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8" activeTab="0"/>
  </bookViews>
  <sheets>
    <sheet name="BalanceSheet" sheetId="1" r:id="rId1"/>
    <sheet name="IncomeStmt" sheetId="2" r:id="rId2"/>
    <sheet name="StmtOfChangesInEquity" sheetId="3" r:id="rId3"/>
    <sheet name="CashFlowStmt" sheetId="4" r:id="rId4"/>
  </sheets>
  <definedNames>
    <definedName name="BuiltIn_Print_Area">#REF!</definedName>
    <definedName name="BuiltIn_Print_Area___0">#REF!</definedName>
    <definedName name="BuiltIn_Print_Area___0">#REF!</definedName>
    <definedName name="_xlnm.Print_Area" localSheetId="0">'BalanceSheet'!$A$1:$F$65</definedName>
    <definedName name="_xlnm.Print_Area" localSheetId="3">'CashFlowStmt'!$A$1:$D$57</definedName>
    <definedName name="_xlnm.Print_Area" localSheetId="1">'IncomeStmt'!$A$1:$H$50</definedName>
  </definedNames>
  <calcPr fullCalcOnLoad="1"/>
</workbook>
</file>

<file path=xl/sharedStrings.xml><?xml version="1.0" encoding="utf-8"?>
<sst xmlns="http://schemas.openxmlformats.org/spreadsheetml/2006/main" count="152" uniqueCount="110">
  <si>
    <t>Share Capital</t>
  </si>
  <si>
    <t>Share capital</t>
  </si>
  <si>
    <t>Total</t>
  </si>
  <si>
    <t>Provision for outstanding claims</t>
  </si>
  <si>
    <t>Revenue</t>
  </si>
  <si>
    <t>Profit before taxation</t>
  </si>
  <si>
    <t>Taxation</t>
  </si>
  <si>
    <t>Interest and commitment fees paid</t>
  </si>
  <si>
    <t>Cash and bank balances</t>
  </si>
  <si>
    <t>Trade receivables</t>
  </si>
  <si>
    <t>Other receivables</t>
  </si>
  <si>
    <t>TOTAL ASSETS</t>
  </si>
  <si>
    <t>Trade payables</t>
  </si>
  <si>
    <t>Other payables</t>
  </si>
  <si>
    <t>Unearned premium reserves</t>
  </si>
  <si>
    <t>Deferred tax liabilities</t>
  </si>
  <si>
    <t>Adjustment for:</t>
  </si>
  <si>
    <t>30 June 2005</t>
  </si>
  <si>
    <t>30 Jun 2005</t>
  </si>
  <si>
    <t>Net Profit for the Period</t>
  </si>
  <si>
    <t>For the period ended 30 June 2005</t>
  </si>
  <si>
    <t>30 June</t>
  </si>
  <si>
    <t>Investment income received by insurance business</t>
  </si>
  <si>
    <t>Cash and cash equivalents at end of period</t>
  </si>
  <si>
    <t>6 months ended</t>
  </si>
  <si>
    <t>Balance at end of period</t>
  </si>
  <si>
    <t>30 June 2004</t>
  </si>
  <si>
    <t>Dividend payable</t>
  </si>
  <si>
    <t>30 Jun</t>
  </si>
  <si>
    <t>Deposits with financial institutions</t>
  </si>
  <si>
    <t>Bank overdrafts</t>
  </si>
  <si>
    <t>Non-cash items</t>
  </si>
  <si>
    <t>Operating profit before changes in working capital</t>
  </si>
  <si>
    <t>Changes in working capital</t>
  </si>
  <si>
    <t>Net change in assets</t>
  </si>
  <si>
    <t>Net change in liabilities</t>
  </si>
  <si>
    <t>Income tax paid</t>
  </si>
  <si>
    <t>Interest and dividend income received</t>
  </si>
  <si>
    <t>Deferred tax assets</t>
  </si>
  <si>
    <t>Tax payable</t>
  </si>
  <si>
    <t>SHAREHOLDERS' FUNDS</t>
  </si>
  <si>
    <t>.</t>
  </si>
  <si>
    <t>Minority interests</t>
  </si>
  <si>
    <t>Capital</t>
  </si>
  <si>
    <t>Retained</t>
  </si>
  <si>
    <t>Profits</t>
  </si>
  <si>
    <t>Borrowings</t>
  </si>
  <si>
    <t>Reserve</t>
  </si>
  <si>
    <t>Reinsurance</t>
  </si>
  <si>
    <t>Current</t>
  </si>
  <si>
    <t>PACIFICMAS BERHAD (Company No. 5024-T)</t>
  </si>
  <si>
    <t>(Incorporated in Malaysia)</t>
  </si>
  <si>
    <t>As at</t>
  </si>
  <si>
    <t>(RM'000)</t>
  </si>
  <si>
    <t>Property and Equipment</t>
  </si>
  <si>
    <t>Investment Properties</t>
  </si>
  <si>
    <t>Associated Company</t>
  </si>
  <si>
    <t>Other Investments</t>
  </si>
  <si>
    <t>Other Assets</t>
  </si>
  <si>
    <t>Liabilities</t>
  </si>
  <si>
    <t>Shareholders' funds</t>
  </si>
  <si>
    <t>TOTAL LIABILITIES AND</t>
  </si>
  <si>
    <t>Comparative</t>
  </si>
  <si>
    <t>6 months</t>
  </si>
  <si>
    <t>qtr ended</t>
  </si>
  <si>
    <t>Cumulative</t>
  </si>
  <si>
    <t>to 30 Jun</t>
  </si>
  <si>
    <t>Net Claims Incurred</t>
  </si>
  <si>
    <t>Net Commissions</t>
  </si>
  <si>
    <t>Operating Expenses</t>
  </si>
  <si>
    <t>Profit from Operations</t>
  </si>
  <si>
    <t>Finance Costs</t>
  </si>
  <si>
    <t>Profit before Taxation</t>
  </si>
  <si>
    <t>Profit after Taxation</t>
  </si>
  <si>
    <t>Minority Interests</t>
  </si>
  <si>
    <t>EPS - Basic (sen)</t>
  </si>
  <si>
    <t xml:space="preserve">        - Diluted (sen)</t>
  </si>
  <si>
    <t>31 Dec 2004</t>
  </si>
  <si>
    <t>ended</t>
  </si>
  <si>
    <t>Net (acquisition)/disposal of investments</t>
  </si>
  <si>
    <t>Net (purchase)/disposal of property and equipment</t>
  </si>
  <si>
    <t>Proceeds from issuance of preference shares</t>
  </si>
  <si>
    <t>Net change in cash and cash equivalents</t>
  </si>
  <si>
    <t>Cash and cash equivalents at beginning of year</t>
  </si>
  <si>
    <t>Cash and cash equivalents comprise:</t>
  </si>
  <si>
    <t>attributable to</t>
  </si>
  <si>
    <t>Balance at beginning of year</t>
  </si>
  <si>
    <t>Net profit for the period</t>
  </si>
  <si>
    <t xml:space="preserve">  to minority shareholder of a subsidiary</t>
  </si>
  <si>
    <t>Goodwill on Consolidation</t>
  </si>
  <si>
    <t>Income tax refund received</t>
  </si>
  <si>
    <t>Investing Results</t>
  </si>
  <si>
    <t xml:space="preserve"> - Associated Company</t>
  </si>
  <si>
    <t>Investing activities:</t>
  </si>
  <si>
    <t>Financing activities:</t>
  </si>
  <si>
    <t>Net cash flows used in investing activities</t>
  </si>
  <si>
    <t>Short term borrowings and debt securities</t>
  </si>
  <si>
    <t>Staff retirement gratuities paid</t>
  </si>
  <si>
    <t>Other Operating Income - Net</t>
  </si>
  <si>
    <t>*</t>
  </si>
  <si>
    <t>Retained profits</t>
  </si>
  <si>
    <t>Net cash flows generated from financing activities</t>
  </si>
  <si>
    <t>Net cash flows used in operating activities</t>
  </si>
  <si>
    <t>Condensed Consolidated Income Statements</t>
  </si>
  <si>
    <t>Condensed Consolidated Statements of Changes in Equity</t>
  </si>
  <si>
    <t>Condensed Consolidated Cash Flow Statements</t>
  </si>
  <si>
    <t>Increase in Unearned</t>
  </si>
  <si>
    <t>Premium Reserves</t>
  </si>
  <si>
    <t>Condensed Consolidated Balance Sheets</t>
  </si>
  <si>
    <t>As at 30 June 2005</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</si>
</sst>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 mmm\ yy"/>
    <numFmt numFmtId="173" formatCode="#,##0;[Red]\(#,##0\)"/>
    <numFmt numFmtId="174" formatCode="#,##0\ _$;[Red]\-#,##0\ _$"/>
    <numFmt numFmtId="175" formatCode="\(#,##0\)"/>
    <numFmt numFmtId="176" formatCode="\(0\)"/>
    <numFmt numFmtId="177" formatCode="#,##0.0000000000000"/>
    <numFmt numFmtId="178" formatCode="0_);\(0\)"/>
    <numFmt numFmtId="179" formatCode="_(* #,##0_);_(* \(#,##0\);_(* &quot;-&quot;??_);_(@_)"/>
    <numFmt numFmtId="180" formatCode="0.00_);\(0.00\)"/>
    <numFmt numFmtId="181" formatCode="m/d/yy"/>
    <numFmt numFmtId="182" formatCode="#,##0.000_);\(#,##0.000\)"/>
    <numFmt numFmtId="183" formatCode="#,##0.000000_);\(#,##0.000000\)"/>
    <numFmt numFmtId="184" formatCode="&quot;Yes&quot;;&quot;Yes&quot;;&quot;No&quot;"/>
    <numFmt numFmtId="185" formatCode="&quot;True&quot;;&quot;True&quot;;&quot;False&quot;"/>
    <numFmt numFmtId="186" formatCode="&quot;On&quot;;&quot;On&quot;;&quot;Off&quot;"/>
    <numFmt numFmtId="187" formatCode="#,##0.0_);\(#,##0.0\)"/>
    <numFmt numFmtId="188" formatCode="#,##0.00000_);\(#,##0.00000\)"/>
    <numFmt numFmtId="189" formatCode="0.00000"/>
    <numFmt numFmtId="190" formatCode="_(* #,##0_);[Red]_(* \(#,##0\);_(* &quot;-&quot;??_)"/>
    <numFmt numFmtId="191" formatCode="_(* #,##0.00_);[Red]_(* \(#,##0.00\);_(* &quot;-&quot;??_)"/>
    <numFmt numFmtId="192" formatCode="0.0%"/>
    <numFmt numFmtId="193" formatCode="#,##0.0000_);\(#,##0.0000\)"/>
    <numFmt numFmtId="194" formatCode="[$-409]dddd\,\ mmmm\ dd\,\ yyyy"/>
    <numFmt numFmtId="195" formatCode="[$-409]mmm\-yy;@"/>
    <numFmt numFmtId="196" formatCode="#,##0.00000000000000_);\(#,##0.00000000000000\)"/>
    <numFmt numFmtId="197" formatCode="#,##0.00000000000_);\(#,##0.00000000000\)"/>
    <numFmt numFmtId="198" formatCode="#,##0.000000000_);\(#,##0.000000000\)"/>
    <numFmt numFmtId="199" formatCode="[$-409]d\-mmm\-yyyy;@"/>
    <numFmt numFmtId="200" formatCode="_-* #,##0\ _D_M_-;\-* #,##0\ _D_M_-;_-* &quot;-&quot;??\ _D_M_-;_-@_-"/>
    <numFmt numFmtId="201" formatCode="_(* #,##0.00_);_(* \(#,##0.00\);_(* &quot;-&quot;_);_(@_)"/>
    <numFmt numFmtId="202" formatCode="[$-809]d\ mmmm\ yyyy;@"/>
    <numFmt numFmtId="203" formatCode="[$-409]d\-mmm\-yy;@"/>
    <numFmt numFmtId="204" formatCode="[$-409]dd\-mmm\-yy;@"/>
    <numFmt numFmtId="205" formatCode="[$€-2]\ #,##0.00_);[Red]\([$€-2]\ #,##0.00\)"/>
  </numFmts>
  <fonts count="19">
    <font>
      <sz val="10"/>
      <name val="Arial"/>
      <family val="0"/>
    </font>
    <font>
      <sz val="10"/>
      <color indexed="8"/>
      <name val="Arial"/>
      <family val="2"/>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0"/>
    </font>
    <font>
      <b/>
      <u val="single"/>
      <sz val="11"/>
      <name val="Arial"/>
      <family val="2"/>
    </font>
    <font>
      <sz val="8"/>
      <name val="Arial"/>
      <family val="0"/>
    </font>
    <font>
      <b/>
      <u val="single"/>
      <sz val="10"/>
      <name val="Arial"/>
      <family val="2"/>
    </font>
    <font>
      <sz val="11"/>
      <color indexed="8"/>
      <name val="Arial"/>
      <family val="2"/>
    </font>
    <font>
      <i/>
      <sz val="9"/>
      <name val="Arial"/>
      <family val="2"/>
    </font>
    <font>
      <u val="single"/>
      <sz val="10"/>
      <name val="Arial"/>
      <family val="2"/>
    </font>
    <font>
      <b/>
      <u val="single"/>
      <sz val="12"/>
      <name val="Arial"/>
      <family val="2"/>
    </font>
    <font>
      <u val="single"/>
      <sz val="12"/>
      <name val="Arial"/>
      <family val="2"/>
    </font>
    <font>
      <i/>
      <sz val="11"/>
      <name val="Arial"/>
      <family val="0"/>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37" fontId="0" fillId="0" borderId="0" xfId="0" applyNumberForma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37" fontId="6" fillId="0" borderId="0" xfId="0" applyNumberFormat="1" applyFont="1" applyBorder="1" applyAlignment="1">
      <alignment/>
    </xf>
    <xf numFmtId="0" fontId="8" fillId="0" borderId="0" xfId="0" applyFont="1" applyAlignment="1">
      <alignment/>
    </xf>
    <xf numFmtId="0" fontId="9" fillId="0" borderId="0" xfId="0" applyFont="1" applyFill="1" applyAlignment="1">
      <alignment/>
    </xf>
    <xf numFmtId="0" fontId="9" fillId="0" borderId="0" xfId="0" applyFont="1" applyAlignment="1">
      <alignment/>
    </xf>
    <xf numFmtId="0" fontId="10" fillId="0" borderId="0" xfId="0" applyFont="1" applyAlignment="1">
      <alignment/>
    </xf>
    <xf numFmtId="37" fontId="9" fillId="0" borderId="0" xfId="0" applyNumberFormat="1" applyFont="1" applyFill="1" applyAlignment="1">
      <alignment/>
    </xf>
    <xf numFmtId="37" fontId="9" fillId="0" borderId="0" xfId="0" applyNumberFormat="1" applyFont="1" applyFill="1" applyBorder="1" applyAlignment="1">
      <alignment/>
    </xf>
    <xf numFmtId="37" fontId="9" fillId="0" borderId="0" xfId="0" applyNumberFormat="1" applyFont="1" applyBorder="1" applyAlignment="1">
      <alignment/>
    </xf>
    <xf numFmtId="37" fontId="9" fillId="0" borderId="0" xfId="0" applyNumberFormat="1" applyFont="1" applyAlignment="1">
      <alignment/>
    </xf>
    <xf numFmtId="37" fontId="9" fillId="0" borderId="1" xfId="0" applyNumberFormat="1" applyFont="1" applyBorder="1" applyAlignment="1">
      <alignment/>
    </xf>
    <xf numFmtId="37" fontId="9" fillId="0" borderId="2" xfId="0" applyNumberFormat="1" applyFont="1" applyBorder="1" applyAlignment="1">
      <alignment/>
    </xf>
    <xf numFmtId="37" fontId="9" fillId="0" borderId="3" xfId="0" applyNumberFormat="1" applyFont="1" applyBorder="1" applyAlignment="1">
      <alignment/>
    </xf>
    <xf numFmtId="37" fontId="9" fillId="0" borderId="4" xfId="0" applyNumberFormat="1" applyFont="1" applyBorder="1" applyAlignment="1">
      <alignment/>
    </xf>
    <xf numFmtId="37" fontId="6" fillId="0" borderId="0" xfId="0" applyNumberFormat="1" applyFont="1" applyFill="1" applyAlignment="1">
      <alignment/>
    </xf>
    <xf numFmtId="37" fontId="6" fillId="0" borderId="0" xfId="0" applyNumberFormat="1" applyFont="1" applyFill="1" applyBorder="1" applyAlignment="1">
      <alignment/>
    </xf>
    <xf numFmtId="0" fontId="12" fillId="0" borderId="0" xfId="0" applyFont="1" applyAlignment="1">
      <alignment/>
    </xf>
    <xf numFmtId="0" fontId="6" fillId="0" borderId="0" xfId="0" applyFont="1" applyBorder="1" applyAlignment="1">
      <alignment/>
    </xf>
    <xf numFmtId="37" fontId="0" fillId="0" borderId="0" xfId="0" applyNumberFormat="1" applyFont="1" applyAlignment="1">
      <alignment/>
    </xf>
    <xf numFmtId="0" fontId="6" fillId="0" borderId="0" xfId="0" applyFont="1" applyAlignment="1" quotePrefix="1">
      <alignment/>
    </xf>
    <xf numFmtId="0" fontId="9" fillId="0" borderId="0" xfId="0" applyFont="1" applyBorder="1" applyAlignment="1">
      <alignment/>
    </xf>
    <xf numFmtId="0" fontId="9" fillId="0" borderId="0" xfId="0" applyFont="1" applyBorder="1" applyAlignment="1">
      <alignment horizontal="center"/>
    </xf>
    <xf numFmtId="16" fontId="8" fillId="0" borderId="0" xfId="0" applyNumberFormat="1" applyFont="1" applyAlignment="1" quotePrefix="1">
      <alignment horizontal="center"/>
    </xf>
    <xf numFmtId="179" fontId="13" fillId="0" borderId="0" xfId="0" applyFont="1" applyBorder="1" applyAlignment="1">
      <alignment horizontal="right"/>
    </xf>
    <xf numFmtId="37" fontId="14" fillId="0" borderId="0" xfId="0" applyNumberFormat="1" applyFont="1" applyAlignment="1">
      <alignment horizontal="left"/>
    </xf>
    <xf numFmtId="0" fontId="15" fillId="0" borderId="0" xfId="0" applyFont="1" applyBorder="1" applyAlignment="1">
      <alignment horizontal="right"/>
    </xf>
    <xf numFmtId="0" fontId="15" fillId="0" borderId="0" xfId="0" applyFont="1" applyAlignment="1">
      <alignment horizontal="center"/>
    </xf>
    <xf numFmtId="0" fontId="15"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horizontal="right"/>
    </xf>
    <xf numFmtId="0" fontId="0" fillId="0" borderId="0" xfId="0" applyFont="1" applyBorder="1" applyAlignment="1" quotePrefix="1">
      <alignment horizontal="right"/>
    </xf>
    <xf numFmtId="0" fontId="0" fillId="0" borderId="0" xfId="0" applyFont="1" applyAlignment="1" quotePrefix="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1"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37" fontId="0" fillId="0" borderId="5" xfId="0" applyNumberFormat="1" applyFont="1" applyBorder="1" applyAlignment="1">
      <alignment horizontal="right"/>
    </xf>
    <xf numFmtId="37" fontId="0" fillId="0" borderId="5" xfId="0" applyNumberFormat="1" applyFont="1" applyFill="1" applyBorder="1" applyAlignment="1">
      <alignment horizontal="right"/>
    </xf>
    <xf numFmtId="179" fontId="1" fillId="0" borderId="0" xfId="0" applyFont="1" applyBorder="1" applyAlignment="1">
      <alignment horizontal="right"/>
    </xf>
    <xf numFmtId="179" fontId="1" fillId="0" borderId="5" xfId="0" applyFont="1" applyBorder="1" applyAlignment="1">
      <alignment horizontal="right"/>
    </xf>
    <xf numFmtId="39" fontId="0" fillId="0" borderId="0" xfId="0" applyNumberFormat="1" applyFont="1" applyBorder="1" applyAlignment="1">
      <alignment horizontal="right"/>
    </xf>
    <xf numFmtId="39" fontId="0" fillId="0" borderId="3" xfId="0" applyNumberFormat="1" applyFont="1" applyBorder="1" applyAlignment="1">
      <alignment horizontal="right"/>
    </xf>
    <xf numFmtId="39" fontId="0" fillId="0" borderId="0" xfId="0" applyNumberFormat="1" applyFont="1" applyFill="1" applyBorder="1" applyAlignment="1">
      <alignment horizontal="right"/>
    </xf>
    <xf numFmtId="39" fontId="0" fillId="0" borderId="6" xfId="0" applyNumberFormat="1" applyFont="1" applyBorder="1" applyAlignment="1">
      <alignment horizontal="right"/>
    </xf>
    <xf numFmtId="0" fontId="6" fillId="0" borderId="0" xfId="0" applyFont="1" applyFill="1" applyAlignment="1">
      <alignment/>
    </xf>
    <xf numFmtId="0" fontId="16" fillId="0" borderId="0" xfId="0" applyFont="1" applyAlignment="1">
      <alignment/>
    </xf>
    <xf numFmtId="0" fontId="17" fillId="0" borderId="0" xfId="0" applyFont="1" applyFill="1" applyAlignment="1">
      <alignment horizontal="right"/>
    </xf>
    <xf numFmtId="0" fontId="6" fillId="0" borderId="0" xfId="0" applyFont="1" applyFill="1" applyAlignment="1" quotePrefix="1">
      <alignment horizontal="right"/>
    </xf>
    <xf numFmtId="15" fontId="6" fillId="0" borderId="0" xfId="0" applyNumberFormat="1" applyFont="1" applyFill="1" applyAlignment="1">
      <alignment horizontal="right"/>
    </xf>
    <xf numFmtId="37" fontId="6" fillId="0" borderId="1" xfId="0" applyNumberFormat="1" applyFont="1" applyFill="1" applyBorder="1" applyAlignment="1">
      <alignment/>
    </xf>
    <xf numFmtId="0" fontId="6" fillId="0" borderId="0" xfId="0" applyFont="1" applyAlignment="1">
      <alignment/>
    </xf>
    <xf numFmtId="0" fontId="6" fillId="0" borderId="0" xfId="0" applyFont="1" applyAlignment="1">
      <alignment/>
    </xf>
    <xf numFmtId="37" fontId="6" fillId="0" borderId="2" xfId="0" applyNumberFormat="1" applyFont="1" applyFill="1" applyBorder="1" applyAlignment="1">
      <alignment/>
    </xf>
    <xf numFmtId="37" fontId="6" fillId="0" borderId="4" xfId="0" applyNumberFormat="1" applyFont="1" applyFill="1" applyBorder="1" applyAlignment="1">
      <alignment/>
    </xf>
    <xf numFmtId="37" fontId="0" fillId="0" borderId="0" xfId="0" applyNumberFormat="1" applyBorder="1" applyAlignment="1">
      <alignment/>
    </xf>
    <xf numFmtId="37" fontId="0" fillId="0" borderId="0" xfId="0" applyNumberFormat="1" applyFont="1" applyBorder="1" applyAlignment="1">
      <alignment/>
    </xf>
    <xf numFmtId="0" fontId="12" fillId="0" borderId="0" xfId="0" applyFont="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quotePrefix="1">
      <alignment horizontal="center"/>
    </xf>
    <xf numFmtId="0" fontId="15" fillId="0" borderId="0" xfId="0" applyFont="1" applyAlignment="1" quotePrefix="1">
      <alignment/>
    </xf>
    <xf numFmtId="0" fontId="2" fillId="0" borderId="0" xfId="0" applyFont="1" applyAlignment="1">
      <alignment/>
    </xf>
    <xf numFmtId="37" fontId="0" fillId="0" borderId="4" xfId="0" applyNumberFormat="1" applyFont="1" applyBorder="1" applyAlignment="1">
      <alignment/>
    </xf>
    <xf numFmtId="0" fontId="9" fillId="0" borderId="0" xfId="0" applyFont="1" applyAlignment="1">
      <alignment/>
    </xf>
    <xf numFmtId="0" fontId="17" fillId="0" borderId="0" xfId="0" applyFont="1" applyAlignment="1">
      <alignment/>
    </xf>
    <xf numFmtId="179" fontId="13" fillId="0" borderId="0" xfId="0" applyFont="1" applyFill="1" applyBorder="1" applyAlignment="1">
      <alignment horizontal="right"/>
    </xf>
    <xf numFmtId="37" fontId="18" fillId="0" borderId="0" xfId="0" applyNumberFormat="1" applyFont="1" applyAlignment="1">
      <alignment horizontal="left"/>
    </xf>
    <xf numFmtId="0" fontId="9" fillId="0" borderId="0" xfId="0" applyFont="1" applyAlignment="1" quotePrefix="1">
      <alignment horizontal="center"/>
    </xf>
    <xf numFmtId="0" fontId="9" fillId="0" borderId="0" xfId="0" applyFont="1" applyAlignment="1">
      <alignment horizontal="center"/>
    </xf>
    <xf numFmtId="37" fontId="0" fillId="0" borderId="3" xfId="0" applyNumberFormat="1" applyFont="1" applyBorder="1" applyAlignment="1">
      <alignment horizontal="right"/>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60</xdr:row>
      <xdr:rowOff>0</xdr:rowOff>
    </xdr:from>
    <xdr:ext cx="5534025" cy="628650"/>
    <xdr:sp>
      <xdr:nvSpPr>
        <xdr:cNvPr id="1" name="TextBox 1"/>
        <xdr:cNvSpPr txBox="1">
          <a:spLocks noChangeArrowheads="1"/>
        </xdr:cNvSpPr>
      </xdr:nvSpPr>
      <xdr:spPr>
        <a:xfrm>
          <a:off x="0" y="9734550"/>
          <a:ext cx="5534025" cy="6286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Sheets should be read in conjunction with the Audited Financial Statements for the year ended 31 December 2004 and the accompanying explanatory notes attached to the interim financial statements)</a:t>
          </a:r>
        </a:p>
      </xdr:txBody>
    </xdr:sp>
    <xdr:clientData/>
  </xdr:oneCellAnchor>
  <xdr:oneCellAnchor>
    <xdr:from>
      <xdr:col>0</xdr:col>
      <xdr:colOff>114300</xdr:colOff>
      <xdr:row>54</xdr:row>
      <xdr:rowOff>0</xdr:rowOff>
    </xdr:from>
    <xdr:ext cx="5295900" cy="952500"/>
    <xdr:sp>
      <xdr:nvSpPr>
        <xdr:cNvPr id="2" name="TextBox 3"/>
        <xdr:cNvSpPr txBox="1">
          <a:spLocks noChangeArrowheads="1"/>
        </xdr:cNvSpPr>
      </xdr:nvSpPr>
      <xdr:spPr>
        <a:xfrm>
          <a:off x="114300" y="8724900"/>
          <a:ext cx="5295900" cy="952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At the Annual General Meeting held on 21 June 2005, a final tax exempt dividend in respect of the financial year ended 31 December 2004 of 15 sen per share on 170,993,500 ordinary shares amounting to RM25,649,025 was approved.  This dividend has been accounted for in the shareholders' funds as an appropriation of retained profits in the current financial period ended 30 June 2005.</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114300</xdr:rowOff>
    </xdr:from>
    <xdr:ext cx="76200" cy="200025"/>
    <xdr:sp>
      <xdr:nvSpPr>
        <xdr:cNvPr id="1" name="TextBox 1"/>
        <xdr:cNvSpPr txBox="1">
          <a:spLocks noChangeArrowheads="1"/>
        </xdr:cNvSpPr>
      </xdr:nvSpPr>
      <xdr:spPr>
        <a:xfrm>
          <a:off x="342900" y="7753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9525</xdr:rowOff>
    </xdr:from>
    <xdr:to>
      <xdr:col>7</xdr:col>
      <xdr:colOff>800100</xdr:colOff>
      <xdr:row>50</xdr:row>
      <xdr:rowOff>123825</xdr:rowOff>
    </xdr:to>
    <xdr:sp>
      <xdr:nvSpPr>
        <xdr:cNvPr id="2" name="TextBox 2"/>
        <xdr:cNvSpPr txBox="1">
          <a:spLocks noChangeArrowheads="1"/>
        </xdr:cNvSpPr>
      </xdr:nvSpPr>
      <xdr:spPr>
        <a:xfrm>
          <a:off x="0" y="7648575"/>
          <a:ext cx="5305425" cy="600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Statements should be read in conjunction with the Audited Financial Statements for the year ended 31 December 2004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Box 3"/>
        <xdr:cNvSpPr txBox="1">
          <a:spLocks noChangeArrowheads="1"/>
        </xdr:cNvSpPr>
      </xdr:nvSpPr>
      <xdr:spPr>
        <a:xfrm>
          <a:off x="1704975" y="7639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48</xdr:row>
      <xdr:rowOff>133350</xdr:rowOff>
    </xdr:from>
    <xdr:ext cx="76200" cy="200025"/>
    <xdr:sp>
      <xdr:nvSpPr>
        <xdr:cNvPr id="4" name="TextBox 4"/>
        <xdr:cNvSpPr txBox="1">
          <a:spLocks noChangeArrowheads="1"/>
        </xdr:cNvSpPr>
      </xdr:nvSpPr>
      <xdr:spPr>
        <a:xfrm>
          <a:off x="781050" y="7934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49</xdr:row>
      <xdr:rowOff>28575</xdr:rowOff>
    </xdr:from>
    <xdr:ext cx="76200" cy="200025"/>
    <xdr:sp>
      <xdr:nvSpPr>
        <xdr:cNvPr id="5" name="TextBox 5"/>
        <xdr:cNvSpPr txBox="1">
          <a:spLocks noChangeArrowheads="1"/>
        </xdr:cNvSpPr>
      </xdr:nvSpPr>
      <xdr:spPr>
        <a:xfrm>
          <a:off x="923925" y="799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6" name="TextBox 6"/>
        <xdr:cNvSpPr txBox="1">
          <a:spLocks noChangeArrowheads="1"/>
        </xdr:cNvSpPr>
      </xdr:nvSpPr>
      <xdr:spPr>
        <a:xfrm>
          <a:off x="1676400" y="7772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7" name="TextBox 7"/>
        <xdr:cNvSpPr txBox="1">
          <a:spLocks noChangeArrowheads="1"/>
        </xdr:cNvSpPr>
      </xdr:nvSpPr>
      <xdr:spPr>
        <a:xfrm>
          <a:off x="1676400" y="7772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133350</xdr:rowOff>
    </xdr:from>
    <xdr:ext cx="76200" cy="200025"/>
    <xdr:sp>
      <xdr:nvSpPr>
        <xdr:cNvPr id="8" name="TextBox 8"/>
        <xdr:cNvSpPr txBox="1">
          <a:spLocks noChangeArrowheads="1"/>
        </xdr:cNvSpPr>
      </xdr:nvSpPr>
      <xdr:spPr>
        <a:xfrm>
          <a:off x="1676400" y="7772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9" name="TextBox 9"/>
        <xdr:cNvSpPr txBox="1">
          <a:spLocks noChangeArrowheads="1"/>
        </xdr:cNvSpPr>
      </xdr:nvSpPr>
      <xdr:spPr>
        <a:xfrm>
          <a:off x="1676400" y="803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0" name="TextBox 10"/>
        <xdr:cNvSpPr txBox="1">
          <a:spLocks noChangeArrowheads="1"/>
        </xdr:cNvSpPr>
      </xdr:nvSpPr>
      <xdr:spPr>
        <a:xfrm>
          <a:off x="1676400" y="803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1" name="TextBox 11"/>
        <xdr:cNvSpPr txBox="1">
          <a:spLocks noChangeArrowheads="1"/>
        </xdr:cNvSpPr>
      </xdr:nvSpPr>
      <xdr:spPr>
        <a:xfrm>
          <a:off x="1676400" y="803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76200</xdr:rowOff>
    </xdr:from>
    <xdr:ext cx="76200" cy="200025"/>
    <xdr:sp>
      <xdr:nvSpPr>
        <xdr:cNvPr id="12" name="TextBox 12"/>
        <xdr:cNvSpPr txBox="1">
          <a:spLocks noChangeArrowheads="1"/>
        </xdr:cNvSpPr>
      </xdr:nvSpPr>
      <xdr:spPr>
        <a:xfrm>
          <a:off x="1676400" y="803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49</xdr:row>
      <xdr:rowOff>85725</xdr:rowOff>
    </xdr:from>
    <xdr:ext cx="76200" cy="200025"/>
    <xdr:sp>
      <xdr:nvSpPr>
        <xdr:cNvPr id="13" name="TextBox 13"/>
        <xdr:cNvSpPr txBox="1">
          <a:spLocks noChangeArrowheads="1"/>
        </xdr:cNvSpPr>
      </xdr:nvSpPr>
      <xdr:spPr>
        <a:xfrm>
          <a:off x="1676400" y="804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0</xdr:rowOff>
    </xdr:from>
    <xdr:to>
      <xdr:col>8</xdr:col>
      <xdr:colOff>9525</xdr:colOff>
      <xdr:row>47</xdr:row>
      <xdr:rowOff>0</xdr:rowOff>
    </xdr:to>
    <xdr:sp>
      <xdr:nvSpPr>
        <xdr:cNvPr id="14" name="TextBox 14"/>
        <xdr:cNvSpPr txBox="1">
          <a:spLocks noChangeArrowheads="1"/>
        </xdr:cNvSpPr>
      </xdr:nvSpPr>
      <xdr:spPr>
        <a:xfrm>
          <a:off x="0" y="7639050"/>
          <a:ext cx="5391150"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0</xdr:rowOff>
    </xdr:from>
    <xdr:ext cx="6048375" cy="542925"/>
    <xdr:sp>
      <xdr:nvSpPr>
        <xdr:cNvPr id="1" name="TextBox 1"/>
        <xdr:cNvSpPr txBox="1">
          <a:spLocks noChangeArrowheads="1"/>
        </xdr:cNvSpPr>
      </xdr:nvSpPr>
      <xdr:spPr>
        <a:xfrm>
          <a:off x="0" y="5238750"/>
          <a:ext cx="6048375"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Statements of Changes in Equity should be read in conjunction with the Audited Financial Statements for the year ended 31 December 2004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28575</xdr:rowOff>
    </xdr:from>
    <xdr:ext cx="6162675" cy="619125"/>
    <xdr:sp>
      <xdr:nvSpPr>
        <xdr:cNvPr id="1" name="TextBox 1"/>
        <xdr:cNvSpPr txBox="1">
          <a:spLocks noChangeArrowheads="1"/>
        </xdr:cNvSpPr>
      </xdr:nvSpPr>
      <xdr:spPr>
        <a:xfrm>
          <a:off x="0" y="10172700"/>
          <a:ext cx="6162675" cy="619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Statements should be read in conjunction with the Audited Financial Statements for the year ended 31 December 2004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0"/>
  <sheetViews>
    <sheetView tabSelected="1" workbookViewId="0" topLeftCell="A1">
      <selection activeCell="A1" sqref="A1"/>
    </sheetView>
  </sheetViews>
  <sheetFormatPr defaultColWidth="9.140625" defaultRowHeight="12.75"/>
  <cols>
    <col min="1" max="1" width="6.28125" style="0" customWidth="1"/>
    <col min="2" max="2" width="38.57421875" style="0" customWidth="1"/>
    <col min="3" max="3" width="15.7109375" style="0" customWidth="1"/>
    <col min="4" max="4" width="2.7109375" style="0" customWidth="1"/>
    <col min="5" max="5" width="15.7109375" style="0" customWidth="1"/>
    <col min="6" max="6" width="5.00390625" style="0" customWidth="1"/>
    <col min="7" max="7" width="7.00390625" style="0" customWidth="1"/>
    <col min="8" max="8" width="5.57421875" style="0" customWidth="1"/>
  </cols>
  <sheetData>
    <row r="1" spans="1:5" ht="15">
      <c r="A1" s="8" t="s">
        <v>50</v>
      </c>
      <c r="B1" s="8"/>
      <c r="C1" s="10"/>
      <c r="D1" s="10"/>
      <c r="E1" s="10"/>
    </row>
    <row r="2" spans="1:5" ht="15">
      <c r="A2" s="8" t="s">
        <v>51</v>
      </c>
      <c r="B2" s="8"/>
      <c r="C2" s="10"/>
      <c r="D2" s="10"/>
      <c r="E2" s="10"/>
    </row>
    <row r="3" spans="1:5" ht="9" customHeight="1">
      <c r="A3" s="10"/>
      <c r="B3" s="10"/>
      <c r="C3" s="10"/>
      <c r="D3" s="10"/>
      <c r="E3" s="10"/>
    </row>
    <row r="4" spans="1:5" ht="15">
      <c r="A4" s="11" t="s">
        <v>108</v>
      </c>
      <c r="B4" s="11"/>
      <c r="C4" s="10"/>
      <c r="D4" s="10"/>
      <c r="E4" s="10"/>
    </row>
    <row r="5" spans="1:5" ht="15">
      <c r="A5" s="11" t="s">
        <v>109</v>
      </c>
      <c r="B5" s="11"/>
      <c r="C5" s="10"/>
      <c r="D5" s="26"/>
      <c r="E5" s="10"/>
    </row>
    <row r="6" spans="1:5" ht="9" customHeight="1">
      <c r="A6" s="10"/>
      <c r="B6" s="10"/>
      <c r="C6" s="10"/>
      <c r="D6" s="26"/>
      <c r="E6" s="10"/>
    </row>
    <row r="7" spans="1:5" ht="15">
      <c r="A7" s="10"/>
      <c r="B7" s="10"/>
      <c r="C7" s="6" t="s">
        <v>52</v>
      </c>
      <c r="D7" s="27"/>
      <c r="E7" s="6" t="s">
        <v>52</v>
      </c>
    </row>
    <row r="8" spans="1:5" ht="15">
      <c r="A8" s="10"/>
      <c r="B8" s="10"/>
      <c r="C8" s="28" t="s">
        <v>18</v>
      </c>
      <c r="D8" s="27"/>
      <c r="E8" s="28" t="s">
        <v>77</v>
      </c>
    </row>
    <row r="9" spans="1:7" ht="15">
      <c r="A9" s="10"/>
      <c r="B9" s="10"/>
      <c r="C9" s="6" t="s">
        <v>53</v>
      </c>
      <c r="D9" s="27"/>
      <c r="E9" s="6" t="s">
        <v>53</v>
      </c>
      <c r="G9" s="8"/>
    </row>
    <row r="10" spans="1:5" ht="9" customHeight="1">
      <c r="A10" s="10"/>
      <c r="B10" s="10"/>
      <c r="C10" s="10"/>
      <c r="D10" s="26"/>
      <c r="E10" s="10"/>
    </row>
    <row r="11" spans="1:5" ht="15">
      <c r="A11" s="8" t="s">
        <v>54</v>
      </c>
      <c r="B11" s="10"/>
      <c r="C11" s="12">
        <v>6360</v>
      </c>
      <c r="D11" s="14"/>
      <c r="E11" s="12">
        <v>6946</v>
      </c>
    </row>
    <row r="12" spans="1:5" ht="9" customHeight="1">
      <c r="A12" s="10"/>
      <c r="B12" s="10"/>
      <c r="C12" s="15"/>
      <c r="D12" s="14"/>
      <c r="E12" s="15"/>
    </row>
    <row r="13" spans="1:5" ht="15">
      <c r="A13" s="8" t="s">
        <v>55</v>
      </c>
      <c r="B13" s="10"/>
      <c r="C13" s="15">
        <v>119032</v>
      </c>
      <c r="D13" s="14"/>
      <c r="E13" s="15">
        <v>119034</v>
      </c>
    </row>
    <row r="14" spans="1:5" ht="9" customHeight="1">
      <c r="A14" s="10"/>
      <c r="B14" s="10"/>
      <c r="C14" s="15"/>
      <c r="D14" s="14"/>
      <c r="E14" s="15"/>
    </row>
    <row r="15" spans="1:5" ht="15">
      <c r="A15" s="8" t="s">
        <v>56</v>
      </c>
      <c r="B15" s="10"/>
      <c r="C15" s="29">
        <v>900</v>
      </c>
      <c r="D15" s="14"/>
      <c r="E15" s="29">
        <v>815</v>
      </c>
    </row>
    <row r="16" spans="1:5" ht="7.5" customHeight="1">
      <c r="A16" s="10"/>
      <c r="B16" s="10"/>
      <c r="C16" s="15"/>
      <c r="D16" s="14"/>
      <c r="E16" s="15"/>
    </row>
    <row r="17" spans="1:5" ht="15">
      <c r="A17" s="8" t="s">
        <v>57</v>
      </c>
      <c r="B17" s="10"/>
      <c r="C17" s="29">
        <v>312538</v>
      </c>
      <c r="D17" s="14"/>
      <c r="E17" s="29">
        <v>302897</v>
      </c>
    </row>
    <row r="18" spans="1:5" ht="8.25" customHeight="1">
      <c r="A18" s="10"/>
      <c r="B18" s="10"/>
      <c r="C18" s="15"/>
      <c r="D18" s="14"/>
      <c r="E18" s="15"/>
    </row>
    <row r="19" spans="1:5" ht="15">
      <c r="A19" s="8" t="s">
        <v>89</v>
      </c>
      <c r="B19" s="10"/>
      <c r="C19" s="15">
        <v>10458</v>
      </c>
      <c r="D19" s="14"/>
      <c r="E19" s="15">
        <v>10674</v>
      </c>
    </row>
    <row r="20" spans="1:5" ht="8.25" customHeight="1">
      <c r="A20" s="10"/>
      <c r="B20" s="10"/>
      <c r="C20" s="15"/>
      <c r="D20" s="14"/>
      <c r="E20" s="15"/>
    </row>
    <row r="21" spans="1:5" ht="15">
      <c r="A21" s="8" t="s">
        <v>58</v>
      </c>
      <c r="B21" s="10"/>
      <c r="C21" s="15"/>
      <c r="D21" s="14"/>
      <c r="E21" s="15"/>
    </row>
    <row r="22" spans="1:7" ht="14.25">
      <c r="A22" s="10"/>
      <c r="B22" s="9" t="s">
        <v>38</v>
      </c>
      <c r="C22" s="29">
        <v>2813</v>
      </c>
      <c r="D22" s="14"/>
      <c r="E22" s="29">
        <v>2432</v>
      </c>
      <c r="F22" s="74"/>
      <c r="G22" s="78"/>
    </row>
    <row r="23" spans="1:7" ht="14.25">
      <c r="A23" s="10"/>
      <c r="B23" s="9" t="s">
        <v>9</v>
      </c>
      <c r="C23" s="76">
        <v>223636</v>
      </c>
      <c r="D23" s="14"/>
      <c r="E23" s="76">
        <v>208160</v>
      </c>
      <c r="F23" s="74"/>
      <c r="G23" s="78"/>
    </row>
    <row r="24" spans="1:7" ht="14.25">
      <c r="A24" s="10"/>
      <c r="B24" s="9" t="s">
        <v>10</v>
      </c>
      <c r="C24" s="15">
        <v>47520</v>
      </c>
      <c r="D24" s="14"/>
      <c r="E24" s="15">
        <v>52904</v>
      </c>
      <c r="F24" s="77"/>
      <c r="G24" s="79"/>
    </row>
    <row r="25" spans="1:7" ht="14.25">
      <c r="A25" s="10"/>
      <c r="B25" s="10" t="s">
        <v>29</v>
      </c>
      <c r="C25" s="15">
        <v>476651</v>
      </c>
      <c r="D25" s="14"/>
      <c r="E25" s="15">
        <v>470185</v>
      </c>
      <c r="F25" s="77"/>
      <c r="G25" s="79"/>
    </row>
    <row r="26" spans="1:7" ht="14.25">
      <c r="A26" s="10"/>
      <c r="B26" s="10" t="s">
        <v>8</v>
      </c>
      <c r="C26" s="15">
        <v>9814</v>
      </c>
      <c r="D26" s="14"/>
      <c r="E26" s="15">
        <v>17059</v>
      </c>
      <c r="F26" s="74"/>
      <c r="G26" s="79"/>
    </row>
    <row r="27" spans="1:7" ht="14.25">
      <c r="A27" s="10"/>
      <c r="B27" s="10"/>
      <c r="C27" s="17">
        <f>SUM(C22:C26)</f>
        <v>760434</v>
      </c>
      <c r="D27" s="14"/>
      <c r="E27" s="17">
        <f>SUM(E22:E26)</f>
        <v>750740</v>
      </c>
      <c r="F27" s="74"/>
      <c r="G27" s="79"/>
    </row>
    <row r="28" spans="1:7" ht="9" customHeight="1">
      <c r="A28" s="10"/>
      <c r="B28" s="10"/>
      <c r="C28" s="14"/>
      <c r="D28" s="14"/>
      <c r="E28" s="14"/>
      <c r="F28" s="74"/>
      <c r="G28" s="79"/>
    </row>
    <row r="29" spans="1:7" ht="15.75" thickBot="1">
      <c r="A29" s="8" t="s">
        <v>11</v>
      </c>
      <c r="B29" s="10"/>
      <c r="C29" s="18">
        <f>C11+C13+C15+C17+C19+C27</f>
        <v>1209722</v>
      </c>
      <c r="D29" s="14"/>
      <c r="E29" s="18">
        <f>E11+E13+E15+E17+E19+E27</f>
        <v>1191106</v>
      </c>
      <c r="F29" s="74"/>
      <c r="G29" s="79"/>
    </row>
    <row r="30" spans="1:7" ht="9" customHeight="1">
      <c r="A30" s="10"/>
      <c r="B30" s="10"/>
      <c r="C30" s="14"/>
      <c r="D30" s="14"/>
      <c r="E30" s="14"/>
      <c r="F30" s="74"/>
      <c r="G30" s="79"/>
    </row>
    <row r="31" spans="1:7" ht="15">
      <c r="A31" s="8" t="s">
        <v>59</v>
      </c>
      <c r="B31" s="10"/>
      <c r="C31" s="14"/>
      <c r="D31" s="14"/>
      <c r="E31" s="14"/>
      <c r="F31" s="74"/>
      <c r="G31" s="79"/>
    </row>
    <row r="32" spans="1:7" ht="14.25">
      <c r="A32" s="10"/>
      <c r="B32" s="9" t="s">
        <v>46</v>
      </c>
      <c r="C32" s="29">
        <v>145509</v>
      </c>
      <c r="D32" s="14"/>
      <c r="E32" s="29">
        <v>135087</v>
      </c>
      <c r="F32" s="74"/>
      <c r="G32" s="79"/>
    </row>
    <row r="33" spans="1:7" ht="14.25">
      <c r="A33" s="10"/>
      <c r="B33" s="9" t="s">
        <v>3</v>
      </c>
      <c r="C33" s="29">
        <v>80301</v>
      </c>
      <c r="D33" s="14"/>
      <c r="E33" s="29">
        <v>88525</v>
      </c>
      <c r="F33" s="74"/>
      <c r="G33" s="78"/>
    </row>
    <row r="34" spans="1:7" ht="14.25">
      <c r="A34" s="10"/>
      <c r="B34" s="9" t="s">
        <v>12</v>
      </c>
      <c r="C34" s="29">
        <v>21329</v>
      </c>
      <c r="D34" s="14"/>
      <c r="E34" s="13">
        <v>16821</v>
      </c>
      <c r="F34" s="74"/>
      <c r="G34" s="78"/>
    </row>
    <row r="35" spans="1:5" ht="14.25">
      <c r="A35" s="10"/>
      <c r="B35" s="9" t="s">
        <v>39</v>
      </c>
      <c r="C35" s="29">
        <v>2964</v>
      </c>
      <c r="D35" s="14"/>
      <c r="E35" s="29">
        <v>2919</v>
      </c>
    </row>
    <row r="36" spans="1:5" ht="14.25">
      <c r="A36" s="10"/>
      <c r="B36" s="9" t="s">
        <v>15</v>
      </c>
      <c r="C36" s="29">
        <v>6330</v>
      </c>
      <c r="D36" s="14"/>
      <c r="E36" s="14">
        <v>5682</v>
      </c>
    </row>
    <row r="37" spans="1:6" ht="14.25">
      <c r="A37" s="10"/>
      <c r="B37" s="9" t="s">
        <v>13</v>
      </c>
      <c r="C37" s="29">
        <v>43975</v>
      </c>
      <c r="D37" s="14"/>
      <c r="E37" s="29">
        <v>23163</v>
      </c>
      <c r="F37" s="30"/>
    </row>
    <row r="38" spans="1:5" ht="9" customHeight="1">
      <c r="A38" s="10"/>
      <c r="B38" s="10"/>
      <c r="C38" s="14"/>
      <c r="D38" s="14"/>
      <c r="E38" s="14"/>
    </row>
    <row r="39" spans="1:5" ht="14.25">
      <c r="A39" s="10"/>
      <c r="B39" s="10"/>
      <c r="C39" s="17">
        <f>SUM(C32:C37)</f>
        <v>300408</v>
      </c>
      <c r="D39" s="14"/>
      <c r="E39" s="17">
        <f>SUM(E32:E37)</f>
        <v>272197</v>
      </c>
    </row>
    <row r="40" spans="1:5" ht="9" customHeight="1">
      <c r="A40" s="10"/>
      <c r="B40" s="10"/>
      <c r="C40" s="14"/>
      <c r="D40" s="14"/>
      <c r="E40" s="14"/>
    </row>
    <row r="41" spans="1:5" ht="14.25">
      <c r="A41" s="10" t="s">
        <v>14</v>
      </c>
      <c r="B41" s="10"/>
      <c r="C41" s="29">
        <v>36005</v>
      </c>
      <c r="D41" s="14"/>
      <c r="E41" s="29">
        <v>34335</v>
      </c>
    </row>
    <row r="42" spans="1:5" ht="9" customHeight="1">
      <c r="A42" s="10"/>
      <c r="B42" s="10"/>
      <c r="C42" s="16"/>
      <c r="D42" s="14"/>
      <c r="E42" s="16"/>
    </row>
    <row r="43" spans="1:5" ht="15">
      <c r="A43" s="8" t="s">
        <v>60</v>
      </c>
      <c r="B43" s="10"/>
      <c r="C43" s="14"/>
      <c r="D43" s="14"/>
      <c r="E43" s="14"/>
    </row>
    <row r="44" spans="1:5" ht="9" customHeight="1">
      <c r="A44" s="10"/>
      <c r="B44" s="10"/>
      <c r="C44" s="14"/>
      <c r="D44" s="14"/>
      <c r="E44" s="14"/>
    </row>
    <row r="45" spans="1:5" ht="14.25">
      <c r="A45" s="10"/>
      <c r="B45" s="10" t="s">
        <v>1</v>
      </c>
      <c r="C45" s="14">
        <v>170994</v>
      </c>
      <c r="D45" s="14"/>
      <c r="E45" s="14">
        <v>170994</v>
      </c>
    </row>
    <row r="46" spans="1:6" ht="14.25">
      <c r="A46" s="10"/>
      <c r="B46" s="10" t="s">
        <v>100</v>
      </c>
      <c r="C46" s="13">
        <v>697458</v>
      </c>
      <c r="D46" s="14" t="s">
        <v>99</v>
      </c>
      <c r="E46" s="13">
        <v>709123</v>
      </c>
      <c r="F46" s="30"/>
    </row>
    <row r="47" spans="1:5" ht="9" customHeight="1">
      <c r="A47" s="10"/>
      <c r="B47" s="10"/>
      <c r="C47" s="14"/>
      <c r="D47" s="14"/>
      <c r="E47" s="14"/>
    </row>
    <row r="48" spans="1:5" ht="14.25">
      <c r="A48" s="10"/>
      <c r="B48" s="10" t="s">
        <v>60</v>
      </c>
      <c r="C48" s="17">
        <f>SUM(C45:C46)</f>
        <v>868452</v>
      </c>
      <c r="D48" s="14"/>
      <c r="E48" s="17">
        <f>SUM(E45:E46)</f>
        <v>880117</v>
      </c>
    </row>
    <row r="49" spans="1:5" ht="9" customHeight="1">
      <c r="A49" s="10"/>
      <c r="B49" s="10"/>
      <c r="C49" s="14"/>
      <c r="D49" s="14"/>
      <c r="E49" s="14"/>
    </row>
    <row r="50" spans="1:5" ht="14.25">
      <c r="A50" s="10" t="s">
        <v>42</v>
      </c>
      <c r="B50" s="10"/>
      <c r="C50" s="29">
        <v>4857</v>
      </c>
      <c r="D50" s="14"/>
      <c r="E50" s="29">
        <v>4457</v>
      </c>
    </row>
    <row r="51" ht="9" customHeight="1"/>
    <row r="52" spans="1:5" ht="15">
      <c r="A52" s="8" t="s">
        <v>61</v>
      </c>
      <c r="B52" s="10"/>
      <c r="C52" s="14"/>
      <c r="D52" s="14"/>
      <c r="E52" s="14"/>
    </row>
    <row r="53" spans="1:5" ht="15.75" thickBot="1">
      <c r="A53" s="8" t="s">
        <v>40</v>
      </c>
      <c r="B53" s="10"/>
      <c r="C53" s="19">
        <f>C39+C41+C48+C50</f>
        <v>1209722</v>
      </c>
      <c r="D53" s="14"/>
      <c r="E53" s="19">
        <f>E39+E41+E48+E50</f>
        <v>1191106</v>
      </c>
    </row>
    <row r="54" spans="1:5" ht="9" customHeight="1">
      <c r="A54" s="8"/>
      <c r="B54" s="10"/>
      <c r="C54" s="14"/>
      <c r="D54" s="14"/>
      <c r="E54" s="14"/>
    </row>
    <row r="55" spans="1:5" ht="15">
      <c r="A55" s="8" t="s">
        <v>99</v>
      </c>
      <c r="B55" s="10"/>
      <c r="C55" s="14"/>
      <c r="D55" s="14"/>
      <c r="E55" s="14"/>
    </row>
    <row r="56" spans="1:5" ht="15">
      <c r="A56" s="8"/>
      <c r="B56" s="10"/>
      <c r="C56" s="14"/>
      <c r="D56" s="14"/>
      <c r="E56" s="14"/>
    </row>
    <row r="57" spans="1:5" ht="15">
      <c r="A57" s="8"/>
      <c r="B57" s="10"/>
      <c r="C57" s="14"/>
      <c r="D57" s="14"/>
      <c r="E57" s="14"/>
    </row>
    <row r="58" spans="1:5" ht="15">
      <c r="A58" s="8"/>
      <c r="B58" s="10"/>
      <c r="C58" s="14"/>
      <c r="D58" s="14"/>
      <c r="E58" s="14"/>
    </row>
    <row r="59" spans="1:5" ht="15">
      <c r="A59" s="8"/>
      <c r="B59" s="10"/>
      <c r="C59" s="14"/>
      <c r="D59" s="14"/>
      <c r="E59" s="14"/>
    </row>
    <row r="60" spans="1:5" ht="4.5" customHeight="1">
      <c r="A60" s="8"/>
      <c r="B60" s="10"/>
      <c r="C60" s="14"/>
      <c r="D60" s="14"/>
      <c r="E60" s="14"/>
    </row>
    <row r="65" ht="8.25" customHeight="1"/>
  </sheetData>
  <printOptions/>
  <pageMargins left="1.08" right="0.75" top="0.34" bottom="0.47" header="0.25" footer="0.29"/>
  <pageSetup fitToHeight="1" fitToWidth="1" horizontalDpi="600" verticalDpi="600" orientation="portrait"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workbookViewId="0" topLeftCell="A1">
      <selection activeCell="A40" sqref="A40"/>
    </sheetView>
  </sheetViews>
  <sheetFormatPr defaultColWidth="9.140625" defaultRowHeight="12.75"/>
  <cols>
    <col min="1" max="1" width="25.140625" style="0" customWidth="1"/>
    <col min="2" max="2" width="12.7109375" style="0" customWidth="1"/>
    <col min="3" max="3" width="1.421875" style="0" customWidth="1"/>
    <col min="4" max="4" width="12.7109375" style="0" customWidth="1"/>
    <col min="5" max="5" width="1.421875" style="0" customWidth="1"/>
    <col min="6" max="6" width="12.7109375" style="0" customWidth="1"/>
    <col min="7" max="7" width="1.421875" style="0" customWidth="1"/>
    <col min="8" max="8" width="13.140625" style="0" customWidth="1"/>
  </cols>
  <sheetData>
    <row r="1" spans="1:9" ht="12.75">
      <c r="A1" s="2" t="s">
        <v>50</v>
      </c>
      <c r="B1" s="2"/>
      <c r="C1" s="2"/>
      <c r="D1" s="2"/>
      <c r="E1" s="2"/>
      <c r="F1" s="2"/>
      <c r="G1" s="2"/>
      <c r="H1" s="2"/>
      <c r="I1" s="2"/>
    </row>
    <row r="2" spans="1:9" ht="12.75">
      <c r="A2" s="2" t="s">
        <v>51</v>
      </c>
      <c r="B2" s="2"/>
      <c r="C2" s="2"/>
      <c r="D2" s="2"/>
      <c r="E2" s="2"/>
      <c r="F2" s="2"/>
      <c r="G2" s="2"/>
      <c r="H2" s="2"/>
      <c r="I2" s="2"/>
    </row>
    <row r="3" spans="1:9" ht="12.75">
      <c r="A3" s="3"/>
      <c r="B3" s="3"/>
      <c r="C3" s="3"/>
      <c r="D3" s="3"/>
      <c r="E3" s="3"/>
      <c r="F3" s="3"/>
      <c r="G3" s="3"/>
      <c r="H3" s="3"/>
      <c r="I3" s="3"/>
    </row>
    <row r="4" spans="1:9" ht="12.75">
      <c r="A4" s="22" t="s">
        <v>103</v>
      </c>
      <c r="B4" s="22"/>
      <c r="C4" s="22"/>
      <c r="D4" s="22"/>
      <c r="E4" s="22"/>
      <c r="F4" s="22"/>
      <c r="G4" s="22"/>
      <c r="H4" s="22"/>
      <c r="I4" s="22"/>
    </row>
    <row r="5" spans="1:9" ht="12.75">
      <c r="A5" s="22" t="s">
        <v>20</v>
      </c>
      <c r="B5" s="22"/>
      <c r="C5" s="22"/>
      <c r="D5" s="22"/>
      <c r="E5" s="22"/>
      <c r="F5" s="22"/>
      <c r="G5" s="22"/>
      <c r="H5" s="22"/>
      <c r="I5" s="22"/>
    </row>
    <row r="6" spans="1:9" ht="12.75">
      <c r="A6" s="3"/>
      <c r="B6" s="3"/>
      <c r="C6" s="3"/>
      <c r="D6" s="3"/>
      <c r="E6" s="3"/>
      <c r="F6" s="3"/>
      <c r="G6" s="3"/>
      <c r="H6" s="3"/>
      <c r="I6" s="3"/>
    </row>
    <row r="7" spans="1:9" ht="12.75">
      <c r="A7" s="3"/>
      <c r="B7" s="32">
        <v>2005</v>
      </c>
      <c r="C7" s="31"/>
      <c r="D7" s="32">
        <v>2004</v>
      </c>
      <c r="E7" s="33"/>
      <c r="F7" s="32">
        <v>2005</v>
      </c>
      <c r="G7" s="31"/>
      <c r="H7" s="32">
        <v>2004</v>
      </c>
      <c r="I7" s="3"/>
    </row>
    <row r="8" spans="1:9" ht="12.75">
      <c r="A8" s="3"/>
      <c r="B8" s="35" t="s">
        <v>49</v>
      </c>
      <c r="C8" s="34"/>
      <c r="D8" s="35" t="s">
        <v>62</v>
      </c>
      <c r="E8" s="36"/>
      <c r="F8" s="35" t="s">
        <v>63</v>
      </c>
      <c r="G8" s="37"/>
      <c r="H8" s="35" t="s">
        <v>63</v>
      </c>
      <c r="I8" s="3"/>
    </row>
    <row r="9" spans="1:9" ht="12.75">
      <c r="A9" s="3"/>
      <c r="B9" s="35" t="s">
        <v>64</v>
      </c>
      <c r="C9" s="34"/>
      <c r="D9" s="35" t="s">
        <v>64</v>
      </c>
      <c r="E9" s="36"/>
      <c r="F9" s="35" t="s">
        <v>65</v>
      </c>
      <c r="G9" s="36"/>
      <c r="H9" s="35" t="s">
        <v>65</v>
      </c>
      <c r="I9" s="3"/>
    </row>
    <row r="10" spans="1:9" ht="12.75">
      <c r="A10" s="3"/>
      <c r="B10" s="39" t="s">
        <v>28</v>
      </c>
      <c r="C10" s="38"/>
      <c r="D10" s="39" t="s">
        <v>28</v>
      </c>
      <c r="E10" s="37"/>
      <c r="F10" s="35" t="s">
        <v>66</v>
      </c>
      <c r="G10" s="36"/>
      <c r="H10" s="35" t="s">
        <v>66</v>
      </c>
      <c r="I10" s="3"/>
    </row>
    <row r="11" spans="1:9" ht="12.75">
      <c r="A11" s="3"/>
      <c r="B11" s="35" t="s">
        <v>53</v>
      </c>
      <c r="C11" s="34"/>
      <c r="D11" s="35" t="s">
        <v>53</v>
      </c>
      <c r="E11" s="36"/>
      <c r="F11" s="35" t="s">
        <v>53</v>
      </c>
      <c r="G11" s="36"/>
      <c r="H11" s="35" t="s">
        <v>53</v>
      </c>
      <c r="I11" s="3"/>
    </row>
    <row r="12" spans="1:9" ht="12.75">
      <c r="A12" s="3"/>
      <c r="B12" s="3"/>
      <c r="C12" s="40"/>
      <c r="D12" s="3"/>
      <c r="E12" s="3"/>
      <c r="F12" s="3"/>
      <c r="G12" s="3"/>
      <c r="H12" s="3"/>
      <c r="I12" s="3"/>
    </row>
    <row r="13" spans="1:9" ht="12.75">
      <c r="A13" s="3" t="s">
        <v>4</v>
      </c>
      <c r="B13" s="42">
        <v>51932</v>
      </c>
      <c r="C13" s="41"/>
      <c r="D13" s="43">
        <v>51073</v>
      </c>
      <c r="E13" s="43"/>
      <c r="F13" s="42">
        <v>100589</v>
      </c>
      <c r="G13" s="41"/>
      <c r="H13" s="42">
        <v>105458</v>
      </c>
      <c r="I13" s="3"/>
    </row>
    <row r="14" spans="1:9" ht="12.75">
      <c r="A14" s="3"/>
      <c r="B14" s="42"/>
      <c r="C14" s="41"/>
      <c r="D14" s="43"/>
      <c r="E14" s="42"/>
      <c r="F14" s="42"/>
      <c r="G14" s="41"/>
      <c r="H14" s="42"/>
      <c r="I14" s="3"/>
    </row>
    <row r="15" spans="1:9" ht="12.75">
      <c r="A15" s="3" t="s">
        <v>48</v>
      </c>
      <c r="B15" s="42">
        <v>-5167</v>
      </c>
      <c r="C15" s="41"/>
      <c r="D15" s="43">
        <v>-6032</v>
      </c>
      <c r="E15" s="42"/>
      <c r="F15" s="42">
        <v>-14510</v>
      </c>
      <c r="G15" s="41"/>
      <c r="H15" s="42">
        <v>-13499</v>
      </c>
      <c r="I15" s="3"/>
    </row>
    <row r="16" spans="1:9" ht="12.75">
      <c r="A16" s="3"/>
      <c r="B16" s="42"/>
      <c r="C16" s="41"/>
      <c r="D16" s="43"/>
      <c r="E16" s="42"/>
      <c r="F16" s="42"/>
      <c r="G16" s="41"/>
      <c r="H16" s="42"/>
      <c r="I16" s="3"/>
    </row>
    <row r="17" spans="1:9" ht="12.75">
      <c r="A17" s="3" t="s">
        <v>106</v>
      </c>
      <c r="B17" s="42"/>
      <c r="C17" s="41"/>
      <c r="D17" s="43"/>
      <c r="E17" s="42"/>
      <c r="F17" s="42"/>
      <c r="G17" s="41"/>
      <c r="H17" s="42"/>
      <c r="I17" s="3"/>
    </row>
    <row r="18" spans="1:9" ht="12.75">
      <c r="A18" s="3" t="s">
        <v>107</v>
      </c>
      <c r="B18" s="42">
        <v>-1943</v>
      </c>
      <c r="C18" s="41"/>
      <c r="D18" s="43">
        <v>-2379</v>
      </c>
      <c r="E18" s="42"/>
      <c r="F18" s="42">
        <v>-1671</v>
      </c>
      <c r="G18" s="41"/>
      <c r="H18" s="42">
        <v>-2206</v>
      </c>
      <c r="I18" s="3"/>
    </row>
    <row r="19" spans="1:9" ht="12.75">
      <c r="A19" s="3"/>
      <c r="B19" s="42"/>
      <c r="C19" s="41"/>
      <c r="D19" s="43"/>
      <c r="E19" s="42"/>
      <c r="F19" s="42"/>
      <c r="G19" s="41"/>
      <c r="H19" s="42"/>
      <c r="I19" s="3"/>
    </row>
    <row r="20" spans="1:9" ht="12.75">
      <c r="A20" s="3" t="s">
        <v>67</v>
      </c>
      <c r="B20" s="42">
        <v>-12672</v>
      </c>
      <c r="C20" s="41"/>
      <c r="D20" s="43">
        <v>-9318</v>
      </c>
      <c r="E20" s="42"/>
      <c r="F20" s="43">
        <v>-21165</v>
      </c>
      <c r="G20" s="41"/>
      <c r="H20" s="42">
        <v>-19360</v>
      </c>
      <c r="I20" s="3"/>
    </row>
    <row r="21" spans="1:9" ht="12.75">
      <c r="A21" s="3"/>
      <c r="B21" s="42"/>
      <c r="C21" s="41"/>
      <c r="D21" s="43"/>
      <c r="E21" s="42"/>
      <c r="F21" s="42"/>
      <c r="G21" s="41"/>
      <c r="H21" s="42"/>
      <c r="I21" s="3"/>
    </row>
    <row r="22" spans="1:9" ht="12.75">
      <c r="A22" s="3" t="s">
        <v>68</v>
      </c>
      <c r="B22" s="42">
        <v>-9628</v>
      </c>
      <c r="C22" s="41"/>
      <c r="D22" s="43">
        <v>-10157</v>
      </c>
      <c r="E22" s="43"/>
      <c r="F22" s="43">
        <v>-15386</v>
      </c>
      <c r="G22" s="41"/>
      <c r="H22" s="42">
        <v>-23887</v>
      </c>
      <c r="I22" s="3"/>
    </row>
    <row r="23" spans="1:9" ht="12.75">
      <c r="A23" s="3"/>
      <c r="B23" s="42"/>
      <c r="C23" s="41"/>
      <c r="D23" s="43"/>
      <c r="E23" s="42"/>
      <c r="F23" s="42"/>
      <c r="G23" s="41"/>
      <c r="H23" s="42"/>
      <c r="I23" s="3"/>
    </row>
    <row r="24" spans="1:9" ht="12.75">
      <c r="A24" s="3" t="s">
        <v>69</v>
      </c>
      <c r="B24" s="42">
        <v>-13150</v>
      </c>
      <c r="C24" s="41"/>
      <c r="D24" s="43">
        <v>-10163</v>
      </c>
      <c r="E24" s="42"/>
      <c r="F24" s="42">
        <v>-24789</v>
      </c>
      <c r="G24" s="41"/>
      <c r="H24" s="42">
        <v>-20439</v>
      </c>
      <c r="I24" s="3"/>
    </row>
    <row r="25" spans="1:9" ht="12.75">
      <c r="A25" s="3"/>
      <c r="B25" s="42"/>
      <c r="C25" s="41"/>
      <c r="D25" s="43"/>
      <c r="E25" s="42"/>
      <c r="F25" s="42"/>
      <c r="G25" s="41"/>
      <c r="H25" s="42"/>
      <c r="I25" s="3"/>
    </row>
    <row r="26" spans="1:9" ht="12.75">
      <c r="A26" s="45" t="s">
        <v>71</v>
      </c>
      <c r="B26" s="42">
        <v>-1266</v>
      </c>
      <c r="C26" s="41"/>
      <c r="D26" s="43">
        <v>-1070</v>
      </c>
      <c r="E26" s="42"/>
      <c r="F26" s="42">
        <v>-2496</v>
      </c>
      <c r="G26" s="46"/>
      <c r="H26" s="42">
        <v>-2082</v>
      </c>
      <c r="I26" s="45"/>
    </row>
    <row r="27" spans="1:9" ht="12.75">
      <c r="A27" s="3"/>
      <c r="B27" s="42"/>
      <c r="C27" s="41"/>
      <c r="D27" s="43"/>
      <c r="E27" s="42"/>
      <c r="F27" s="42"/>
      <c r="G27" s="41"/>
      <c r="H27" s="42"/>
      <c r="I27" s="3"/>
    </row>
    <row r="28" spans="1:9" ht="12.75">
      <c r="A28" s="3" t="s">
        <v>98</v>
      </c>
      <c r="B28" s="42">
        <v>100</v>
      </c>
      <c r="C28" s="41"/>
      <c r="D28" s="43">
        <v>1093</v>
      </c>
      <c r="E28" s="42"/>
      <c r="F28" s="43">
        <v>-136</v>
      </c>
      <c r="G28" s="41"/>
      <c r="H28" s="42">
        <v>4086</v>
      </c>
      <c r="I28" s="3"/>
    </row>
    <row r="29" spans="1:9" ht="12.75">
      <c r="A29" s="3"/>
      <c r="B29" s="44"/>
      <c r="C29" s="41"/>
      <c r="D29" s="44"/>
      <c r="E29" s="41"/>
      <c r="F29" s="44"/>
      <c r="G29" s="41"/>
      <c r="H29" s="44"/>
      <c r="I29" s="3"/>
    </row>
    <row r="30" spans="1:9" ht="12.75">
      <c r="A30" s="3" t="s">
        <v>70</v>
      </c>
      <c r="B30" s="41">
        <f>SUM(B13:B28)</f>
        <v>8206</v>
      </c>
      <c r="C30" s="41"/>
      <c r="D30" s="41">
        <f>SUM(D13:D28)</f>
        <v>13047</v>
      </c>
      <c r="E30" s="41"/>
      <c r="F30" s="41">
        <f>SUM(F13:F28)</f>
        <v>20436</v>
      </c>
      <c r="G30" s="41"/>
      <c r="H30" s="41">
        <f>SUM(H13:H28)</f>
        <v>28071</v>
      </c>
      <c r="I30" s="41"/>
    </row>
    <row r="31" spans="1:9" ht="12.75">
      <c r="A31" s="45"/>
      <c r="B31" s="42"/>
      <c r="C31" s="41"/>
      <c r="D31" s="43"/>
      <c r="E31" s="42"/>
      <c r="F31" s="42"/>
      <c r="G31" s="46"/>
      <c r="H31" s="42"/>
      <c r="I31" s="45"/>
    </row>
    <row r="32" spans="1:9" ht="12.75">
      <c r="A32" s="3" t="s">
        <v>91</v>
      </c>
      <c r="B32" s="42"/>
      <c r="C32" s="41"/>
      <c r="D32" s="43"/>
      <c r="E32" s="42"/>
      <c r="F32" s="42"/>
      <c r="G32" s="41"/>
      <c r="H32" s="42"/>
      <c r="I32" s="3"/>
    </row>
    <row r="33" spans="1:9" ht="12.75">
      <c r="A33" s="3" t="s">
        <v>92</v>
      </c>
      <c r="B33" s="42">
        <v>4</v>
      </c>
      <c r="C33" s="41"/>
      <c r="D33" s="43">
        <v>85</v>
      </c>
      <c r="E33" s="42"/>
      <c r="F33" s="42">
        <v>107</v>
      </c>
      <c r="G33" s="41"/>
      <c r="H33" s="42">
        <v>165</v>
      </c>
      <c r="I33" s="3"/>
    </row>
    <row r="34" spans="1:9" ht="12.75">
      <c r="A34" s="3"/>
      <c r="B34" s="44"/>
      <c r="C34" s="41"/>
      <c r="D34" s="44"/>
      <c r="E34" s="41"/>
      <c r="F34" s="44"/>
      <c r="G34" s="41"/>
      <c r="H34" s="44"/>
      <c r="I34" s="3"/>
    </row>
    <row r="35" spans="1:9" ht="12.75">
      <c r="A35" s="3" t="s">
        <v>72</v>
      </c>
      <c r="B35" s="41">
        <f>SUM(B29:B33)</f>
        <v>8210</v>
      </c>
      <c r="C35" s="42"/>
      <c r="D35" s="41">
        <f>SUM(D29:D33)</f>
        <v>13132</v>
      </c>
      <c r="E35" s="42"/>
      <c r="F35" s="41">
        <f>SUM(F29:F33)</f>
        <v>20543</v>
      </c>
      <c r="G35" s="42"/>
      <c r="H35" s="41">
        <f>SUM(H29:H33)</f>
        <v>28236</v>
      </c>
      <c r="I35" s="3"/>
    </row>
    <row r="36" spans="1:9" ht="12.75">
      <c r="A36" s="3"/>
      <c r="B36" s="42"/>
      <c r="C36" s="42"/>
      <c r="D36" s="42"/>
      <c r="E36" s="42"/>
      <c r="F36" s="42"/>
      <c r="G36" s="42"/>
      <c r="H36" s="42"/>
      <c r="I36" s="3"/>
    </row>
    <row r="37" spans="1:9" ht="12.75">
      <c r="A37" s="3" t="s">
        <v>6</v>
      </c>
      <c r="B37" s="47">
        <v>-2553</v>
      </c>
      <c r="C37" s="41"/>
      <c r="D37" s="48">
        <v>-3512</v>
      </c>
      <c r="E37" s="41"/>
      <c r="F37" s="47">
        <v>-6159</v>
      </c>
      <c r="G37" s="41"/>
      <c r="H37" s="47">
        <v>-8003</v>
      </c>
      <c r="I37" s="3"/>
    </row>
    <row r="38" spans="1:9" ht="12.75">
      <c r="A38" s="3"/>
      <c r="B38" s="42"/>
      <c r="C38" s="41"/>
      <c r="D38" s="42"/>
      <c r="E38" s="42"/>
      <c r="F38" s="42"/>
      <c r="G38" s="41"/>
      <c r="H38" s="42"/>
      <c r="I38" s="3"/>
    </row>
    <row r="39" spans="1:9" ht="12.75">
      <c r="A39" s="3" t="s">
        <v>73</v>
      </c>
      <c r="B39" s="41">
        <f>SUM(B34:B37)</f>
        <v>5657</v>
      </c>
      <c r="C39" s="41"/>
      <c r="D39" s="41">
        <f>SUM(D34:D37)</f>
        <v>9620</v>
      </c>
      <c r="E39" s="41"/>
      <c r="F39" s="41">
        <f>SUM(F34:F37)</f>
        <v>14384</v>
      </c>
      <c r="G39" s="41"/>
      <c r="H39" s="41">
        <f>SUM(H34:H37)</f>
        <v>20233</v>
      </c>
      <c r="I39" s="3"/>
    </row>
    <row r="40" spans="1:9" ht="12.75">
      <c r="A40" s="3"/>
      <c r="B40" s="41"/>
      <c r="C40" s="41"/>
      <c r="D40" s="41"/>
      <c r="E40" s="41"/>
      <c r="F40" s="41"/>
      <c r="G40" s="41"/>
      <c r="H40" s="41"/>
      <c r="I40" s="3"/>
    </row>
    <row r="41" spans="1:9" ht="12.75">
      <c r="A41" s="3" t="s">
        <v>74</v>
      </c>
      <c r="B41" s="42">
        <v>-241</v>
      </c>
      <c r="C41" s="41"/>
      <c r="D41" s="43">
        <v>-300</v>
      </c>
      <c r="E41" s="49"/>
      <c r="F41" s="47">
        <v>-400</v>
      </c>
      <c r="G41" s="41"/>
      <c r="H41" s="50">
        <v>-735</v>
      </c>
      <c r="I41" s="3"/>
    </row>
    <row r="42" spans="1:9" ht="12.75">
      <c r="A42" s="3"/>
      <c r="B42" s="44"/>
      <c r="C42" s="41"/>
      <c r="D42" s="44"/>
      <c r="E42" s="41"/>
      <c r="F42" s="42"/>
      <c r="G42" s="41"/>
      <c r="H42" s="42"/>
      <c r="I42" s="3"/>
    </row>
    <row r="43" spans="1:9" ht="13.5" thickBot="1">
      <c r="A43" s="3" t="s">
        <v>19</v>
      </c>
      <c r="B43" s="80">
        <f>SUM(B38:B41)</f>
        <v>5416</v>
      </c>
      <c r="C43" s="41"/>
      <c r="D43" s="80">
        <f>SUM(D38:D41)</f>
        <v>9320</v>
      </c>
      <c r="E43" s="41"/>
      <c r="F43" s="80">
        <f>SUM(F38:F41)</f>
        <v>13984</v>
      </c>
      <c r="G43" s="41"/>
      <c r="H43" s="80">
        <f>SUM(H38:H41)</f>
        <v>19498</v>
      </c>
      <c r="I43" s="3"/>
    </row>
    <row r="44" spans="1:9" ht="12.75">
      <c r="A44" s="3"/>
      <c r="B44" s="42"/>
      <c r="C44" s="41"/>
      <c r="D44" s="42"/>
      <c r="E44" s="42"/>
      <c r="F44" s="42"/>
      <c r="G44" s="41"/>
      <c r="H44" s="42"/>
      <c r="I44" s="3"/>
    </row>
    <row r="45" spans="1:9" ht="13.5" thickBot="1">
      <c r="A45" s="3" t="s">
        <v>75</v>
      </c>
      <c r="B45" s="52">
        <f>B43/170994*100</f>
        <v>3.167362597518041</v>
      </c>
      <c r="C45" s="51"/>
      <c r="D45" s="52">
        <f>D43/170994*100</f>
        <v>5.450483642700914</v>
      </c>
      <c r="E45" s="53"/>
      <c r="F45" s="52">
        <f>F43/170994*100</f>
        <v>8.178064727417336</v>
      </c>
      <c r="G45" s="51"/>
      <c r="H45" s="52">
        <f>H43/170994*100</f>
        <v>11.402739277401547</v>
      </c>
      <c r="I45" s="3"/>
    </row>
    <row r="46" spans="1:9" ht="13.5" thickBot="1">
      <c r="A46" s="3" t="s">
        <v>76</v>
      </c>
      <c r="B46" s="54">
        <f>B45</f>
        <v>3.167362597518041</v>
      </c>
      <c r="C46" s="51"/>
      <c r="D46" s="54">
        <f>D45</f>
        <v>5.450483642700914</v>
      </c>
      <c r="E46" s="53"/>
      <c r="F46" s="54">
        <f>F45</f>
        <v>8.178064727417336</v>
      </c>
      <c r="G46" s="51"/>
      <c r="H46" s="54">
        <f>H45</f>
        <v>11.402739277401547</v>
      </c>
      <c r="I46" s="3"/>
    </row>
    <row r="47" spans="1:9" ht="12.75">
      <c r="A47" s="3"/>
      <c r="B47" s="3"/>
      <c r="C47" s="3"/>
      <c r="D47" s="3"/>
      <c r="E47" s="3"/>
      <c r="F47" s="3"/>
      <c r="G47" s="3"/>
      <c r="H47" s="3"/>
      <c r="I47" s="3"/>
    </row>
    <row r="48" ht="12.75">
      <c r="F48" t="s">
        <v>41</v>
      </c>
    </row>
    <row r="50" ht="12.75">
      <c r="B50" s="1"/>
    </row>
    <row r="52" ht="12.75">
      <c r="B52" s="1"/>
    </row>
    <row r="54" ht="12.75">
      <c r="B54" s="1"/>
    </row>
  </sheetData>
  <printOptions/>
  <pageMargins left="0.81" right="0.27" top="0.64" bottom="1" header="0.27"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D40" sqref="D40"/>
    </sheetView>
  </sheetViews>
  <sheetFormatPr defaultColWidth="9.140625" defaultRowHeight="12.75"/>
  <cols>
    <col min="1" max="1" width="24.57421875" style="0" customWidth="1"/>
    <col min="2" max="2" width="12.7109375" style="0" customWidth="1"/>
    <col min="3" max="3" width="1.421875" style="0" customWidth="1"/>
    <col min="4" max="4" width="12.7109375" style="0" customWidth="1"/>
    <col min="5" max="5" width="1.421875" style="0" customWidth="1"/>
    <col min="6" max="6" width="12.7109375" style="0" customWidth="1"/>
    <col min="7" max="7" width="1.421875" style="0" customWidth="1"/>
    <col min="8" max="8" width="12.7109375" style="0" customWidth="1"/>
    <col min="9" max="9" width="1.421875" style="0" customWidth="1"/>
    <col min="10" max="10" width="12.7109375" style="0" customWidth="1"/>
  </cols>
  <sheetData>
    <row r="1" spans="1:10" ht="15.75">
      <c r="A1" s="2" t="s">
        <v>50</v>
      </c>
      <c r="B1" s="5"/>
      <c r="C1" s="5"/>
      <c r="D1" s="5"/>
      <c r="E1" s="5"/>
      <c r="F1" s="5"/>
      <c r="G1" s="5"/>
      <c r="H1" s="5"/>
      <c r="I1" s="5"/>
      <c r="J1" s="5"/>
    </row>
    <row r="2" spans="1:10" ht="12.75" customHeight="1">
      <c r="A2" s="2" t="s">
        <v>51</v>
      </c>
      <c r="B2" s="5"/>
      <c r="C2" s="5"/>
      <c r="D2" s="5"/>
      <c r="E2" s="5"/>
      <c r="F2" s="5"/>
      <c r="G2" s="5"/>
      <c r="H2" s="5"/>
      <c r="I2" s="5"/>
      <c r="J2" s="5"/>
    </row>
    <row r="3" spans="1:10" ht="12.75">
      <c r="A3" s="3"/>
      <c r="B3" s="3"/>
      <c r="C3" s="40"/>
      <c r="D3" s="3"/>
      <c r="E3" s="40"/>
      <c r="F3" s="3"/>
      <c r="G3" s="40"/>
      <c r="H3" s="3"/>
      <c r="I3" s="40"/>
      <c r="J3" s="3"/>
    </row>
    <row r="4" spans="1:10" ht="12.75">
      <c r="A4" s="81" t="s">
        <v>104</v>
      </c>
      <c r="B4" s="81"/>
      <c r="C4" s="81"/>
      <c r="D4" s="81"/>
      <c r="E4" s="81"/>
      <c r="F4" s="81"/>
      <c r="G4" s="81"/>
      <c r="H4" s="81"/>
      <c r="I4" s="81"/>
      <c r="J4" s="81"/>
    </row>
    <row r="5" spans="1:10" ht="12.75">
      <c r="A5" s="81" t="s">
        <v>20</v>
      </c>
      <c r="B5" s="81"/>
      <c r="C5" s="81"/>
      <c r="D5" s="81"/>
      <c r="E5" s="81"/>
      <c r="F5" s="81"/>
      <c r="G5" s="81"/>
      <c r="H5" s="81"/>
      <c r="I5" s="81"/>
      <c r="J5" s="81"/>
    </row>
    <row r="6" spans="1:10" ht="12.75">
      <c r="A6" s="67"/>
      <c r="B6" s="67"/>
      <c r="C6" s="67"/>
      <c r="D6" s="67"/>
      <c r="E6" s="67"/>
      <c r="F6" s="67"/>
      <c r="G6" s="67"/>
      <c r="H6" s="67"/>
      <c r="I6" s="67"/>
      <c r="J6" s="67"/>
    </row>
    <row r="7" spans="1:10" ht="12.75">
      <c r="A7" s="3"/>
      <c r="B7" s="35"/>
      <c r="C7" s="68"/>
      <c r="D7" s="35" t="s">
        <v>47</v>
      </c>
      <c r="E7" s="68"/>
      <c r="F7" s="35" t="s">
        <v>47</v>
      </c>
      <c r="G7" s="68"/>
      <c r="H7" s="68"/>
      <c r="I7" s="68"/>
      <c r="J7" s="35"/>
    </row>
    <row r="8" spans="1:10" ht="12.75">
      <c r="A8" s="3"/>
      <c r="B8" s="35"/>
      <c r="C8" s="68"/>
      <c r="D8" s="35" t="s">
        <v>85</v>
      </c>
      <c r="E8" s="68"/>
      <c r="F8" s="35" t="s">
        <v>85</v>
      </c>
      <c r="G8" s="68"/>
      <c r="H8" s="35" t="s">
        <v>44</v>
      </c>
      <c r="I8" s="68"/>
      <c r="J8" s="35"/>
    </row>
    <row r="9" spans="1:10" ht="12.75">
      <c r="A9" s="3"/>
      <c r="B9" s="69" t="s">
        <v>0</v>
      </c>
      <c r="C9" s="68"/>
      <c r="D9" s="69" t="s">
        <v>43</v>
      </c>
      <c r="E9" s="68"/>
      <c r="F9" s="69" t="s">
        <v>4</v>
      </c>
      <c r="G9" s="68"/>
      <c r="H9" s="69" t="s">
        <v>45</v>
      </c>
      <c r="I9" s="68"/>
      <c r="J9" s="69" t="s">
        <v>2</v>
      </c>
    </row>
    <row r="10" spans="1:10" ht="12.75">
      <c r="A10" s="3"/>
      <c r="B10" s="39" t="s">
        <v>53</v>
      </c>
      <c r="C10" s="70"/>
      <c r="D10" s="39" t="s">
        <v>53</v>
      </c>
      <c r="E10" s="70"/>
      <c r="F10" s="39" t="s">
        <v>53</v>
      </c>
      <c r="G10" s="70"/>
      <c r="H10" s="39" t="s">
        <v>53</v>
      </c>
      <c r="I10" s="70"/>
      <c r="J10" s="39" t="s">
        <v>53</v>
      </c>
    </row>
    <row r="11" spans="1:10" ht="12.75">
      <c r="A11" s="3" t="s">
        <v>24</v>
      </c>
      <c r="B11" s="3"/>
      <c r="C11" s="40"/>
      <c r="D11" s="3"/>
      <c r="E11" s="40"/>
      <c r="F11" s="3"/>
      <c r="G11" s="40"/>
      <c r="H11" s="3"/>
      <c r="I11" s="40"/>
      <c r="J11" s="3"/>
    </row>
    <row r="12" spans="1:10" ht="12.75">
      <c r="A12" s="71" t="s">
        <v>17</v>
      </c>
      <c r="B12" s="3"/>
      <c r="C12" s="40"/>
      <c r="D12" s="3"/>
      <c r="E12" s="40"/>
      <c r="F12" s="3"/>
      <c r="G12" s="40"/>
      <c r="H12" s="3"/>
      <c r="I12" s="40"/>
      <c r="J12" s="3"/>
    </row>
    <row r="13" spans="1:10" ht="12.75">
      <c r="A13" s="3"/>
      <c r="B13" s="24"/>
      <c r="C13" s="66"/>
      <c r="D13" s="24"/>
      <c r="E13" s="66"/>
      <c r="F13" s="24"/>
      <c r="G13" s="66"/>
      <c r="H13" s="24"/>
      <c r="I13" s="66"/>
      <c r="J13" s="24"/>
    </row>
    <row r="14" spans="1:10" ht="12.75">
      <c r="A14" s="3" t="s">
        <v>86</v>
      </c>
      <c r="B14" s="24">
        <v>170994</v>
      </c>
      <c r="C14" s="66"/>
      <c r="D14" s="24">
        <v>0</v>
      </c>
      <c r="E14" s="66"/>
      <c r="F14" s="24">
        <v>0</v>
      </c>
      <c r="G14" s="66"/>
      <c r="H14" s="24">
        <v>709123</v>
      </c>
      <c r="I14" s="66"/>
      <c r="J14" s="24">
        <f>SUM(B14:H14)</f>
        <v>880117</v>
      </c>
    </row>
    <row r="15" spans="1:10" ht="12.75">
      <c r="A15" s="3"/>
      <c r="B15" s="3"/>
      <c r="C15" s="3"/>
      <c r="D15" s="3"/>
      <c r="E15" s="3"/>
      <c r="F15" s="3"/>
      <c r="G15" s="66"/>
      <c r="H15" s="24"/>
      <c r="I15" s="66"/>
      <c r="J15" s="24"/>
    </row>
    <row r="16" spans="1:10" ht="12.75">
      <c r="A16" s="3" t="s">
        <v>87</v>
      </c>
      <c r="B16" s="66">
        <v>0</v>
      </c>
      <c r="C16" s="66"/>
      <c r="D16" s="66">
        <v>0</v>
      </c>
      <c r="E16" s="66"/>
      <c r="F16" s="66">
        <v>0</v>
      </c>
      <c r="G16" s="66"/>
      <c r="H16" s="66">
        <v>13984</v>
      </c>
      <c r="I16" s="66"/>
      <c r="J16" s="24">
        <f>SUM(B16:H16)</f>
        <v>13984</v>
      </c>
    </row>
    <row r="17" spans="1:10" ht="12.75">
      <c r="A17" s="3"/>
      <c r="B17" s="66"/>
      <c r="C17" s="66"/>
      <c r="D17" s="66"/>
      <c r="E17" s="66"/>
      <c r="F17" s="66"/>
      <c r="G17" s="66"/>
      <c r="H17" s="66"/>
      <c r="I17" s="66"/>
      <c r="J17" s="66"/>
    </row>
    <row r="18" spans="1:10" ht="12.75">
      <c r="A18" s="3" t="s">
        <v>27</v>
      </c>
      <c r="B18" s="66">
        <v>0</v>
      </c>
      <c r="C18" s="66"/>
      <c r="D18" s="66">
        <v>0</v>
      </c>
      <c r="E18" s="66"/>
      <c r="F18" s="66">
        <v>0</v>
      </c>
      <c r="G18" s="66"/>
      <c r="H18" s="66">
        <v>-25649</v>
      </c>
      <c r="I18" s="66"/>
      <c r="J18" s="24">
        <f>SUM(B18:H18)</f>
        <v>-25649</v>
      </c>
    </row>
    <row r="19" spans="1:10" ht="12.75">
      <c r="A19" s="72"/>
      <c r="B19" s="66"/>
      <c r="C19" s="66"/>
      <c r="D19" s="66"/>
      <c r="E19" s="66"/>
      <c r="F19" s="66"/>
      <c r="G19" s="66"/>
      <c r="H19" s="66"/>
      <c r="I19" s="66"/>
      <c r="J19" s="66"/>
    </row>
    <row r="20" spans="1:10" ht="13.5" thickBot="1">
      <c r="A20" s="3" t="s">
        <v>25</v>
      </c>
      <c r="B20" s="73">
        <f>SUM(B14:B19)</f>
        <v>170994</v>
      </c>
      <c r="C20" s="66"/>
      <c r="D20" s="73">
        <f>SUM(D14:D19)</f>
        <v>0</v>
      </c>
      <c r="E20" s="66"/>
      <c r="F20" s="73">
        <f>SUM(F14:F19)</f>
        <v>0</v>
      </c>
      <c r="G20" s="66"/>
      <c r="H20" s="73">
        <f>SUM(H14:H19)</f>
        <v>697458</v>
      </c>
      <c r="I20" s="66"/>
      <c r="J20" s="73">
        <f>SUM(J14:J19)</f>
        <v>868452</v>
      </c>
    </row>
    <row r="21" spans="1:10" ht="12.75">
      <c r="A21" s="3"/>
      <c r="B21" s="24"/>
      <c r="C21" s="66"/>
      <c r="D21" s="24"/>
      <c r="E21" s="66"/>
      <c r="F21" s="24"/>
      <c r="G21" s="66"/>
      <c r="H21" s="24"/>
      <c r="I21" s="66"/>
      <c r="J21" s="24"/>
    </row>
    <row r="22" spans="1:10" ht="12.75">
      <c r="A22" s="3" t="s">
        <v>24</v>
      </c>
      <c r="B22" s="24"/>
      <c r="C22" s="66"/>
      <c r="D22" s="24"/>
      <c r="E22" s="66"/>
      <c r="F22" s="24"/>
      <c r="G22" s="66"/>
      <c r="H22" s="24"/>
      <c r="I22" s="66"/>
      <c r="J22" s="24"/>
    </row>
    <row r="23" spans="1:10" ht="12.75">
      <c r="A23" s="71" t="s">
        <v>26</v>
      </c>
      <c r="B23" s="3"/>
      <c r="C23" s="40"/>
      <c r="D23" s="3"/>
      <c r="E23" s="40"/>
      <c r="F23" s="3"/>
      <c r="G23" s="40"/>
      <c r="H23" s="3"/>
      <c r="I23" s="40"/>
      <c r="J23" s="3"/>
    </row>
    <row r="24" spans="1:10" ht="12.75">
      <c r="A24" s="3"/>
      <c r="B24" s="3"/>
      <c r="C24" s="40"/>
      <c r="D24" s="3"/>
      <c r="E24" s="40"/>
      <c r="F24" s="3"/>
      <c r="G24" s="40"/>
      <c r="H24" s="3"/>
      <c r="I24" s="40"/>
      <c r="J24" s="3"/>
    </row>
    <row r="25" spans="1:10" ht="12.75">
      <c r="A25" s="3" t="s">
        <v>86</v>
      </c>
      <c r="B25" s="24">
        <v>170994</v>
      </c>
      <c r="C25" s="66"/>
      <c r="D25" s="24">
        <v>0</v>
      </c>
      <c r="E25" s="66"/>
      <c r="F25" s="24">
        <v>0</v>
      </c>
      <c r="G25" s="66"/>
      <c r="H25" s="24">
        <v>689436</v>
      </c>
      <c r="I25" s="66"/>
      <c r="J25" s="24">
        <f>SUM(B25:H25)</f>
        <v>860430</v>
      </c>
    </row>
    <row r="26" spans="1:10" ht="12.75">
      <c r="A26" s="3"/>
      <c r="B26" s="24"/>
      <c r="C26" s="66"/>
      <c r="D26" s="24"/>
      <c r="E26" s="66"/>
      <c r="F26" s="24"/>
      <c r="G26" s="66"/>
      <c r="H26" s="24"/>
      <c r="I26" s="66"/>
      <c r="J26" s="24"/>
    </row>
    <row r="27" spans="1:10" ht="12.75">
      <c r="A27" s="3" t="s">
        <v>87</v>
      </c>
      <c r="B27" s="24">
        <v>0</v>
      </c>
      <c r="C27" s="66"/>
      <c r="D27" s="24">
        <v>0</v>
      </c>
      <c r="E27" s="66"/>
      <c r="F27" s="24">
        <v>0</v>
      </c>
      <c r="G27" s="66"/>
      <c r="H27" s="24">
        <v>19498</v>
      </c>
      <c r="I27" s="66"/>
      <c r="J27" s="24">
        <f>SUM(B27:H27)</f>
        <v>19498</v>
      </c>
    </row>
    <row r="28" spans="1:10" ht="12.75">
      <c r="A28" s="3"/>
      <c r="B28" s="24"/>
      <c r="C28" s="66"/>
      <c r="D28" s="24"/>
      <c r="E28" s="66"/>
      <c r="F28" s="24"/>
      <c r="G28" s="66"/>
      <c r="H28" s="24"/>
      <c r="I28" s="66"/>
      <c r="J28" s="24"/>
    </row>
    <row r="29" spans="1:10" ht="12.75">
      <c r="A29" s="3" t="s">
        <v>27</v>
      </c>
      <c r="B29" s="24">
        <v>0</v>
      </c>
      <c r="C29" s="66"/>
      <c r="D29" s="24">
        <v>0</v>
      </c>
      <c r="E29" s="66"/>
      <c r="F29" s="24">
        <v>0</v>
      </c>
      <c r="G29" s="66"/>
      <c r="H29" s="24">
        <v>-18467</v>
      </c>
      <c r="I29" s="66"/>
      <c r="J29" s="24">
        <f>SUM(B29:H29)</f>
        <v>-18467</v>
      </c>
    </row>
    <row r="30" spans="1:10" ht="12.75">
      <c r="A30" s="3"/>
      <c r="B30" s="24"/>
      <c r="C30" s="66"/>
      <c r="D30" s="24"/>
      <c r="E30" s="66"/>
      <c r="F30" s="24"/>
      <c r="G30" s="66"/>
      <c r="H30" s="24"/>
      <c r="I30" s="66"/>
      <c r="J30" s="24"/>
    </row>
    <row r="31" spans="1:10" ht="13.5" thickBot="1">
      <c r="A31" s="3" t="s">
        <v>25</v>
      </c>
      <c r="B31" s="73">
        <f>SUM(B25:B30)</f>
        <v>170994</v>
      </c>
      <c r="C31" s="66"/>
      <c r="D31" s="73">
        <f>SUM(D25:D30)</f>
        <v>0</v>
      </c>
      <c r="E31" s="66"/>
      <c r="F31" s="73">
        <f>SUM(F25:F30)</f>
        <v>0</v>
      </c>
      <c r="G31" s="66"/>
      <c r="H31" s="73">
        <f>SUM(H25:H30)</f>
        <v>690467</v>
      </c>
      <c r="I31" s="66"/>
      <c r="J31" s="73">
        <f>SUM(J25:J30)</f>
        <v>861461</v>
      </c>
    </row>
    <row r="32" spans="1:10" ht="12.75">
      <c r="A32" s="3"/>
      <c r="B32" s="66"/>
      <c r="C32" s="66"/>
      <c r="D32" s="66"/>
      <c r="E32" s="66"/>
      <c r="F32" s="66"/>
      <c r="G32" s="66"/>
      <c r="H32" s="66"/>
      <c r="I32" s="66"/>
      <c r="J32" s="66"/>
    </row>
  </sheetData>
  <mergeCells count="2">
    <mergeCell ref="A4:J4"/>
    <mergeCell ref="A5:J5"/>
  </mergeCells>
  <printOptions/>
  <pageMargins left="0.83" right="0.27"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53"/>
  <sheetViews>
    <sheetView workbookViewId="0" topLeftCell="A1">
      <selection activeCell="C64" sqref="C64"/>
    </sheetView>
  </sheetViews>
  <sheetFormatPr defaultColWidth="9.140625" defaultRowHeight="12.75"/>
  <cols>
    <col min="1" max="1" width="3.00390625" style="0" customWidth="1"/>
    <col min="2" max="2" width="57.00390625" style="0" customWidth="1"/>
    <col min="3" max="4" width="16.7109375" style="0" customWidth="1"/>
  </cols>
  <sheetData>
    <row r="1" spans="1:4" ht="15.75">
      <c r="A1" s="5" t="s">
        <v>50</v>
      </c>
      <c r="B1" s="5"/>
      <c r="C1" s="55"/>
      <c r="D1" s="4"/>
    </row>
    <row r="2" spans="1:4" ht="15.75">
      <c r="A2" s="5" t="s">
        <v>51</v>
      </c>
      <c r="B2" s="5"/>
      <c r="C2" s="55"/>
      <c r="D2" s="4"/>
    </row>
    <row r="3" spans="1:4" ht="15">
      <c r="A3" s="4"/>
      <c r="B3" s="4"/>
      <c r="C3" s="55"/>
      <c r="D3" s="4"/>
    </row>
    <row r="4" spans="1:4" ht="15.75">
      <c r="A4" s="56" t="s">
        <v>105</v>
      </c>
      <c r="B4" s="56"/>
      <c r="C4" s="55"/>
      <c r="D4" s="4"/>
    </row>
    <row r="5" spans="1:4" ht="15.75">
      <c r="A5" s="56" t="s">
        <v>20</v>
      </c>
      <c r="B5" s="56"/>
      <c r="C5" s="55"/>
      <c r="D5" s="23"/>
    </row>
    <row r="6" spans="1:4" ht="15">
      <c r="A6" s="4"/>
      <c r="B6" s="4"/>
      <c r="C6" s="57">
        <v>2005</v>
      </c>
      <c r="D6" s="57">
        <v>2004</v>
      </c>
    </row>
    <row r="7" spans="1:4" ht="15">
      <c r="A7" s="4"/>
      <c r="B7" s="4"/>
      <c r="C7" s="58" t="s">
        <v>63</v>
      </c>
      <c r="D7" s="58" t="s">
        <v>63</v>
      </c>
    </row>
    <row r="8" spans="1:4" ht="15">
      <c r="A8" s="4"/>
      <c r="B8" s="4"/>
      <c r="C8" s="59" t="s">
        <v>78</v>
      </c>
      <c r="D8" s="59" t="s">
        <v>78</v>
      </c>
    </row>
    <row r="9" spans="1:4" ht="15">
      <c r="A9" s="4"/>
      <c r="B9" s="4"/>
      <c r="C9" s="58" t="s">
        <v>21</v>
      </c>
      <c r="D9" s="58" t="s">
        <v>21</v>
      </c>
    </row>
    <row r="10" spans="1:4" ht="15">
      <c r="A10" s="4"/>
      <c r="B10" s="4"/>
      <c r="C10" s="58" t="s">
        <v>53</v>
      </c>
      <c r="D10" s="58" t="s">
        <v>53</v>
      </c>
    </row>
    <row r="11" spans="1:4" ht="15">
      <c r="A11" s="4"/>
      <c r="B11" s="4"/>
      <c r="C11" s="20"/>
      <c r="D11" s="20"/>
    </row>
    <row r="12" spans="1:4" ht="15">
      <c r="A12" s="4" t="s">
        <v>5</v>
      </c>
      <c r="B12" s="4"/>
      <c r="C12" s="20">
        <v>20543</v>
      </c>
      <c r="D12" s="20">
        <v>28236</v>
      </c>
    </row>
    <row r="13" spans="1:4" ht="15">
      <c r="A13" s="4"/>
      <c r="B13" s="4"/>
      <c r="C13" s="20"/>
      <c r="D13" s="20"/>
    </row>
    <row r="14" spans="1:4" ht="15">
      <c r="A14" s="4" t="s">
        <v>16</v>
      </c>
      <c r="B14" s="4"/>
      <c r="C14" s="20"/>
      <c r="D14" s="20"/>
    </row>
    <row r="15" spans="1:4" ht="15">
      <c r="A15" s="4"/>
      <c r="B15" s="4" t="s">
        <v>31</v>
      </c>
      <c r="C15" s="20">
        <v>-4832</v>
      </c>
      <c r="D15" s="20">
        <v>-9431</v>
      </c>
    </row>
    <row r="16" spans="1:4" ht="15">
      <c r="A16" s="4"/>
      <c r="B16" s="4"/>
      <c r="C16" s="60"/>
      <c r="D16" s="60"/>
    </row>
    <row r="17" spans="1:4" ht="15">
      <c r="A17" s="4" t="s">
        <v>32</v>
      </c>
      <c r="B17" s="4"/>
      <c r="C17" s="20">
        <f>SUM(C12:C15)</f>
        <v>15711</v>
      </c>
      <c r="D17" s="20">
        <f>SUM(D12:D15)</f>
        <v>18805</v>
      </c>
    </row>
    <row r="18" spans="1:4" ht="15">
      <c r="A18" s="4"/>
      <c r="B18" s="4"/>
      <c r="C18" s="20"/>
      <c r="D18" s="20"/>
    </row>
    <row r="19" spans="1:4" ht="15">
      <c r="A19" s="4" t="s">
        <v>33</v>
      </c>
      <c r="B19" s="4"/>
      <c r="C19" s="20"/>
      <c r="D19" s="20"/>
    </row>
    <row r="20" spans="1:4" ht="15">
      <c r="A20" s="4"/>
      <c r="B20" s="4" t="s">
        <v>34</v>
      </c>
      <c r="C20" s="20">
        <v>-7686</v>
      </c>
      <c r="D20" s="20">
        <v>-20420</v>
      </c>
    </row>
    <row r="21" spans="1:4" ht="15">
      <c r="A21" s="4"/>
      <c r="B21" s="4" t="s">
        <v>35</v>
      </c>
      <c r="C21" s="20">
        <v>-8473</v>
      </c>
      <c r="D21" s="20">
        <v>-4957</v>
      </c>
    </row>
    <row r="22" spans="1:4" ht="15">
      <c r="A22" s="61" t="s">
        <v>22</v>
      </c>
      <c r="B22" s="62"/>
      <c r="C22" s="20">
        <v>4216</v>
      </c>
      <c r="D22" s="20">
        <v>4230</v>
      </c>
    </row>
    <row r="23" spans="1:4" ht="15">
      <c r="A23" s="4" t="s">
        <v>7</v>
      </c>
      <c r="B23" s="4"/>
      <c r="C23" s="20">
        <v>-2349</v>
      </c>
      <c r="D23" s="20">
        <v>-2053</v>
      </c>
    </row>
    <row r="24" spans="1:4" ht="15">
      <c r="A24" s="4" t="s">
        <v>97</v>
      </c>
      <c r="B24" s="4"/>
      <c r="C24" s="20">
        <v>-5</v>
      </c>
      <c r="D24" s="20">
        <v>-600</v>
      </c>
    </row>
    <row r="25" spans="1:4" ht="15">
      <c r="A25" s="4" t="s">
        <v>36</v>
      </c>
      <c r="B25" s="4"/>
      <c r="C25" s="20">
        <v>-6840</v>
      </c>
      <c r="D25" s="20">
        <v>-6425</v>
      </c>
    </row>
    <row r="26" spans="1:4" ht="15">
      <c r="A26" s="4" t="s">
        <v>90</v>
      </c>
      <c r="B26" s="4"/>
      <c r="C26" s="20">
        <v>47</v>
      </c>
      <c r="D26" s="20">
        <v>0</v>
      </c>
    </row>
    <row r="27" spans="1:4" ht="15">
      <c r="A27" s="4" t="s">
        <v>102</v>
      </c>
      <c r="B27" s="4"/>
      <c r="C27" s="63">
        <f>SUM(C16:C26)</f>
        <v>-5379</v>
      </c>
      <c r="D27" s="63">
        <f>SUM(D16:D26)</f>
        <v>-11420</v>
      </c>
    </row>
    <row r="28" spans="1:4" ht="15">
      <c r="A28" s="4"/>
      <c r="B28" s="4"/>
      <c r="C28" s="20"/>
      <c r="D28" s="20"/>
    </row>
    <row r="29" spans="1:4" ht="15">
      <c r="A29" s="4" t="s">
        <v>93</v>
      </c>
      <c r="B29" s="4"/>
      <c r="C29" s="21"/>
      <c r="D29" s="21"/>
    </row>
    <row r="30" spans="1:4" ht="15">
      <c r="A30" s="4"/>
      <c r="B30" s="4" t="s">
        <v>37</v>
      </c>
      <c r="C30" s="21">
        <v>5975</v>
      </c>
      <c r="D30" s="21">
        <v>9785</v>
      </c>
    </row>
    <row r="31" spans="1:4" ht="15">
      <c r="A31" s="4"/>
      <c r="B31" s="4" t="s">
        <v>79</v>
      </c>
      <c r="C31" s="21">
        <v>-11312</v>
      </c>
      <c r="D31" s="21">
        <v>-30416</v>
      </c>
    </row>
    <row r="32" spans="1:4" ht="15">
      <c r="A32" s="4"/>
      <c r="B32" s="4" t="s">
        <v>80</v>
      </c>
      <c r="C32" s="21">
        <v>-484</v>
      </c>
      <c r="D32" s="21">
        <v>-744</v>
      </c>
    </row>
    <row r="33" spans="1:4" ht="15">
      <c r="A33" s="4" t="s">
        <v>95</v>
      </c>
      <c r="B33" s="25"/>
      <c r="C33" s="63">
        <f>SUM(C30:C32)</f>
        <v>-5821</v>
      </c>
      <c r="D33" s="63">
        <f>SUM(D30:D32)</f>
        <v>-21375</v>
      </c>
    </row>
    <row r="34" spans="1:4" ht="15">
      <c r="A34" s="4"/>
      <c r="B34" s="25"/>
      <c r="C34" s="21"/>
      <c r="D34" s="21"/>
    </row>
    <row r="35" spans="1:4" ht="15">
      <c r="A35" s="4" t="s">
        <v>94</v>
      </c>
      <c r="B35" s="25"/>
      <c r="C35" s="21"/>
      <c r="D35" s="21"/>
    </row>
    <row r="36" spans="1:4" ht="15">
      <c r="A36" s="4"/>
      <c r="B36" s="4" t="s">
        <v>96</v>
      </c>
      <c r="C36" s="21">
        <v>8000</v>
      </c>
      <c r="D36" s="21">
        <v>11000</v>
      </c>
    </row>
    <row r="37" spans="1:4" ht="15">
      <c r="A37" s="4"/>
      <c r="B37" s="4" t="s">
        <v>81</v>
      </c>
      <c r="C37" s="21"/>
      <c r="D37" s="21"/>
    </row>
    <row r="38" spans="1:4" ht="15">
      <c r="A38" s="4"/>
      <c r="B38" s="4" t="s">
        <v>88</v>
      </c>
      <c r="C38" s="21">
        <v>0</v>
      </c>
      <c r="D38" s="21">
        <v>100</v>
      </c>
    </row>
    <row r="39" spans="1:4" ht="15">
      <c r="A39" s="4" t="s">
        <v>101</v>
      </c>
      <c r="B39" s="25"/>
      <c r="C39" s="63">
        <f>SUM(C36:C38)</f>
        <v>8000</v>
      </c>
      <c r="D39" s="63">
        <f>SUM(D36:D38)</f>
        <v>11100</v>
      </c>
    </row>
    <row r="40" spans="1:4" ht="15">
      <c r="A40" s="4"/>
      <c r="B40" s="25"/>
      <c r="C40" s="21"/>
      <c r="D40" s="21"/>
    </row>
    <row r="41" spans="1:4" ht="15">
      <c r="A41" s="4" t="s">
        <v>82</v>
      </c>
      <c r="B41" s="25"/>
      <c r="C41" s="21">
        <f>C27+C33+C39</f>
        <v>-3200</v>
      </c>
      <c r="D41" s="21">
        <f>D27+D33+D39</f>
        <v>-21695</v>
      </c>
    </row>
    <row r="42" spans="1:4" ht="15">
      <c r="A42" s="4"/>
      <c r="B42" s="25"/>
      <c r="C42" s="21"/>
      <c r="D42" s="21"/>
    </row>
    <row r="43" spans="1:4" ht="15">
      <c r="A43" s="4" t="s">
        <v>83</v>
      </c>
      <c r="B43" s="4"/>
      <c r="C43" s="21">
        <v>486156</v>
      </c>
      <c r="D43" s="21">
        <v>519524</v>
      </c>
    </row>
    <row r="44" spans="1:4" ht="15">
      <c r="A44" s="4"/>
      <c r="B44" s="4"/>
      <c r="C44" s="21"/>
      <c r="D44" s="21"/>
    </row>
    <row r="45" spans="1:4" ht="15.75" thickBot="1">
      <c r="A45" s="4" t="s">
        <v>23</v>
      </c>
      <c r="B45" s="4"/>
      <c r="C45" s="64">
        <f>SUM(C41:C44)</f>
        <v>482956</v>
      </c>
      <c r="D45" s="64">
        <f>SUM(D41:D44)</f>
        <v>497829</v>
      </c>
    </row>
    <row r="46" spans="1:4" ht="14.25">
      <c r="A46" s="10"/>
      <c r="B46" s="10"/>
      <c r="C46" s="13"/>
      <c r="D46" s="65"/>
    </row>
    <row r="47" spans="1:4" ht="15">
      <c r="A47" s="4" t="s">
        <v>84</v>
      </c>
      <c r="B47" s="4"/>
      <c r="C47" s="13"/>
      <c r="D47" s="65"/>
    </row>
    <row r="48" spans="1:4" ht="15">
      <c r="A48" s="4"/>
      <c r="B48" s="4"/>
      <c r="C48" s="13"/>
      <c r="D48" s="65"/>
    </row>
    <row r="49" spans="1:4" ht="15">
      <c r="A49" s="4"/>
      <c r="B49" s="4" t="s">
        <v>29</v>
      </c>
      <c r="C49" s="21">
        <v>476651</v>
      </c>
      <c r="D49" s="21">
        <v>484711</v>
      </c>
    </row>
    <row r="50" spans="1:4" ht="15">
      <c r="A50" s="4"/>
      <c r="B50" s="4" t="s">
        <v>8</v>
      </c>
      <c r="C50" s="21">
        <v>9814</v>
      </c>
      <c r="D50" s="21">
        <v>14955</v>
      </c>
    </row>
    <row r="51" spans="1:4" ht="15">
      <c r="A51" s="4"/>
      <c r="B51" s="4" t="s">
        <v>30</v>
      </c>
      <c r="C51" s="21">
        <v>-3509</v>
      </c>
      <c r="D51" s="21">
        <v>-1837</v>
      </c>
    </row>
    <row r="52" spans="1:4" ht="15.75" thickBot="1">
      <c r="A52" s="10"/>
      <c r="B52" s="10"/>
      <c r="C52" s="64">
        <f>SUM(C49:C51)</f>
        <v>482956</v>
      </c>
      <c r="D52" s="64">
        <f>SUM(D49:D51)</f>
        <v>497829</v>
      </c>
    </row>
    <row r="53" spans="1:4" ht="15">
      <c r="A53" s="75"/>
      <c r="B53" s="10"/>
      <c r="C53" s="13"/>
      <c r="D53" s="7"/>
    </row>
    <row r="54" ht="24.75" customHeight="1"/>
    <row r="57" ht="8.25" customHeight="1"/>
    <row r="58" ht="12" customHeight="1"/>
  </sheetData>
  <printOptions/>
  <pageMargins left="1.15" right="0.75" top="0.32" bottom="0.49" header="0.25" footer="0.24"/>
  <pageSetup fitToHeight="1" fitToWidth="1" horizontalDpi="600" verticalDpi="600" orientation="portrait" scale="88"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2005-08-29T03:43:39Z</cp:lastPrinted>
  <dcterms:created xsi:type="dcterms:W3CDTF">2001-09-21T04:42:12Z</dcterms:created>
  <dcterms:modified xsi:type="dcterms:W3CDTF">2005-08-29T09:12:52Z</dcterms:modified>
  <cp:category/>
  <cp:version/>
  <cp:contentType/>
  <cp:contentStatus/>
</cp:coreProperties>
</file>