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17" activeTab="2"/>
  </bookViews>
  <sheets>
    <sheet name="QtrPL" sheetId="1" r:id="rId1"/>
    <sheet name="QtrBS" sheetId="2" r:id="rId2"/>
    <sheet name="Notes" sheetId="3" r:id="rId3"/>
  </sheets>
  <definedNames>
    <definedName name="_xlnm.Print_Area" localSheetId="2">'Notes'!$A$1:$J$264</definedName>
    <definedName name="_xlnm.Print_Area" localSheetId="1">'QtrBS'!$A$1:$K$55</definedName>
    <definedName name="_xlnm.Print_Area" localSheetId="0">'QtrPL'!$A$1:$L$55</definedName>
  </definedNames>
  <calcPr fullCalcOnLoad="1"/>
</workbook>
</file>

<file path=xl/sharedStrings.xml><?xml version="1.0" encoding="utf-8"?>
<sst xmlns="http://schemas.openxmlformats.org/spreadsheetml/2006/main" count="427" uniqueCount="283">
  <si>
    <t>A Writ of Summons was filed on 3 January 2000 by a guarantor ("Plaintiff") against ex-Oriental Bank Berhad (ex-OBB) for RM135.9 million with interest and general damages alleging wrongful and inequitable enlistment of his name in the Credit Tip-Off Services, a bureau for listing names of defaulters against whom judgement has been obtained by ex-OBB. Defence has been filed by the bank's solicitors and the case management fixed on 12 May 2002 is postponed to a date yet to be determined.</t>
  </si>
  <si>
    <t xml:space="preserve">The above were, however, partly offset by higher contribution from the Cycle &amp; Carriage Limited (CCL) group due mainly to higher trading profits from Astra. In addition, the last quarter of 2001 incorporated provisions for foreseeable losses on the carrying values of CCL group’s development properties in Singapore. </t>
  </si>
  <si>
    <t xml:space="preserve">Total industry volume for passenger car sales in the first quarter of the year recorded a growth of 21.8% to 88,756 units from 72,857 units sold in the corresponding period of 2001. The Company sold 34,536 units in the first quarter of 2002 against 31,378 units in the same period last year, an increase of 10.1%. The higher sales volume was delivered on the back of improved consumer sentiment, lower cost of financing and intensive marketing. </t>
  </si>
  <si>
    <t xml:space="preserve">It is envisaged that Government incentives through bonuses, wage increases and higher volume of loans available to civil servants, and cheap and attractive financing packages will continue to enhance demand in the automotive industry. </t>
  </si>
  <si>
    <t>In the banking and financial services sector, increased competition will put pressure on interest margins.</t>
  </si>
  <si>
    <t xml:space="preserve">The quarterly financial statements have been prepared using the same accounting policies, methods of computation and basis of consolidation as those used in the preparation of the most recent audited annual financial statements. </t>
  </si>
  <si>
    <t>Income tax comprises the following:</t>
  </si>
  <si>
    <t>Current tax</t>
  </si>
  <si>
    <t>Share of associated companies' tax</t>
  </si>
  <si>
    <t>The following particulars on quoted securities do not include any investments undertaken by the financial institutions of the Group:-</t>
  </si>
  <si>
    <t xml:space="preserve">Other income </t>
  </si>
  <si>
    <t>Finance cost</t>
  </si>
  <si>
    <t>Profit/(loss) before finance cost,</t>
  </si>
  <si>
    <t>Profit/(loss) before income tax,</t>
  </si>
  <si>
    <t>minority interests and extraordinary items</t>
  </si>
  <si>
    <t>Share of profits and losses of associated companies</t>
  </si>
  <si>
    <t>A Writ of Summons was filed on 17 December 1998 against a borrower and three guarantors (“Defendants”) for RM21.4 million being outstanding banking facilities granted plus interest thereon. The Defendant was subsequently wound up by a third party and Malaysian International Merchant Bankers Berhad (MIMB) had on 15 April 2002 filed the Proof of Debt. The application for Summary Judgement against the guarantors was dismissed by the Court on 30 November 2001 and MIMB has filed a Notice of Appeal. The Court heard the Appeal on 1 April 2002 and adjourned the matter for decision on 9 May 2002 and this was postponed to 25 July 2002.</t>
  </si>
  <si>
    <t>Profit/(loss) before income tax, minority interests and</t>
  </si>
  <si>
    <t>Income tax</t>
  </si>
  <si>
    <t>For the first quarter ended 31 March 2002, the Group recorded a profit before tax of RM190.7 million on a Group revenue of RM2,008.2 million, an increase of 2.6% and 11.6% in pre-tax profits and revenue respectively.</t>
  </si>
  <si>
    <t>The motor sector registered a growth of 2.9% with pre-tax profits improving from RM106.3 million in the first quarter of 2001 to RM109.4 million in the same period of 2002.</t>
  </si>
  <si>
    <t>Despite the higher volume growth, there was pressure on EON's market share and margins due to the intense competition from the other car distributors. As a result, the Group's national car sector pre-tax earnings declined by 17.4% to RM82.2 million for the period under review.</t>
  </si>
  <si>
    <t>Profit/(loss) after income tax before deducting</t>
  </si>
  <si>
    <t>minority interests</t>
  </si>
  <si>
    <t>Pre-acquisition profit/(loss), if applicable</t>
  </si>
  <si>
    <t>Net profit/(loss) from ordinary activities</t>
  </si>
  <si>
    <t>(m)</t>
  </si>
  <si>
    <t>Net profit/(loss) attributable to members</t>
  </si>
  <si>
    <t>Earnings per share based on 2(m) above</t>
  </si>
  <si>
    <t>Basic (sen)</t>
  </si>
  <si>
    <t>Fully diluted (sen)</t>
  </si>
  <si>
    <t xml:space="preserve">Sale Of Unquoted Investments And/Or Properties </t>
  </si>
  <si>
    <t>Total purchase consideration</t>
  </si>
  <si>
    <t>Total sale proceeds / redemptions</t>
  </si>
  <si>
    <t>Total purchases and disposal of quoted securities are as follows:</t>
  </si>
  <si>
    <t>Total profit/loss arising from disposals</t>
  </si>
  <si>
    <t>Amount due to Cagamas Berhad</t>
  </si>
  <si>
    <t>Total investments in quoted securities are as follows:</t>
  </si>
  <si>
    <t xml:space="preserve">At market value </t>
  </si>
  <si>
    <t>Purchase Or Disposal Of Quoted Securities</t>
  </si>
  <si>
    <t>Issuance Or Repayment Of Debt And Equity Securities</t>
  </si>
  <si>
    <t>Group Borrowings And Debt Securities</t>
  </si>
  <si>
    <t>Inventories</t>
  </si>
  <si>
    <t>Amounts due to associates</t>
  </si>
  <si>
    <t>Other receivables of the banking group</t>
  </si>
  <si>
    <t>There were no borrowings nor debt securities at the end of this reporting period.</t>
  </si>
  <si>
    <t>Associates</t>
  </si>
  <si>
    <t>MINORITY INTERESTS</t>
  </si>
  <si>
    <t>Other than the above, there were no issuance and/or repayment of debt and equity securities, share buy-backs, share cancellation, shares held as treasury shares and resale of treasury shares for the current financial year.</t>
  </si>
  <si>
    <t>Financial</t>
  </si>
  <si>
    <t xml:space="preserve">depreciation and amortisation, exceptional </t>
  </si>
  <si>
    <t>items, income tax, minority interests and</t>
  </si>
  <si>
    <t xml:space="preserve">Deferred asset </t>
  </si>
  <si>
    <t xml:space="preserve">Extraordinary items attributable to members </t>
  </si>
  <si>
    <t>of the company</t>
  </si>
  <si>
    <t>dividends, if any:-</t>
  </si>
  <si>
    <t>NOTES</t>
  </si>
  <si>
    <t>Accounting Policies</t>
  </si>
  <si>
    <t>Exceptional Items</t>
  </si>
  <si>
    <t>As at</t>
  </si>
  <si>
    <t>10.</t>
  </si>
  <si>
    <t>11.</t>
  </si>
  <si>
    <t>Principal amount</t>
  </si>
  <si>
    <t>The Board of Directors is pleased to announce the unaudited results of the Group for the first quarter ended 31 March 2002.</t>
  </si>
  <si>
    <t>There were no exceptional items for the current financial year to-date.</t>
  </si>
  <si>
    <t>There were no extraordinary items for the current financial year to-date.</t>
  </si>
  <si>
    <t>There were no sale of unquoted investments nor properties for the current financial year-to-date.</t>
  </si>
  <si>
    <t>During the current financial year to-date, a total of 320,000 new ordinary shares were issued by virtue of the exercise of the Employees' Share Option Scheme which came into effect on 6 October 1999.</t>
  </si>
  <si>
    <t>The credit equivalent which is calculated based on the credit conversion factor as per Bank Negara Malaysia guidelines for the above commitments and contingent liabilities is RM1,832,272,000. (31 December 2001 : RM1,767,542,000).</t>
  </si>
  <si>
    <t>Financial Instruments With Off Balance Sheet Risk as at 31 March 2002</t>
  </si>
  <si>
    <t>Values of contracts classified by remaining periods to maturity / next repricing date (whichever is earlier) in respect of the banking group are as follows:</t>
  </si>
  <si>
    <t>The effective tax rate was higher than the statutory tax rate due to certain charges and provisions not allowable for tax purposes.</t>
  </si>
  <si>
    <t>The Group’s banking and financial services sector maintained its pre-tax profits at about RM77 million.</t>
  </si>
  <si>
    <t>Direct credit substitutes</t>
  </si>
  <si>
    <t>There has not arisen in the interval between the end of this reporting period and the date of this report, any item, transaction or event of a material and unusual nature likely, in the opinion of the Directors, to affect substantially the results of the operations of the Group for the current financial year to-date in which this report is made.</t>
  </si>
  <si>
    <t>No interim dividend is recommended for the quarter under review.</t>
  </si>
  <si>
    <t>The deferred asset is in respect of the net asset deficiency representing the excess of liabilities over the assets transferred arising from EON Bank's acquisition of the assets and liabilities of OBB and is reduced progressively by an arrangement with Bank Negara Malaysia.</t>
  </si>
  <si>
    <t>Shah Alam, 28 May 2002</t>
  </si>
  <si>
    <t>Obligations under underwriting agreement</t>
  </si>
  <si>
    <t>Irrevocable commitments to extend credit:</t>
  </si>
  <si>
    <t>Miscellaneous</t>
  </si>
  <si>
    <t>12.</t>
  </si>
  <si>
    <t>Segmental Reporting</t>
  </si>
  <si>
    <t>Profit/(Loss) Before Tax</t>
  </si>
  <si>
    <t>Banking &amp; financial services</t>
  </si>
  <si>
    <t>13.</t>
  </si>
  <si>
    <t>14.</t>
  </si>
  <si>
    <t>ASSETS</t>
  </si>
  <si>
    <t>Statutory deposits with Bank Negara Malaysia</t>
  </si>
  <si>
    <t>LIABILITIES</t>
  </si>
  <si>
    <t>Deposits and placements of banks and</t>
  </si>
  <si>
    <t>other financial institutions</t>
  </si>
  <si>
    <t>SHARE CAPITAL</t>
  </si>
  <si>
    <t>RESERVES</t>
  </si>
  <si>
    <t>Statutory reserve</t>
  </si>
  <si>
    <t>Share premium</t>
  </si>
  <si>
    <t>SHAREHOLDERS' FUNDS</t>
  </si>
  <si>
    <t>LIFE ASSURANCE FUND</t>
  </si>
  <si>
    <t>TOTAL LIABILITIES AND SHAREHOLDERS' FUNDS</t>
  </si>
  <si>
    <t>Maturity within one year</t>
  </si>
  <si>
    <t>Maturity more than one year</t>
  </si>
  <si>
    <t>Note</t>
  </si>
  <si>
    <t>Reserves consist of:</t>
  </si>
  <si>
    <t>Deposits From Customers</t>
  </si>
  <si>
    <t xml:space="preserve">Reserves  </t>
  </si>
  <si>
    <t>As At</t>
  </si>
  <si>
    <t>Preceding</t>
  </si>
  <si>
    <t>Year End</t>
  </si>
  <si>
    <t>The maturity structure of gross loans, advances and financing are as follows:</t>
  </si>
  <si>
    <t>Net tangible assets per share (RM)</t>
  </si>
  <si>
    <t>Profit Before Taxation For The Current Quarter Compared To The Immediate Preceding Quarter</t>
  </si>
  <si>
    <t>Review Of Performance For The Current Year To-date Compared To The Preceding Year Corresponding Period</t>
  </si>
  <si>
    <t>- maturing within one year</t>
  </si>
  <si>
    <t>- maturing more than one year</t>
  </si>
  <si>
    <t>Money market instruments</t>
  </si>
  <si>
    <t>Non money market instruments</t>
  </si>
  <si>
    <t>The maturity structure of the money market instruments are as follows:</t>
  </si>
  <si>
    <t>Gross loans, advances and financing</t>
  </si>
  <si>
    <t>The solicitors are of the opinion that the Defendant's counter claim is unsustainable and the allegations raised by the Defendants in their counter claim remain at best allegations devoid of any documentary evidence in support.</t>
  </si>
  <si>
    <t xml:space="preserve">           interest in suspense</t>
  </si>
  <si>
    <t>Net loans, advances and financing</t>
  </si>
  <si>
    <t>Risk Weighted Exposures of the banking group are as follows:</t>
  </si>
  <si>
    <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31 March 2002, the amount of contracts which were not hedged and, hence, exposed to market risk was RM14,991,577 (31 December 2001 : RM6,470,615).</t>
  </si>
  <si>
    <t>Credit risk arises from the possibility that a counterparty may be unable to meet the terms of a contract in which the Bank has a gain position. As at 31 March 2002, the amount of credit risk, measured in terms of the cost to replace the profitable contracts was RM1,417,990 (31 December 2001 : RM3,252,307). This amount will increase or decrease over the life of the contracts, mainly as a function of maturity dates and market rates or prices.</t>
  </si>
  <si>
    <t>Cash and bank balances and deposits with financial institutions</t>
  </si>
  <si>
    <t>Less : Allowance for bad and doubtful debts and financing, and</t>
  </si>
  <si>
    <t>Fixed deposits</t>
  </si>
  <si>
    <t>The maturity structure of fixed deposits are as follows:</t>
  </si>
  <si>
    <t>Retained earnings</t>
  </si>
  <si>
    <t>Certain transaction related contingent items</t>
  </si>
  <si>
    <t>Short term self-liquidating trade-related contingencies</t>
  </si>
  <si>
    <t>Accounting policy on forward foreign exchange contracts</t>
  </si>
  <si>
    <t>Demand deposits and savings deposits</t>
  </si>
  <si>
    <t>At cost</t>
  </si>
  <si>
    <t>At carrying value / book value</t>
  </si>
  <si>
    <t>Loans, Advances And Financing</t>
  </si>
  <si>
    <t>Changes In The Composition Of The Group</t>
  </si>
  <si>
    <t>Status Of Corporate Proposals</t>
  </si>
  <si>
    <t>Seasonality / Cyclicality Of Operations</t>
  </si>
  <si>
    <t>MOTOR</t>
  </si>
  <si>
    <t>Malaysia</t>
  </si>
  <si>
    <t>Singapore</t>
  </si>
  <si>
    <t>BANKING AND FINANCIAL SERVICES</t>
  </si>
  <si>
    <t>BY ORDER OF THE BOARD</t>
  </si>
  <si>
    <t>MUSA BIN HAJI MOHD DAHAN</t>
  </si>
  <si>
    <t>Prospects</t>
  </si>
  <si>
    <t>Dividend</t>
  </si>
  <si>
    <t>Current Year</t>
  </si>
  <si>
    <t>The business operations of the Group are not materially affected by seasonal or cyclical fluctuations.</t>
  </si>
  <si>
    <t>Cumulative Period</t>
  </si>
  <si>
    <t>Deferred taxation</t>
  </si>
  <si>
    <t>Other reserves</t>
  </si>
  <si>
    <t>Extraordinary Items</t>
  </si>
  <si>
    <t>The solicitors are of the opinion that the suit is defensible as the bank was acting in its normal course of business and the Plaintiff has no basis for the claim.</t>
  </si>
  <si>
    <t>Material Litigation</t>
  </si>
  <si>
    <t>Receivables consist of:</t>
  </si>
  <si>
    <t>Payables consist of:</t>
  </si>
  <si>
    <t>Currency translation differences</t>
  </si>
  <si>
    <t>Property, plant and equipment</t>
  </si>
  <si>
    <t>End of</t>
  </si>
  <si>
    <t>In one of the hearings on 10 April 2000, the Court granted the Order to the Defendant to amend its Statement of Defence and to add the counter claim for RM70.2 million against MIMB being general and special damages, exemplary and aggravated damages for, inter alias wrongfully terminating the credit facilities of the Defendant resulting in the loss of goodwill and reputation of the Defendant and loss of projects. MIMB has filed its defence to the counter claim and the matter is yet to be fixed for case management for the trial.</t>
  </si>
  <si>
    <t>Receivables</t>
  </si>
  <si>
    <t>Payables</t>
  </si>
  <si>
    <t xml:space="preserve">Payables  </t>
  </si>
  <si>
    <t xml:space="preserve">after deducting any provision for preference </t>
  </si>
  <si>
    <t>Obligation on securities sold under repurchase agreement</t>
  </si>
  <si>
    <t>The approval for the Proposed Corporate Exercises to facilitate the listing of EON Bank group have been received from the Securities Commission on 15 May 2002 and the Foreign Investment Committee on 16 May 2002.</t>
  </si>
  <si>
    <t>QUARTERLY REPORT ON CONSOLIDATED RESULTS FOR THE FIRST QUARTER ENDED 31 MARCH 2002</t>
  </si>
  <si>
    <t>1st Quarter</t>
  </si>
  <si>
    <t>31/3/2002</t>
  </si>
  <si>
    <t>31/3/2001</t>
  </si>
  <si>
    <t>31/12/2001</t>
  </si>
  <si>
    <t>Open forward exchange contracts are valued at forward rates as at balance sheet date, applicable to their respective dates of maturity and unrealised losses and gains are recognised in the income statement for the year.</t>
  </si>
  <si>
    <t>Foreign exchange, interest rate and equity and commodity related contracts are subject to market risk and credit risk.</t>
  </si>
  <si>
    <t>Market risk</t>
  </si>
  <si>
    <t>Credit risk</t>
  </si>
  <si>
    <t>Company Secretary</t>
  </si>
  <si>
    <t>EDARAN OTOMOBIL NASIONAL BERHAD</t>
  </si>
  <si>
    <t>(119767 - X)</t>
  </si>
  <si>
    <t>(Incorporated in Malaysia)</t>
  </si>
  <si>
    <t>CONSOLIDATED INCOME STATEMENT</t>
  </si>
  <si>
    <t>Current</t>
  </si>
  <si>
    <t>Preceding Year</t>
  </si>
  <si>
    <t>Year</t>
  </si>
  <si>
    <t>To date</t>
  </si>
  <si>
    <t>Corresponding</t>
  </si>
  <si>
    <t>Period</t>
  </si>
  <si>
    <t>RM'000</t>
  </si>
  <si>
    <t>Quarter</t>
  </si>
  <si>
    <t>(a)</t>
  </si>
  <si>
    <t>1</t>
  </si>
  <si>
    <t>(b)</t>
  </si>
  <si>
    <t>(c)</t>
  </si>
  <si>
    <t>Investment income</t>
  </si>
  <si>
    <t>2</t>
  </si>
  <si>
    <t>Depreciation and amortisation</t>
  </si>
  <si>
    <t>(d)</t>
  </si>
  <si>
    <t>Exceptional items</t>
  </si>
  <si>
    <t>(e)</t>
  </si>
  <si>
    <t>(f)</t>
  </si>
  <si>
    <t>(g)</t>
  </si>
  <si>
    <t>(h)</t>
  </si>
  <si>
    <t>Taxation</t>
  </si>
  <si>
    <t>(i)</t>
  </si>
  <si>
    <t>(ii)</t>
  </si>
  <si>
    <t>Less minority interests</t>
  </si>
  <si>
    <t>(j)</t>
  </si>
  <si>
    <t>(k)</t>
  </si>
  <si>
    <t>Extraordinary items</t>
  </si>
  <si>
    <t>(iii)</t>
  </si>
  <si>
    <t>(l)</t>
  </si>
  <si>
    <t>3</t>
  </si>
  <si>
    <t>extraordinary items</t>
  </si>
  <si>
    <t>attributable to members of the company</t>
  </si>
  <si>
    <t xml:space="preserve">Foreign exchange related contracts </t>
  </si>
  <si>
    <t>Foreign exchange related contracts:</t>
  </si>
  <si>
    <t>CONSOLIDATED BALANCE SHEET</t>
  </si>
  <si>
    <t>Others</t>
  </si>
  <si>
    <t>Dealing securities</t>
  </si>
  <si>
    <t>The Malaysian Institute of Economic Research (MIER) has revised GDP forecast for 2002 to 4.5% from its earlier forecast of 3.2%. This comes from the positive developments in the domestic and global economies which include the faster than expected rebound in the economy of the United States, revival in business and consumer sentiment and enhanced wealth effect arising from the uptrend in the equity market.</t>
  </si>
  <si>
    <t>Loans, advances and financing</t>
  </si>
  <si>
    <t>Investments</t>
  </si>
  <si>
    <t>Deposits from customers</t>
  </si>
  <si>
    <t>Bills and acceptances payable</t>
  </si>
  <si>
    <t>1.</t>
  </si>
  <si>
    <t>2.</t>
  </si>
  <si>
    <t>3.</t>
  </si>
  <si>
    <t>4.</t>
  </si>
  <si>
    <t>5.</t>
  </si>
  <si>
    <t>6.</t>
  </si>
  <si>
    <t>7.</t>
  </si>
  <si>
    <t>8.</t>
  </si>
  <si>
    <t>-</t>
  </si>
  <si>
    <t>Total</t>
  </si>
  <si>
    <t>9.</t>
  </si>
  <si>
    <t>Proposed dividend</t>
  </si>
  <si>
    <t>Total Assets</t>
  </si>
  <si>
    <t>Motor</t>
  </si>
  <si>
    <t>Properties</t>
  </si>
  <si>
    <t>Manufacturing</t>
  </si>
  <si>
    <t>CCL group's trading performance for 2002 is expected to be slightly lower than 2001 in the light of the anticipated weaker contribution from the Singapore motor operations. However, its overall performance is dependent on the current low interest rates in Indonesia and the stability of the Rupiah currency exchange rate. No significant recovery is expected in the Singapore property market due to the existing large over-supply.</t>
  </si>
  <si>
    <t xml:space="preserve">Commitments And Contingent Liabilities </t>
  </si>
  <si>
    <t xml:space="preserve">There were no material commitments and contingent liabilities at the date of this report other than those of the banking group as disclosed below. No material losses are anticipated as these amounts arose in the normal course of business of the banking group in which the group makes various commitments and incurs certain contingent liabilities with legal recourse to its customers. </t>
  </si>
  <si>
    <t>&gt; 6 - 12</t>
  </si>
  <si>
    <t>months</t>
  </si>
  <si>
    <t>&gt; 3 - 6</t>
  </si>
  <si>
    <t>&gt; 1 - 3</t>
  </si>
  <si>
    <t>1 month</t>
  </si>
  <si>
    <t>or less</t>
  </si>
  <si>
    <t>Principal</t>
  </si>
  <si>
    <t>Amount</t>
  </si>
  <si>
    <t>Forwards</t>
  </si>
  <si>
    <t>Contribution from the CCL group's motor operations improved from RM6.8 million in the first quarter of 2001 to RM27.2 million in the same period this year due mainly to lower unrealised foreign exchange losses and higher trading profits from Astra, partly offset by lower trading performance of the Singapore motor operations.</t>
  </si>
  <si>
    <t>There were no changes in the composition of the Group for the current financial year to-date.</t>
  </si>
  <si>
    <t>The parties have yet to enter into any conditional shares sale agreement on the proposed disposal of the entire equity interest in EON CMG Life Assurance Berhad (announcement made on 21 March 2002).</t>
  </si>
  <si>
    <t>15.</t>
  </si>
  <si>
    <t>16.</t>
  </si>
  <si>
    <t>17.</t>
  </si>
  <si>
    <t>Subsequent Events</t>
  </si>
  <si>
    <t>18.</t>
  </si>
  <si>
    <t>19.</t>
  </si>
  <si>
    <t>20.</t>
  </si>
  <si>
    <t>Profit Forecast / Profit Guarantee</t>
  </si>
  <si>
    <t>The Group neither made any profit forecast nor issued any profit guarantee.</t>
  </si>
  <si>
    <t>21.</t>
  </si>
  <si>
    <t>22.</t>
  </si>
  <si>
    <t>Notes To the Balance Sheet</t>
  </si>
  <si>
    <t>(iv)</t>
  </si>
  <si>
    <t>(v)</t>
  </si>
  <si>
    <t>(vi)</t>
  </si>
  <si>
    <t>While passenger cars sales is expected to grow in 2002, greater competition in the automotive sector is expected to dampen margins.</t>
  </si>
  <si>
    <t>Taking into account the above factors and barring any unforeseen circumstances, the Board of Directors expects the Group's overall performance for 2002 to be satisfactory.</t>
  </si>
  <si>
    <t>Save as disclosed below, the Group does not have any material litigation which would have a material adverse effect on the financial position of the Group:-</t>
  </si>
  <si>
    <t>Provision for retirement benefits</t>
  </si>
  <si>
    <t>Revenue</t>
  </si>
  <si>
    <t>Weighted average number of ordinary shares</t>
  </si>
  <si>
    <t>Provisions for liabilities and charges</t>
  </si>
  <si>
    <t>Trade receivables</t>
  </si>
  <si>
    <t>Other receivables, deposits and prepayments</t>
  </si>
  <si>
    <t>Trade payables</t>
  </si>
  <si>
    <t>Other payables of the banking group</t>
  </si>
  <si>
    <t xml:space="preserve">Other payables </t>
  </si>
  <si>
    <t xml:space="preserve">The Group recorded a lower profit before tax of RM190.7 million for the current quarter, down by 6.9% from RM204.8 million reported in the immediate preceding quarter. The reduction was due to lower profits of the EON Bank group as a result of higher interest suspended and lower trading profits at the Company level due to lower sales volume and reduced margins. The Company's new car sales for the current quarter was 34,536 units against 35,349 units in the last quarter of 2001.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</si>
</sst>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0;\(#,##0\)"/>
    <numFmt numFmtId="183" formatCode="#,##0.0;\-#,##0.0"/>
    <numFmt numFmtId="184" formatCode="0.0%"/>
    <numFmt numFmtId="185" formatCode="_-* #,##0.0_-;\-* #,##0.0_-;_-* &quot;-&quot;??_-;_-@_-"/>
    <numFmt numFmtId="186" formatCode="_-* #,##0_-;\-* #,##0_-;_-* &quot;-&quot;??_-;_-@_-"/>
    <numFmt numFmtId="187" formatCode="_-* #,##0.000_-;\-* #,##0.000_-;_-* &quot;-&quot;??_-;_-@_-"/>
    <numFmt numFmtId="188" formatCode="_-* #,##0.0000_-;\-* #,##0.0000_-;_-* &quot;-&quot;??_-;_-@_-"/>
    <numFmt numFmtId="189" formatCode="0.0000000"/>
    <numFmt numFmtId="190" formatCode="0.000000"/>
    <numFmt numFmtId="191" formatCode="0.00000"/>
    <numFmt numFmtId="192" formatCode="0.0000"/>
    <numFmt numFmtId="193" formatCode="0.000"/>
    <numFmt numFmtId="194" formatCode="#,##0.0;\(#,##0.0\)"/>
    <numFmt numFmtId="195" formatCode="#,##0.00;\(#,##0.00\)"/>
    <numFmt numFmtId="196" formatCode="#,##0;[Red]\(#,##0\)"/>
    <numFmt numFmtId="197" formatCode="###0"/>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0.000;\-#,##0.000"/>
    <numFmt numFmtId="203" formatCode="#,##0.0000;\-#,##0.0000"/>
    <numFmt numFmtId="204" formatCode="#,##0.00000;\-#,##0.00000"/>
    <numFmt numFmtId="205" formatCode="#,##0.000000;\-#,##0.000000"/>
    <numFmt numFmtId="206" formatCode="#,##0.0000000;\-#,##0.0000000"/>
    <numFmt numFmtId="207" formatCode="0.0"/>
    <numFmt numFmtId="208" formatCode="#,##0.0_);\(#,##0.0\)"/>
    <numFmt numFmtId="209" formatCode="dd\-mm\-yyyy"/>
    <numFmt numFmtId="210" formatCode="_(* #,##0.0000000_);_(* \(#,##0.0000000\);_(* &quot;-&quot;???????_);_(@_)"/>
    <numFmt numFmtId="211" formatCode="_(* #,##0.0_);_(* \(#,##0.0\);_(* &quot;-&quot;?_);_(@_)"/>
    <numFmt numFmtId="212" formatCode="#,##0;[Black]\(#,##0\)"/>
    <numFmt numFmtId="213" formatCode="#,##0_);[Black]\(#,##0\)"/>
  </numFmts>
  <fonts count="14">
    <font>
      <sz val="10"/>
      <name val="Arial"/>
      <family val="0"/>
    </font>
    <font>
      <sz val="9"/>
      <name val="Arial"/>
      <family val="2"/>
    </font>
    <font>
      <sz val="8"/>
      <name val="Arial"/>
      <family val="2"/>
    </font>
    <font>
      <sz val="11"/>
      <name val="Arial"/>
      <family val="2"/>
    </font>
    <font>
      <b/>
      <sz val="11"/>
      <name val="Arial"/>
      <family val="2"/>
    </font>
    <font>
      <b/>
      <sz val="12"/>
      <name val="Arial"/>
      <family val="2"/>
    </font>
    <font>
      <sz val="12"/>
      <name val="Arial"/>
      <family val="2"/>
    </font>
    <font>
      <i/>
      <sz val="11"/>
      <name val="Arial"/>
      <family val="2"/>
    </font>
    <font>
      <u val="single"/>
      <sz val="12"/>
      <name val="Arial"/>
      <family val="2"/>
    </font>
    <font>
      <b/>
      <u val="single"/>
      <sz val="12"/>
      <name val="Arial"/>
      <family val="2"/>
    </font>
    <font>
      <b/>
      <u val="singleAccounting"/>
      <sz val="12"/>
      <name val="Arial"/>
      <family val="2"/>
    </font>
    <font>
      <u val="single"/>
      <sz val="7.5"/>
      <color indexed="12"/>
      <name val="Arial"/>
      <family val="0"/>
    </font>
    <font>
      <u val="single"/>
      <sz val="7.5"/>
      <color indexed="36"/>
      <name val="Arial"/>
      <family val="0"/>
    </font>
    <font>
      <b/>
      <sz val="8"/>
      <name val="Arial"/>
      <family val="2"/>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Border="1" applyAlignment="1">
      <alignment/>
    </xf>
    <xf numFmtId="0" fontId="3" fillId="0" borderId="0" xfId="0" applyFont="1" applyAlignment="1" quotePrefix="1">
      <alignment/>
    </xf>
    <xf numFmtId="0" fontId="3" fillId="0" borderId="0" xfId="0" applyFont="1" applyAlignment="1">
      <alignment/>
    </xf>
    <xf numFmtId="179" fontId="3" fillId="0" borderId="1" xfId="15" applyNumberFormat="1" applyFont="1" applyBorder="1" applyAlignment="1">
      <alignment/>
    </xf>
    <xf numFmtId="179" fontId="3" fillId="0" borderId="0" xfId="15" applyNumberFormat="1" applyFont="1" applyBorder="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4" xfId="15" applyNumberFormat="1" applyFont="1" applyBorder="1" applyAlignment="1">
      <alignment/>
    </xf>
    <xf numFmtId="179" fontId="3" fillId="0" borderId="5" xfId="15" applyNumberFormat="1" applyFont="1" applyBorder="1" applyAlignment="1">
      <alignment/>
    </xf>
    <xf numFmtId="179" fontId="4" fillId="0" borderId="0" xfId="15" applyNumberFormat="1" applyFont="1" applyBorder="1" applyAlignment="1">
      <alignment/>
    </xf>
    <xf numFmtId="179" fontId="4" fillId="0" borderId="6" xfId="15" applyNumberFormat="1" applyFont="1" applyBorder="1" applyAlignment="1">
      <alignment/>
    </xf>
    <xf numFmtId="43" fontId="3" fillId="0" borderId="0" xfId="15" applyNumberFormat="1" applyFont="1" applyBorder="1" applyAlignment="1">
      <alignment/>
    </xf>
    <xf numFmtId="179" fontId="3" fillId="0" borderId="0" xfId="15" applyNumberFormat="1" applyFont="1" applyAlignment="1">
      <alignment/>
    </xf>
    <xf numFmtId="0" fontId="4" fillId="0" borderId="0" xfId="0" applyFont="1" applyAlignment="1">
      <alignment/>
    </xf>
    <xf numFmtId="0" fontId="4" fillId="0" borderId="0" xfId="0" applyFont="1" applyBorder="1" applyAlignment="1">
      <alignment horizontal="center"/>
    </xf>
    <xf numFmtId="14" fontId="4" fillId="0" borderId="0" xfId="0" applyNumberFormat="1" applyFont="1" applyBorder="1" applyAlignment="1">
      <alignment horizontal="center"/>
    </xf>
    <xf numFmtId="0" fontId="5" fillId="0" borderId="0" xfId="0" applyFont="1" applyAlignment="1">
      <alignment horizontal="center"/>
    </xf>
    <xf numFmtId="0" fontId="6" fillId="0" borderId="0" xfId="0" applyFont="1" applyAlignment="1">
      <alignment/>
    </xf>
    <xf numFmtId="0" fontId="4" fillId="0" borderId="0" xfId="0" applyFont="1" applyAlignment="1">
      <alignment vertical="top"/>
    </xf>
    <xf numFmtId="0" fontId="3" fillId="0" borderId="0" xfId="0" applyFont="1" applyAlignment="1">
      <alignment vertical="top"/>
    </xf>
    <xf numFmtId="0" fontId="4" fillId="0" borderId="0" xfId="0" applyFont="1" applyAlignment="1">
      <alignment horizontal="center" vertical="top"/>
    </xf>
    <xf numFmtId="0" fontId="7" fillId="0" borderId="0" xfId="0" applyFont="1" applyAlignment="1">
      <alignment/>
    </xf>
    <xf numFmtId="0" fontId="3" fillId="0" borderId="0" xfId="0" applyFont="1" applyAlignment="1">
      <alignment horizontal="center"/>
    </xf>
    <xf numFmtId="0" fontId="3" fillId="0" borderId="0" xfId="0" applyFont="1" applyBorder="1" applyAlignment="1">
      <alignment/>
    </xf>
    <xf numFmtId="0" fontId="3" fillId="0" borderId="7"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vertical="top"/>
    </xf>
    <xf numFmtId="179" fontId="3" fillId="0" borderId="8" xfId="15" applyNumberFormat="1" applyFont="1" applyBorder="1" applyAlignment="1">
      <alignment/>
    </xf>
    <xf numFmtId="179" fontId="3" fillId="0" borderId="6" xfId="15" applyNumberFormat="1" applyFont="1" applyBorder="1" applyAlignment="1">
      <alignment/>
    </xf>
    <xf numFmtId="0" fontId="3" fillId="0" borderId="0" xfId="0" applyFont="1" applyAlignment="1">
      <alignment horizontal="center" vertical="top"/>
    </xf>
    <xf numFmtId="0" fontId="3" fillId="0" borderId="9" xfId="0" applyFont="1" applyBorder="1" applyAlignment="1">
      <alignment horizontal="center"/>
    </xf>
    <xf numFmtId="179" fontId="6" fillId="0" borderId="0" xfId="15" applyNumberFormat="1" applyFont="1" applyAlignment="1">
      <alignment/>
    </xf>
    <xf numFmtId="179" fontId="6" fillId="0" borderId="0" xfId="15" applyNumberFormat="1" applyFont="1" applyBorder="1" applyAlignment="1">
      <alignment/>
    </xf>
    <xf numFmtId="179" fontId="6" fillId="0" borderId="3" xfId="15" applyNumberFormat="1" applyFont="1" applyBorder="1" applyAlignment="1">
      <alignment/>
    </xf>
    <xf numFmtId="179" fontId="6" fillId="0" borderId="10" xfId="15" applyNumberFormat="1" applyFont="1" applyBorder="1" applyAlignment="1">
      <alignment/>
    </xf>
    <xf numFmtId="0" fontId="5" fillId="0" borderId="0" xfId="0" applyFont="1" applyAlignment="1" quotePrefix="1">
      <alignment/>
    </xf>
    <xf numFmtId="0" fontId="5" fillId="0" borderId="0" xfId="0" applyFont="1" applyAlignment="1">
      <alignment/>
    </xf>
    <xf numFmtId="0" fontId="6" fillId="0" borderId="0" xfId="0" applyFont="1" applyAlignment="1" quotePrefix="1">
      <alignment/>
    </xf>
    <xf numFmtId="0" fontId="5" fillId="0" borderId="0" xfId="0" applyFont="1" applyBorder="1" applyAlignment="1" quotePrefix="1">
      <alignment horizontal="left"/>
    </xf>
    <xf numFmtId="0" fontId="6" fillId="0" borderId="0" xfId="0" applyFont="1" applyBorder="1" applyAlignment="1">
      <alignment horizontal="center"/>
    </xf>
    <xf numFmtId="0" fontId="6" fillId="0" borderId="0" xfId="0" applyFont="1" applyAlignment="1" quotePrefix="1">
      <alignment vertical="top"/>
    </xf>
    <xf numFmtId="0" fontId="6" fillId="0" borderId="3"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5" fillId="0" borderId="0" xfId="0" applyFont="1" applyAlignment="1" quotePrefix="1">
      <alignment horizontal="left"/>
    </xf>
    <xf numFmtId="43" fontId="6" fillId="0" borderId="0" xfId="15" applyFont="1" applyBorder="1" applyAlignment="1">
      <alignment/>
    </xf>
    <xf numFmtId="0" fontId="6" fillId="0" borderId="0" xfId="0" applyFont="1" applyAlignment="1">
      <alignment horizontal="center"/>
    </xf>
    <xf numFmtId="179" fontId="6" fillId="0" borderId="5" xfId="15" applyNumberFormat="1" applyFont="1" applyBorder="1" applyAlignment="1">
      <alignment/>
    </xf>
    <xf numFmtId="179" fontId="6" fillId="0" borderId="8" xfId="15" applyNumberFormat="1" applyFont="1" applyBorder="1" applyAlignment="1">
      <alignment/>
    </xf>
    <xf numFmtId="0" fontId="6" fillId="0" borderId="0" xfId="0" applyFont="1" applyAlignment="1">
      <alignment horizontal="left"/>
    </xf>
    <xf numFmtId="0" fontId="6" fillId="0" borderId="0" xfId="0" applyFont="1" applyBorder="1" applyAlignment="1">
      <alignment horizontal="center" vertical="top"/>
    </xf>
    <xf numFmtId="0" fontId="6" fillId="0" borderId="0" xfId="0" applyFont="1" applyBorder="1" applyAlignment="1">
      <alignment vertical="top"/>
    </xf>
    <xf numFmtId="14" fontId="6" fillId="0" borderId="0" xfId="0" applyNumberFormat="1" applyFont="1" applyBorder="1" applyAlignment="1">
      <alignment horizontal="center" vertical="top"/>
    </xf>
    <xf numFmtId="14" fontId="5" fillId="0" borderId="0" xfId="0" applyNumberFormat="1"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vertical="top"/>
    </xf>
    <xf numFmtId="179" fontId="6" fillId="0" borderId="0" xfId="15" applyNumberFormat="1" applyFont="1" applyBorder="1" applyAlignment="1">
      <alignment horizontal="center" vertical="top"/>
    </xf>
    <xf numFmtId="179" fontId="6" fillId="0" borderId="0" xfId="15" applyNumberFormat="1" applyFont="1" applyBorder="1" applyAlignment="1">
      <alignment horizontal="center"/>
    </xf>
    <xf numFmtId="179" fontId="5" fillId="0" borderId="0" xfId="15" applyNumberFormat="1" applyFont="1" applyBorder="1" applyAlignment="1">
      <alignment/>
    </xf>
    <xf numFmtId="0" fontId="6" fillId="0" borderId="0" xfId="0" applyFont="1" applyAlignment="1" quotePrefix="1">
      <alignment horizontal="left"/>
    </xf>
    <xf numFmtId="0" fontId="8" fillId="0" borderId="0" xfId="0" applyFont="1" applyAlignment="1">
      <alignment/>
    </xf>
    <xf numFmtId="0" fontId="6" fillId="0" borderId="0" xfId="0" applyFont="1" applyBorder="1" applyAlignment="1">
      <alignment horizontal="left"/>
    </xf>
    <xf numFmtId="0" fontId="6" fillId="0" borderId="0" xfId="0" applyFont="1" applyBorder="1" applyAlignment="1">
      <alignment/>
    </xf>
    <xf numFmtId="182" fontId="6" fillId="0" borderId="0" xfId="0" applyNumberFormat="1" applyFont="1" applyBorder="1" applyAlignment="1">
      <alignment/>
    </xf>
    <xf numFmtId="0" fontId="5" fillId="0" borderId="0" xfId="0" applyFont="1" applyBorder="1" applyAlignment="1">
      <alignment/>
    </xf>
    <xf numFmtId="182" fontId="5" fillId="0" borderId="0" xfId="0" applyNumberFormat="1" applyFont="1" applyBorder="1" applyAlignment="1">
      <alignment/>
    </xf>
    <xf numFmtId="0" fontId="6" fillId="0" borderId="5" xfId="0" applyFont="1" applyBorder="1" applyAlignment="1" quotePrefix="1">
      <alignment horizontal="center"/>
    </xf>
    <xf numFmtId="179" fontId="6" fillId="0" borderId="0" xfId="0" applyNumberFormat="1" applyFont="1" applyAlignment="1">
      <alignment/>
    </xf>
    <xf numFmtId="0" fontId="6" fillId="0" borderId="0" xfId="0" applyFont="1" applyAlignment="1">
      <alignment horizontal="justify" wrapText="1"/>
    </xf>
    <xf numFmtId="179" fontId="6" fillId="0" borderId="0" xfId="0" applyNumberFormat="1" applyFont="1" applyBorder="1" applyAlignment="1">
      <alignment horizontal="center"/>
    </xf>
    <xf numFmtId="43" fontId="6" fillId="0" borderId="0" xfId="15" applyFont="1" applyBorder="1" applyAlignment="1">
      <alignment horizontal="center"/>
    </xf>
    <xf numFmtId="14" fontId="4" fillId="0" borderId="0" xfId="0" applyNumberFormat="1" applyFont="1" applyBorder="1" applyAlignment="1" quotePrefix="1">
      <alignment horizontal="center"/>
    </xf>
    <xf numFmtId="0" fontId="6" fillId="0" borderId="0" xfId="0" applyFont="1" applyAlignment="1">
      <alignment/>
    </xf>
    <xf numFmtId="0" fontId="5" fillId="0" borderId="0" xfId="0" applyFont="1" applyAlignment="1" quotePrefix="1">
      <alignment horizontal="justify" vertical="justify"/>
    </xf>
    <xf numFmtId="0" fontId="5" fillId="0" borderId="0" xfId="0" applyFont="1" applyAlignment="1" quotePrefix="1">
      <alignment/>
    </xf>
    <xf numFmtId="0" fontId="5" fillId="0" borderId="0" xfId="0" applyFont="1" applyAlignment="1">
      <alignment/>
    </xf>
    <xf numFmtId="0" fontId="5" fillId="0" borderId="0" xfId="0" applyFont="1" applyBorder="1" applyAlignment="1" quotePrefix="1">
      <alignment/>
    </xf>
    <xf numFmtId="0" fontId="3" fillId="0" borderId="0" xfId="0" applyFont="1" applyBorder="1" applyAlignment="1">
      <alignment horizontal="center"/>
    </xf>
    <xf numFmtId="0" fontId="6" fillId="0" borderId="0" xfId="0" applyFont="1" applyAlignment="1">
      <alignment horizontal="justify" vertical="top" wrapText="1"/>
    </xf>
    <xf numFmtId="0" fontId="6"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6" fillId="0" borderId="0" xfId="0" applyFont="1" applyFill="1" applyBorder="1" applyAlignment="1">
      <alignment/>
    </xf>
    <xf numFmtId="179" fontId="6" fillId="0" borderId="0" xfId="15" applyNumberFormat="1" applyFont="1" applyFill="1" applyBorder="1" applyAlignment="1">
      <alignment/>
    </xf>
    <xf numFmtId="179" fontId="6" fillId="0" borderId="0" xfId="15" applyNumberFormat="1" applyFont="1" applyFill="1" applyAlignment="1">
      <alignment/>
    </xf>
    <xf numFmtId="179" fontId="6" fillId="0" borderId="5" xfId="15" applyNumberFormat="1" applyFont="1" applyFill="1" applyBorder="1" applyAlignment="1">
      <alignment/>
    </xf>
    <xf numFmtId="14" fontId="6" fillId="0" borderId="0" xfId="0" applyNumberFormat="1" applyFont="1" applyBorder="1" applyAlignment="1" quotePrefix="1">
      <alignment horizontal="center"/>
    </xf>
    <xf numFmtId="0" fontId="4" fillId="0" borderId="0" xfId="0" applyFont="1" applyFill="1" applyBorder="1" applyAlignment="1">
      <alignment horizontal="center" vertical="top"/>
    </xf>
    <xf numFmtId="0" fontId="4" fillId="0" borderId="0" xfId="0" applyFont="1" applyFill="1" applyBorder="1" applyAlignment="1">
      <alignment horizontal="center"/>
    </xf>
    <xf numFmtId="14" fontId="4" fillId="0" borderId="0" xfId="0" applyNumberFormat="1" applyFont="1" applyFill="1" applyBorder="1" applyAlignment="1">
      <alignment horizontal="center" vertical="top"/>
    </xf>
    <xf numFmtId="179" fontId="3" fillId="0" borderId="0" xfId="15" applyNumberFormat="1" applyFont="1" applyFill="1" applyBorder="1" applyAlignment="1">
      <alignment/>
    </xf>
    <xf numFmtId="43" fontId="3" fillId="0" borderId="6" xfId="15" applyNumberFormat="1" applyFont="1" applyFill="1" applyBorder="1" applyAlignment="1">
      <alignment/>
    </xf>
    <xf numFmtId="0" fontId="3" fillId="0" borderId="0" xfId="0" applyFont="1" applyFill="1" applyBorder="1" applyAlignment="1">
      <alignment/>
    </xf>
    <xf numFmtId="179" fontId="6" fillId="0" borderId="3" xfId="15" applyNumberFormat="1" applyFont="1" applyFill="1" applyBorder="1" applyAlignment="1">
      <alignment/>
    </xf>
    <xf numFmtId="179" fontId="6" fillId="0" borderId="7" xfId="15" applyNumberFormat="1" applyFont="1" applyFill="1" applyBorder="1" applyAlignment="1">
      <alignment/>
    </xf>
    <xf numFmtId="179" fontId="6" fillId="0" borderId="4" xfId="15" applyNumberFormat="1" applyFont="1" applyFill="1" applyBorder="1" applyAlignment="1">
      <alignment/>
    </xf>
    <xf numFmtId="0" fontId="6" fillId="0" borderId="0" xfId="0" applyFont="1" applyFill="1" applyAlignment="1">
      <alignment horizontal="justify" vertical="top"/>
    </xf>
    <xf numFmtId="0" fontId="6" fillId="0" borderId="0" xfId="0" applyFont="1" applyFill="1" applyAlignment="1">
      <alignment horizontal="justify" vertical="top" wrapText="1"/>
    </xf>
    <xf numFmtId="0" fontId="6" fillId="0" borderId="0" xfId="0" applyFont="1" applyFill="1" applyAlignment="1" quotePrefix="1">
      <alignment/>
    </xf>
    <xf numFmtId="179" fontId="6" fillId="0" borderId="0" xfId="15" applyNumberFormat="1" applyFont="1" applyFill="1" applyBorder="1" applyAlignment="1">
      <alignment horizontal="center" vertical="top"/>
    </xf>
    <xf numFmtId="179" fontId="6" fillId="0" borderId="8" xfId="15" applyNumberFormat="1" applyFont="1" applyFill="1" applyBorder="1" applyAlignment="1">
      <alignment horizontal="center"/>
    </xf>
    <xf numFmtId="179" fontId="6" fillId="0" borderId="8" xfId="15" applyNumberFormat="1" applyFont="1" applyFill="1" applyBorder="1" applyAlignment="1">
      <alignment/>
    </xf>
    <xf numFmtId="200" fontId="6" fillId="0" borderId="0" xfId="15" applyNumberFormat="1" applyFont="1" applyFill="1" applyBorder="1" applyAlignment="1">
      <alignment/>
    </xf>
    <xf numFmtId="0" fontId="6" fillId="0" borderId="0" xfId="0" applyFont="1" applyFill="1" applyBorder="1" applyAlignment="1">
      <alignment horizontal="left"/>
    </xf>
    <xf numFmtId="43" fontId="6" fillId="0" borderId="5" xfId="15" applyFont="1" applyFill="1" applyBorder="1" applyAlignment="1">
      <alignment horizontal="center"/>
    </xf>
    <xf numFmtId="179" fontId="3" fillId="0" borderId="11" xfId="15" applyNumberFormat="1" applyFont="1" applyFill="1" applyBorder="1" applyAlignment="1">
      <alignment/>
    </xf>
    <xf numFmtId="179" fontId="3" fillId="0" borderId="8" xfId="15" applyNumberFormat="1" applyFont="1" applyFill="1" applyBorder="1" applyAlignment="1">
      <alignment/>
    </xf>
    <xf numFmtId="179" fontId="3" fillId="0" borderId="6" xfId="15" applyNumberFormat="1" applyFont="1" applyFill="1" applyBorder="1" applyAlignment="1">
      <alignment/>
    </xf>
    <xf numFmtId="0" fontId="6" fillId="0" borderId="0" xfId="0" applyFont="1" applyFill="1" applyAlignment="1">
      <alignment horizontal="center"/>
    </xf>
    <xf numFmtId="0" fontId="5" fillId="0" borderId="0" xfId="0" applyFont="1" applyFill="1" applyAlignment="1">
      <alignment horizontal="justify" vertical="justify"/>
    </xf>
    <xf numFmtId="0" fontId="6" fillId="0" borderId="0" xfId="0" applyFont="1" applyFill="1" applyAlignment="1">
      <alignment vertical="top"/>
    </xf>
    <xf numFmtId="179" fontId="3" fillId="0" borderId="0" xfId="0" applyNumberFormat="1" applyFont="1" applyAlignment="1">
      <alignment/>
    </xf>
    <xf numFmtId="179" fontId="3" fillId="0" borderId="1" xfId="15" applyNumberFormat="1" applyFont="1" applyFill="1" applyBorder="1" applyAlignment="1">
      <alignment/>
    </xf>
    <xf numFmtId="0" fontId="7" fillId="0" borderId="0" xfId="0" applyFont="1" applyFill="1" applyAlignment="1">
      <alignment/>
    </xf>
    <xf numFmtId="0" fontId="3" fillId="0" borderId="0" xfId="0" applyFont="1" applyFill="1" applyAlignment="1">
      <alignment horizontal="center"/>
    </xf>
    <xf numFmtId="0" fontId="9" fillId="0" borderId="0" xfId="0" applyFont="1" applyAlignment="1">
      <alignment horizontal="right"/>
    </xf>
    <xf numFmtId="179" fontId="10" fillId="0" borderId="0" xfId="15" applyNumberFormat="1" applyFont="1" applyBorder="1" applyAlignment="1">
      <alignment horizontal="right"/>
    </xf>
    <xf numFmtId="179" fontId="6" fillId="0" borderId="5" xfId="15" applyNumberFormat="1" applyFont="1" applyFill="1" applyBorder="1" applyAlignment="1">
      <alignment horizontal="center"/>
    </xf>
    <xf numFmtId="179" fontId="6" fillId="0" borderId="0" xfId="0" applyNumberFormat="1" applyFont="1" applyFill="1" applyAlignment="1">
      <alignment/>
    </xf>
    <xf numFmtId="0" fontId="6" fillId="0" borderId="0" xfId="0" applyFont="1" applyFill="1" applyBorder="1" applyAlignment="1">
      <alignment horizontal="center"/>
    </xf>
    <xf numFmtId="179" fontId="6" fillId="0" borderId="0" xfId="0" applyNumberFormat="1" applyFont="1" applyFill="1" applyBorder="1" applyAlignment="1">
      <alignment horizontal="center"/>
    </xf>
    <xf numFmtId="179" fontId="6" fillId="0" borderId="0" xfId="15" applyNumberFormat="1" applyFont="1" applyFill="1" applyBorder="1" applyAlignment="1">
      <alignment horizontal="center"/>
    </xf>
    <xf numFmtId="0" fontId="5" fillId="0" borderId="0" xfId="0" applyFont="1" applyFill="1" applyBorder="1" applyAlignment="1">
      <alignment/>
    </xf>
    <xf numFmtId="0" fontId="6" fillId="0" borderId="0" xfId="0" applyFont="1" applyFill="1" applyAlignment="1">
      <alignment/>
    </xf>
    <xf numFmtId="0" fontId="8" fillId="0" borderId="0" xfId="0" applyFont="1" applyFill="1" applyAlignment="1">
      <alignment vertical="top"/>
    </xf>
    <xf numFmtId="0" fontId="6" fillId="0" borderId="0" xfId="0" applyFont="1" applyAlignment="1">
      <alignment vertical="top" wrapText="1"/>
    </xf>
    <xf numFmtId="0" fontId="6" fillId="0" borderId="0" xfId="0" applyNumberFormat="1" applyFont="1" applyFill="1" applyAlignment="1">
      <alignment vertical="top"/>
    </xf>
    <xf numFmtId="0" fontId="6" fillId="0" borderId="0" xfId="0" applyFont="1" applyFill="1" applyAlignment="1" quotePrefix="1">
      <alignment vertical="top"/>
    </xf>
    <xf numFmtId="0" fontId="6" fillId="0" borderId="0" xfId="0" applyNumberFormat="1" applyFont="1" applyFill="1" applyAlignment="1" quotePrefix="1">
      <alignment vertical="top"/>
    </xf>
    <xf numFmtId="0" fontId="6" fillId="0" borderId="2" xfId="0" applyFont="1" applyBorder="1" applyAlignment="1" quotePrefix="1">
      <alignment horizontal="center"/>
    </xf>
    <xf numFmtId="0" fontId="6" fillId="0" borderId="3" xfId="0" applyFont="1" applyFill="1" applyBorder="1" applyAlignment="1">
      <alignment horizontal="justify" vertical="top" wrapText="1"/>
    </xf>
    <xf numFmtId="0" fontId="6" fillId="0" borderId="3" xfId="0" applyFont="1" applyFill="1" applyBorder="1" applyAlignment="1">
      <alignment/>
    </xf>
    <xf numFmtId="0" fontId="6" fillId="0" borderId="12" xfId="0" applyFont="1" applyBorder="1" applyAlignment="1" quotePrefix="1">
      <alignment horizontal="center"/>
    </xf>
    <xf numFmtId="0" fontId="6" fillId="0" borderId="13" xfId="0" applyFont="1" applyFill="1" applyBorder="1" applyAlignment="1">
      <alignment/>
    </xf>
    <xf numFmtId="0" fontId="6" fillId="0" borderId="9" xfId="0" applyFont="1" applyBorder="1" applyAlignment="1">
      <alignment/>
    </xf>
    <xf numFmtId="0" fontId="6" fillId="0" borderId="7" xfId="0" applyFont="1" applyFill="1" applyBorder="1" applyAlignment="1">
      <alignment/>
    </xf>
    <xf numFmtId="0" fontId="6" fillId="0" borderId="4"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xf>
    <xf numFmtId="0" fontId="6" fillId="0" borderId="3" xfId="0" applyFont="1" applyFill="1" applyBorder="1" applyAlignment="1">
      <alignment horizontal="center" vertical="top" wrapText="1"/>
    </xf>
    <xf numFmtId="0" fontId="6" fillId="0" borderId="12" xfId="0" applyFont="1" applyFill="1" applyBorder="1" applyAlignment="1">
      <alignment horizontal="center" vertical="top" wrapText="1"/>
    </xf>
    <xf numFmtId="179" fontId="6" fillId="0" borderId="0" xfId="0" applyNumberFormat="1" applyFont="1" applyFill="1" applyAlignment="1">
      <alignment horizontal="justify" vertical="top" wrapText="1"/>
    </xf>
    <xf numFmtId="0" fontId="3" fillId="0" borderId="0" xfId="0" applyFont="1" applyFill="1" applyAlignment="1" quotePrefix="1">
      <alignment/>
    </xf>
    <xf numFmtId="14" fontId="4" fillId="0" borderId="0" xfId="0" applyNumberFormat="1" applyFont="1" applyFill="1" applyBorder="1" applyAlignment="1" quotePrefix="1">
      <alignment horizontal="center" vertical="top"/>
    </xf>
    <xf numFmtId="14" fontId="6" fillId="0" borderId="4" xfId="0" applyNumberFormat="1" applyFont="1" applyBorder="1" applyAlignment="1" quotePrefix="1">
      <alignment horizontal="center"/>
    </xf>
    <xf numFmtId="0" fontId="5" fillId="0" borderId="0" xfId="0" applyFont="1" applyFill="1" applyAlignment="1" quotePrefix="1">
      <alignment/>
    </xf>
    <xf numFmtId="0" fontId="6" fillId="0" borderId="0" xfId="0" applyFont="1" applyAlignment="1" quotePrefix="1">
      <alignment vertical="top" wrapText="1"/>
    </xf>
    <xf numFmtId="0" fontId="5" fillId="0" borderId="0" xfId="0" applyFont="1" applyFill="1" applyAlignment="1" quotePrefix="1">
      <alignment horizontal="left"/>
    </xf>
    <xf numFmtId="14" fontId="6" fillId="0" borderId="0" xfId="0" applyNumberFormat="1" applyFont="1" applyAlignment="1">
      <alignment/>
    </xf>
    <xf numFmtId="179" fontId="6" fillId="0" borderId="0" xfId="0" applyNumberFormat="1" applyFont="1" applyAlignment="1">
      <alignment horizontal="center"/>
    </xf>
    <xf numFmtId="0" fontId="5" fillId="0" borderId="0" xfId="0" applyFont="1" applyFill="1" applyBorder="1" applyAlignment="1" quotePrefix="1">
      <alignment horizontal="left"/>
    </xf>
    <xf numFmtId="0" fontId="6" fillId="0" borderId="0" xfId="0" applyFont="1" applyFill="1" applyAlignment="1">
      <alignment horizontal="justify" wrapText="1"/>
    </xf>
    <xf numFmtId="182" fontId="6" fillId="0" borderId="0" xfId="0" applyNumberFormat="1" applyFont="1" applyFill="1" applyBorder="1" applyAlignment="1">
      <alignment/>
    </xf>
    <xf numFmtId="182" fontId="9" fillId="0" borderId="0" xfId="0" applyNumberFormat="1" applyFont="1" applyFill="1" applyBorder="1" applyAlignment="1">
      <alignment horizontal="right"/>
    </xf>
    <xf numFmtId="0" fontId="6" fillId="0" borderId="0" xfId="0" applyFont="1" applyFill="1" applyBorder="1" applyAlignment="1" quotePrefix="1">
      <alignment horizontal="left" vertical="top"/>
    </xf>
    <xf numFmtId="14" fontId="6" fillId="0" borderId="0" xfId="0" applyNumberFormat="1" applyFont="1" applyFill="1" applyBorder="1" applyAlignment="1">
      <alignment horizontal="center"/>
    </xf>
    <xf numFmtId="0" fontId="4" fillId="0" borderId="0" xfId="0" applyFont="1" applyBorder="1" applyAlignment="1">
      <alignment horizontal="right"/>
    </xf>
    <xf numFmtId="0" fontId="6" fillId="0" borderId="0" xfId="0" applyNumberFormat="1" applyFont="1" applyFill="1" applyAlignment="1">
      <alignment horizontal="justify" vertical="top" wrapText="1"/>
    </xf>
    <xf numFmtId="0" fontId="5" fillId="0" borderId="0" xfId="0" applyFont="1" applyFill="1" applyBorder="1" applyAlignment="1" quotePrefix="1">
      <alignment horizontal="left" vertical="top"/>
    </xf>
    <xf numFmtId="0" fontId="8" fillId="0" borderId="0" xfId="0" applyFont="1" applyFill="1" applyAlignment="1">
      <alignment horizontal="left" vertical="top"/>
    </xf>
    <xf numFmtId="0" fontId="8" fillId="0" borderId="0" xfId="0" applyFont="1" applyFill="1" applyAlignment="1">
      <alignment/>
    </xf>
    <xf numFmtId="43" fontId="3" fillId="0" borderId="1" xfId="15" applyNumberFormat="1" applyFont="1" applyFill="1" applyBorder="1" applyAlignment="1">
      <alignment/>
    </xf>
    <xf numFmtId="43" fontId="3" fillId="0" borderId="0" xfId="15" applyNumberFormat="1" applyFont="1" applyFill="1" applyBorder="1" applyAlignment="1">
      <alignment/>
    </xf>
    <xf numFmtId="43" fontId="3" fillId="0" borderId="1" xfId="15" applyFont="1" applyFill="1" applyBorder="1" applyAlignment="1">
      <alignment/>
    </xf>
    <xf numFmtId="177" fontId="3" fillId="0" borderId="1" xfId="15" applyNumberFormat="1" applyFont="1" applyFill="1" applyBorder="1" applyAlignment="1">
      <alignment/>
    </xf>
    <xf numFmtId="182" fontId="3" fillId="0" borderId="16" xfId="15" applyNumberFormat="1" applyFont="1" applyFill="1" applyBorder="1" applyAlignment="1">
      <alignment/>
    </xf>
    <xf numFmtId="182" fontId="3" fillId="0" borderId="0" xfId="15" applyNumberFormat="1" applyFont="1" applyFill="1" applyBorder="1" applyAlignment="1">
      <alignment/>
    </xf>
    <xf numFmtId="43" fontId="3" fillId="0" borderId="0" xfId="15" applyFont="1" applyFill="1" applyAlignment="1">
      <alignment/>
    </xf>
    <xf numFmtId="179" fontId="6" fillId="0" borderId="15" xfId="15" applyNumberFormat="1" applyFont="1" applyFill="1" applyBorder="1" applyAlignment="1">
      <alignment/>
    </xf>
    <xf numFmtId="179" fontId="6" fillId="0" borderId="4" xfId="15" applyNumberFormat="1" applyFont="1" applyFill="1" applyBorder="1" applyAlignment="1">
      <alignment horizontal="justify" vertical="top" wrapText="1"/>
    </xf>
    <xf numFmtId="182" fontId="5" fillId="0" borderId="0" xfId="0" applyNumberFormat="1" applyFont="1" applyBorder="1" applyAlignment="1">
      <alignment horizontal="right"/>
    </xf>
    <xf numFmtId="0" fontId="5" fillId="0" borderId="0" xfId="0" applyFont="1" applyFill="1" applyAlignment="1" quotePrefix="1">
      <alignment vertical="top"/>
    </xf>
    <xf numFmtId="0" fontId="0" fillId="0" borderId="0" xfId="0" applyFont="1" applyFill="1" applyAlignment="1">
      <alignment horizontal="justify" vertical="top" wrapText="1"/>
    </xf>
    <xf numFmtId="0" fontId="0" fillId="0" borderId="0" xfId="0" applyFont="1" applyFill="1" applyAlignment="1">
      <alignment horizontal="justify" wrapText="1"/>
    </xf>
    <xf numFmtId="179" fontId="0" fillId="0" borderId="0" xfId="15" applyNumberFormat="1" applyFont="1" applyAlignment="1">
      <alignment/>
    </xf>
    <xf numFmtId="179" fontId="6" fillId="0" borderId="7" xfId="15" applyNumberFormat="1" applyFont="1" applyBorder="1" applyAlignment="1">
      <alignment/>
    </xf>
    <xf numFmtId="179" fontId="6" fillId="0" borderId="17" xfId="15" applyNumberFormat="1" applyFont="1" applyBorder="1" applyAlignment="1">
      <alignment/>
    </xf>
    <xf numFmtId="179" fontId="13" fillId="0" borderId="0" xfId="0" applyNumberFormat="1" applyFont="1" applyAlignment="1">
      <alignment/>
    </xf>
    <xf numFmtId="0" fontId="13" fillId="0" borderId="0" xfId="0" applyFont="1" applyAlignment="1">
      <alignment/>
    </xf>
    <xf numFmtId="43" fontId="6" fillId="0" borderId="0" xfId="15" applyFont="1" applyFill="1" applyBorder="1" applyAlignment="1">
      <alignment horizontal="center"/>
    </xf>
    <xf numFmtId="182" fontId="9" fillId="0" borderId="0" xfId="0" applyNumberFormat="1" applyFont="1" applyBorder="1" applyAlignment="1">
      <alignment horizontal="right"/>
    </xf>
    <xf numFmtId="0" fontId="0" fillId="0" borderId="0" xfId="0" applyFont="1" applyAlignment="1">
      <alignment horizontal="justify"/>
    </xf>
    <xf numFmtId="0" fontId="0" fillId="0" borderId="0" xfId="0" applyFont="1" applyAlignment="1">
      <alignment/>
    </xf>
    <xf numFmtId="179" fontId="6" fillId="0" borderId="14" xfId="15" applyNumberFormat="1" applyFont="1" applyFill="1" applyBorder="1" applyAlignment="1">
      <alignment/>
    </xf>
    <xf numFmtId="179" fontId="6" fillId="0" borderId="15" xfId="15" applyNumberFormat="1" applyFont="1" applyFill="1" applyBorder="1" applyAlignment="1">
      <alignment/>
    </xf>
    <xf numFmtId="179" fontId="6" fillId="0" borderId="4" xfId="15" applyNumberFormat="1" applyFont="1" applyFill="1" applyBorder="1" applyAlignment="1">
      <alignment/>
    </xf>
    <xf numFmtId="179" fontId="2" fillId="0" borderId="0" xfId="15" applyNumberFormat="1" applyFont="1" applyFill="1" applyBorder="1" applyAlignment="1">
      <alignment horizontal="center" vertical="top"/>
    </xf>
    <xf numFmtId="179" fontId="2" fillId="0" borderId="0" xfId="15" applyNumberFormat="1" applyFont="1" applyBorder="1" applyAlignment="1">
      <alignment horizontal="center" vertical="top"/>
    </xf>
    <xf numFmtId="179" fontId="2" fillId="0" borderId="0" xfId="15" applyNumberFormat="1" applyFont="1" applyFill="1" applyBorder="1" applyAlignment="1">
      <alignment/>
    </xf>
    <xf numFmtId="179" fontId="2" fillId="0" borderId="0" xfId="15" applyNumberFormat="1" applyFont="1" applyBorder="1" applyAlignment="1">
      <alignment/>
    </xf>
    <xf numFmtId="0" fontId="2" fillId="0" borderId="0" xfId="0" applyFont="1" applyAlignment="1">
      <alignment/>
    </xf>
    <xf numFmtId="14" fontId="6" fillId="0" borderId="15" xfId="0" applyNumberFormat="1" applyFont="1" applyBorder="1" applyAlignment="1" quotePrefix="1">
      <alignment horizontal="center"/>
    </xf>
    <xf numFmtId="14" fontId="6" fillId="0" borderId="5" xfId="0" applyNumberFormat="1" applyFont="1" applyBorder="1" applyAlignment="1" quotePrefix="1">
      <alignment horizontal="center"/>
    </xf>
    <xf numFmtId="0" fontId="0" fillId="0" borderId="0" xfId="0" applyFont="1" applyAlignment="1">
      <alignment horizontal="justify" wrapText="1"/>
    </xf>
    <xf numFmtId="0" fontId="6" fillId="0" borderId="8" xfId="0" applyFont="1" applyBorder="1" applyAlignment="1">
      <alignment horizontal="center"/>
    </xf>
    <xf numFmtId="0" fontId="6" fillId="0" borderId="17" xfId="0" applyFont="1" applyBorder="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1" fillId="0" borderId="0" xfId="0" applyFont="1" applyAlignment="1" quotePrefix="1">
      <alignment horizontal="center"/>
    </xf>
    <xf numFmtId="0" fontId="4" fillId="0" borderId="0" xfId="0" applyFont="1" applyAlignment="1">
      <alignment horizontal="center"/>
    </xf>
    <xf numFmtId="0" fontId="3" fillId="0" borderId="0" xfId="0" applyFont="1" applyAlignment="1">
      <alignment horizontal="justify" vertical="justify" wrapText="1"/>
    </xf>
    <xf numFmtId="0" fontId="0" fillId="0" borderId="0" xfId="0" applyFont="1" applyAlignment="1">
      <alignment horizontal="justify" vertical="justify" wrapText="1"/>
    </xf>
    <xf numFmtId="0" fontId="5" fillId="0" borderId="0" xfId="0" applyFont="1" applyFill="1" applyAlignment="1">
      <alignment horizontal="justify"/>
    </xf>
    <xf numFmtId="0" fontId="6" fillId="0" borderId="0" xfId="0" applyFont="1" applyFill="1" applyAlignment="1">
      <alignment horizontal="justify" vertical="top" wrapText="1"/>
    </xf>
    <xf numFmtId="0" fontId="0" fillId="0" borderId="0" xfId="0" applyFont="1" applyFill="1" applyAlignment="1">
      <alignment horizontal="justify" vertical="top" wrapText="1"/>
    </xf>
    <xf numFmtId="0" fontId="6" fillId="0" borderId="0" xfId="0" applyFont="1" applyFill="1" applyAlignment="1">
      <alignment horizontal="justify" wrapText="1"/>
    </xf>
    <xf numFmtId="0" fontId="0" fillId="0" borderId="0" xfId="0" applyFont="1" applyFill="1" applyAlignment="1">
      <alignment horizontal="justify" wrapText="1"/>
    </xf>
    <xf numFmtId="0" fontId="6" fillId="0" borderId="0" xfId="0" applyNumberFormat="1" applyFont="1" applyFill="1" applyAlignment="1">
      <alignment horizontal="justify" vertical="top" wrapText="1"/>
    </xf>
    <xf numFmtId="0" fontId="6" fillId="0" borderId="10" xfId="0" applyFont="1" applyBorder="1" applyAlignment="1">
      <alignment horizontal="center"/>
    </xf>
    <xf numFmtId="0" fontId="5" fillId="0" borderId="0" xfId="0" applyFont="1" applyAlignment="1">
      <alignment vertical="top" wrapText="1"/>
    </xf>
    <xf numFmtId="0" fontId="6" fillId="0" borderId="0" xfId="0" applyFont="1" applyBorder="1" applyAlignment="1">
      <alignment horizontal="justify" vertical="top" wrapText="1"/>
    </xf>
    <xf numFmtId="0" fontId="0" fillId="0" borderId="0" xfId="0" applyFont="1" applyAlignment="1">
      <alignment horizontal="justify" vertical="top" wrapText="1"/>
    </xf>
    <xf numFmtId="0" fontId="6" fillId="0" borderId="18" xfId="0" applyFont="1" applyBorder="1" applyAlignment="1">
      <alignment horizontal="center"/>
    </xf>
    <xf numFmtId="0" fontId="6" fillId="0" borderId="0" xfId="0" applyFont="1" applyAlignment="1">
      <alignment horizontal="justify" vertical="top" wrapText="1"/>
    </xf>
    <xf numFmtId="0" fontId="6" fillId="0" borderId="0" xfId="0" applyFont="1" applyBorder="1" applyAlignment="1">
      <alignment horizontal="justify" vertical="top"/>
    </xf>
    <xf numFmtId="0" fontId="0" fillId="0" borderId="0" xfId="0" applyFont="1" applyAlignment="1">
      <alignment horizontal="justify" vertical="top"/>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horizontal="center"/>
    </xf>
    <xf numFmtId="0" fontId="0" fillId="0" borderId="0" xfId="0" applyFont="1" applyAlignment="1">
      <alignment wrapText="1"/>
    </xf>
    <xf numFmtId="0" fontId="5" fillId="0" borderId="0" xfId="0" applyFont="1" applyAlignment="1">
      <alignment wrapText="1"/>
    </xf>
    <xf numFmtId="0" fontId="6" fillId="0" borderId="0" xfId="0" applyFont="1" applyAlignment="1">
      <alignment horizontal="justify" wrapText="1"/>
    </xf>
    <xf numFmtId="0" fontId="5" fillId="0" borderId="0" xfId="0" applyFont="1" applyFill="1" applyAlignment="1">
      <alignment horizontal="justify" wrapText="1"/>
    </xf>
    <xf numFmtId="0" fontId="5" fillId="0" borderId="0" xfId="0" applyFont="1" applyFill="1" applyAlignment="1" quotePrefix="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zoomScale="75" zoomScaleNormal="75" workbookViewId="0" topLeftCell="A2">
      <selection activeCell="H14" sqref="H14"/>
    </sheetView>
  </sheetViews>
  <sheetFormatPr defaultColWidth="9.140625" defaultRowHeight="12.75"/>
  <cols>
    <col min="1" max="1" width="2.57421875" style="2" customWidth="1"/>
    <col min="2" max="2" width="3.8515625" style="2" customWidth="1"/>
    <col min="3" max="3" width="3.7109375" style="2" customWidth="1"/>
    <col min="4" max="4" width="33.8515625" style="2" customWidth="1"/>
    <col min="5" max="5" width="12.140625" style="2" customWidth="1"/>
    <col min="6" max="6" width="15.00390625" style="2" customWidth="1"/>
    <col min="7" max="7" width="0.42578125" style="2" customWidth="1"/>
    <col min="8" max="8" width="17.421875" style="2" customWidth="1"/>
    <col min="9" max="9" width="1.1484375" style="2" customWidth="1"/>
    <col min="10" max="10" width="13.57421875" style="2" customWidth="1"/>
    <col min="11" max="11" width="0.42578125" style="2" customWidth="1"/>
    <col min="12" max="12" width="16.28125" style="2" customWidth="1"/>
    <col min="13" max="13" width="8.7109375" style="2" customWidth="1"/>
    <col min="14" max="16384" width="9.140625" style="2" customWidth="1"/>
  </cols>
  <sheetData>
    <row r="1" spans="1:13" s="20" customFormat="1" ht="40.5" customHeight="1">
      <c r="A1" s="201" t="s">
        <v>177</v>
      </c>
      <c r="B1" s="201"/>
      <c r="C1" s="201"/>
      <c r="D1" s="201"/>
      <c r="E1" s="201"/>
      <c r="F1" s="201"/>
      <c r="G1" s="201"/>
      <c r="H1" s="201"/>
      <c r="I1" s="201"/>
      <c r="J1" s="201"/>
      <c r="K1" s="201"/>
      <c r="L1" s="201"/>
      <c r="M1" s="19"/>
    </row>
    <row r="2" spans="1:13" ht="12.75">
      <c r="A2" s="202" t="s">
        <v>178</v>
      </c>
      <c r="B2" s="202"/>
      <c r="C2" s="202"/>
      <c r="D2" s="202"/>
      <c r="E2" s="202"/>
      <c r="F2" s="202"/>
      <c r="G2" s="202"/>
      <c r="H2" s="202"/>
      <c r="I2" s="202"/>
      <c r="J2" s="202"/>
      <c r="K2" s="202"/>
      <c r="L2" s="202"/>
      <c r="M2" s="1"/>
    </row>
    <row r="3" spans="1:13" ht="12.75">
      <c r="A3" s="202" t="s">
        <v>179</v>
      </c>
      <c r="B3" s="202"/>
      <c r="C3" s="202"/>
      <c r="D3" s="202"/>
      <c r="E3" s="202"/>
      <c r="F3" s="202"/>
      <c r="G3" s="202"/>
      <c r="H3" s="202"/>
      <c r="I3" s="202"/>
      <c r="J3" s="202"/>
      <c r="K3" s="202"/>
      <c r="L3" s="202"/>
      <c r="M3" s="1"/>
    </row>
    <row r="4" spans="1:12" s="5" customFormat="1" ht="25.5" customHeight="1">
      <c r="A4" s="203" t="s">
        <v>167</v>
      </c>
      <c r="B4" s="203"/>
      <c r="C4" s="203"/>
      <c r="D4" s="203"/>
      <c r="E4" s="203"/>
      <c r="F4" s="203"/>
      <c r="G4" s="203"/>
      <c r="H4" s="203"/>
      <c r="I4" s="203"/>
      <c r="J4" s="203"/>
      <c r="K4" s="203"/>
      <c r="L4" s="203"/>
    </row>
    <row r="5" spans="1:12" s="5" customFormat="1" ht="15">
      <c r="A5" s="203"/>
      <c r="B5" s="203"/>
      <c r="C5" s="203"/>
      <c r="D5" s="203"/>
      <c r="E5" s="203"/>
      <c r="F5" s="203"/>
      <c r="G5" s="203"/>
      <c r="H5" s="203"/>
      <c r="I5" s="203"/>
      <c r="J5" s="203"/>
      <c r="K5" s="203"/>
      <c r="L5" s="203"/>
    </row>
    <row r="6" ht="16.5" customHeight="1"/>
    <row r="7" spans="1:12" ht="27" customHeight="1">
      <c r="A7" s="204" t="s">
        <v>63</v>
      </c>
      <c r="B7" s="205"/>
      <c r="C7" s="205"/>
      <c r="D7" s="205"/>
      <c r="E7" s="205"/>
      <c r="F7" s="205"/>
      <c r="G7" s="205"/>
      <c r="H7" s="205"/>
      <c r="I7" s="205"/>
      <c r="J7" s="205"/>
      <c r="K7" s="205"/>
      <c r="L7" s="205"/>
    </row>
    <row r="8" ht="15" customHeight="1"/>
    <row r="9" s="5" customFormat="1" ht="15">
      <c r="A9" s="16" t="s">
        <v>180</v>
      </c>
    </row>
    <row r="10" spans="6:12" s="16" customFormat="1" ht="12.75" customHeight="1">
      <c r="F10" s="200" t="s">
        <v>168</v>
      </c>
      <c r="G10" s="200"/>
      <c r="H10" s="200"/>
      <c r="I10" s="17"/>
      <c r="J10" s="200" t="s">
        <v>149</v>
      </c>
      <c r="K10" s="200"/>
      <c r="L10" s="200"/>
    </row>
    <row r="11" spans="6:12" s="16" customFormat="1" ht="15">
      <c r="F11" s="17" t="s">
        <v>181</v>
      </c>
      <c r="G11" s="17"/>
      <c r="H11" s="17" t="s">
        <v>182</v>
      </c>
      <c r="I11" s="17"/>
      <c r="J11" s="17" t="s">
        <v>181</v>
      </c>
      <c r="K11" s="17"/>
      <c r="L11" s="17" t="s">
        <v>182</v>
      </c>
    </row>
    <row r="12" spans="6:12" s="16" customFormat="1" ht="15">
      <c r="F12" s="17" t="s">
        <v>183</v>
      </c>
      <c r="G12" s="17"/>
      <c r="H12" s="17" t="s">
        <v>185</v>
      </c>
      <c r="I12" s="17"/>
      <c r="J12" s="17" t="s">
        <v>183</v>
      </c>
      <c r="K12" s="17"/>
      <c r="L12" s="17" t="s">
        <v>185</v>
      </c>
    </row>
    <row r="13" spans="6:12" s="16" customFormat="1" ht="15">
      <c r="F13" s="17" t="s">
        <v>188</v>
      </c>
      <c r="G13" s="17"/>
      <c r="H13" s="17" t="s">
        <v>188</v>
      </c>
      <c r="I13" s="17"/>
      <c r="J13" s="18" t="s">
        <v>184</v>
      </c>
      <c r="K13" s="18"/>
      <c r="L13" s="18" t="s">
        <v>186</v>
      </c>
    </row>
    <row r="14" spans="6:12" s="16" customFormat="1" ht="15">
      <c r="F14" s="18" t="s">
        <v>169</v>
      </c>
      <c r="G14" s="75"/>
      <c r="H14" s="18" t="s">
        <v>170</v>
      </c>
      <c r="I14" s="75"/>
      <c r="J14" s="75" t="s">
        <v>169</v>
      </c>
      <c r="K14" s="75"/>
      <c r="L14" s="75" t="s">
        <v>170</v>
      </c>
    </row>
    <row r="15" spans="6:12" s="16" customFormat="1" ht="15">
      <c r="F15" s="17" t="s">
        <v>187</v>
      </c>
      <c r="G15" s="17"/>
      <c r="H15" s="17" t="s">
        <v>187</v>
      </c>
      <c r="I15" s="17"/>
      <c r="J15" s="17" t="s">
        <v>187</v>
      </c>
      <c r="K15" s="17"/>
      <c r="L15" s="17" t="s">
        <v>187</v>
      </c>
    </row>
    <row r="16" spans="6:12" ht="12.75">
      <c r="F16" s="3"/>
      <c r="G16" s="3"/>
      <c r="H16" s="3"/>
      <c r="I16" s="3"/>
      <c r="J16" s="3"/>
      <c r="K16" s="3"/>
      <c r="L16" s="3"/>
    </row>
    <row r="17" spans="1:13" s="5" customFormat="1" ht="15" thickBot="1">
      <c r="A17" s="4" t="s">
        <v>190</v>
      </c>
      <c r="B17" s="4" t="s">
        <v>189</v>
      </c>
      <c r="C17" s="84" t="s">
        <v>274</v>
      </c>
      <c r="D17" s="84"/>
      <c r="E17" s="84"/>
      <c r="F17" s="116">
        <v>2008183</v>
      </c>
      <c r="G17" s="94"/>
      <c r="H17" s="116">
        <v>1800109</v>
      </c>
      <c r="I17" s="94"/>
      <c r="J17" s="116">
        <v>2008183</v>
      </c>
      <c r="K17" s="94"/>
      <c r="L17" s="116">
        <v>1800109</v>
      </c>
      <c r="M17" s="115"/>
    </row>
    <row r="18" spans="2:12" s="5" customFormat="1" ht="15" thickBot="1">
      <c r="B18" s="4" t="s">
        <v>191</v>
      </c>
      <c r="C18" s="5" t="s">
        <v>193</v>
      </c>
      <c r="F18" s="6">
        <v>1132</v>
      </c>
      <c r="G18" s="7"/>
      <c r="H18" s="6">
        <v>7134</v>
      </c>
      <c r="I18" s="7"/>
      <c r="J18" s="6">
        <v>1132</v>
      </c>
      <c r="K18" s="7"/>
      <c r="L18" s="6">
        <v>7134</v>
      </c>
    </row>
    <row r="19" spans="2:12" s="5" customFormat="1" ht="15" thickBot="1">
      <c r="B19" s="4" t="s">
        <v>192</v>
      </c>
      <c r="C19" s="5" t="s">
        <v>10</v>
      </c>
      <c r="F19" s="6">
        <v>5749</v>
      </c>
      <c r="G19" s="7"/>
      <c r="H19" s="6">
        <v>3779</v>
      </c>
      <c r="I19" s="7"/>
      <c r="J19" s="6">
        <v>5749</v>
      </c>
      <c r="K19" s="7"/>
      <c r="L19" s="6">
        <v>3779</v>
      </c>
    </row>
    <row r="20" spans="6:12" s="5" customFormat="1" ht="14.25">
      <c r="F20" s="7"/>
      <c r="G20" s="7"/>
      <c r="H20" s="7"/>
      <c r="I20" s="7"/>
      <c r="J20" s="7"/>
      <c r="K20" s="7"/>
      <c r="L20" s="7"/>
    </row>
    <row r="21" spans="1:12" s="5" customFormat="1" ht="14.25">
      <c r="A21" s="4" t="s">
        <v>194</v>
      </c>
      <c r="B21" s="4" t="s">
        <v>189</v>
      </c>
      <c r="C21" s="5" t="s">
        <v>12</v>
      </c>
      <c r="F21" s="8"/>
      <c r="G21" s="7"/>
      <c r="H21" s="8"/>
      <c r="I21" s="7"/>
      <c r="J21" s="8"/>
      <c r="K21" s="7"/>
      <c r="L21" s="8"/>
    </row>
    <row r="22" spans="3:12" s="5" customFormat="1" ht="14.25">
      <c r="C22" s="5" t="s">
        <v>50</v>
      </c>
      <c r="F22" s="9"/>
      <c r="G22" s="7"/>
      <c r="H22" s="9"/>
      <c r="I22" s="7"/>
      <c r="J22" s="9"/>
      <c r="K22" s="7"/>
      <c r="L22" s="9"/>
    </row>
    <row r="23" spans="3:12" s="5" customFormat="1" ht="14.25">
      <c r="C23" s="5" t="s">
        <v>51</v>
      </c>
      <c r="F23" s="9"/>
      <c r="G23" s="7"/>
      <c r="H23" s="9"/>
      <c r="I23" s="7"/>
      <c r="J23" s="9"/>
      <c r="K23" s="7"/>
      <c r="L23" s="9"/>
    </row>
    <row r="24" spans="3:12" s="5" customFormat="1" ht="14.25">
      <c r="C24" s="5" t="s">
        <v>212</v>
      </c>
      <c r="F24" s="9">
        <v>168402</v>
      </c>
      <c r="G24" s="7"/>
      <c r="H24" s="9">
        <v>188994</v>
      </c>
      <c r="I24" s="7"/>
      <c r="J24" s="9">
        <v>168402</v>
      </c>
      <c r="K24" s="7"/>
      <c r="L24" s="9">
        <v>188994</v>
      </c>
    </row>
    <row r="25" spans="2:12" s="5" customFormat="1" ht="14.25">
      <c r="B25" s="4" t="s">
        <v>191</v>
      </c>
      <c r="C25" s="5" t="s">
        <v>11</v>
      </c>
      <c r="F25" s="9">
        <v>-9</v>
      </c>
      <c r="G25" s="7"/>
      <c r="H25" s="9">
        <v>-137</v>
      </c>
      <c r="I25" s="7"/>
      <c r="J25" s="9">
        <v>-9</v>
      </c>
      <c r="K25" s="7"/>
      <c r="L25" s="9">
        <v>-137</v>
      </c>
    </row>
    <row r="26" spans="2:12" s="5" customFormat="1" ht="14.25">
      <c r="B26" s="4" t="s">
        <v>192</v>
      </c>
      <c r="C26" s="5" t="s">
        <v>195</v>
      </c>
      <c r="F26" s="9">
        <v>-13502</v>
      </c>
      <c r="G26" s="7"/>
      <c r="H26" s="9">
        <v>-14783</v>
      </c>
      <c r="I26" s="7"/>
      <c r="J26" s="9">
        <v>-13502</v>
      </c>
      <c r="K26" s="7"/>
      <c r="L26" s="9">
        <v>-14783</v>
      </c>
    </row>
    <row r="27" spans="2:12" s="5" customFormat="1" ht="14.25">
      <c r="B27" s="4" t="s">
        <v>196</v>
      </c>
      <c r="C27" s="5" t="s">
        <v>197</v>
      </c>
      <c r="F27" s="10">
        <v>0</v>
      </c>
      <c r="G27" s="7"/>
      <c r="H27" s="10">
        <v>0</v>
      </c>
      <c r="I27" s="7"/>
      <c r="J27" s="10">
        <v>0</v>
      </c>
      <c r="K27" s="7"/>
      <c r="L27" s="10">
        <v>0</v>
      </c>
    </row>
    <row r="28" spans="2:12" s="5" customFormat="1" ht="14.25">
      <c r="B28" s="4" t="s">
        <v>198</v>
      </c>
      <c r="C28" s="5" t="s">
        <v>13</v>
      </c>
      <c r="F28" s="7"/>
      <c r="G28" s="7"/>
      <c r="H28" s="7"/>
      <c r="I28" s="7"/>
      <c r="J28" s="7"/>
      <c r="K28" s="7"/>
      <c r="L28" s="7"/>
    </row>
    <row r="29" spans="3:13" s="5" customFormat="1" ht="14.25">
      <c r="C29" s="5" t="s">
        <v>14</v>
      </c>
      <c r="F29" s="7">
        <v>154891</v>
      </c>
      <c r="G29" s="7"/>
      <c r="H29" s="7">
        <v>174074</v>
      </c>
      <c r="I29" s="7"/>
      <c r="J29" s="7">
        <v>154891</v>
      </c>
      <c r="K29" s="7"/>
      <c r="L29" s="7">
        <v>174074</v>
      </c>
      <c r="M29" s="115"/>
    </row>
    <row r="30" spans="2:13" s="5" customFormat="1" ht="14.25">
      <c r="B30" s="4" t="s">
        <v>199</v>
      </c>
      <c r="C30" s="5" t="s">
        <v>15</v>
      </c>
      <c r="F30" s="11">
        <v>35791</v>
      </c>
      <c r="G30" s="7"/>
      <c r="H30" s="11">
        <v>11839</v>
      </c>
      <c r="I30" s="7"/>
      <c r="J30" s="11">
        <v>35791</v>
      </c>
      <c r="K30" s="7"/>
      <c r="L30" s="11">
        <v>11839</v>
      </c>
      <c r="M30" s="115"/>
    </row>
    <row r="31" spans="2:3" s="5" customFormat="1" ht="14.25">
      <c r="B31" s="4" t="s">
        <v>200</v>
      </c>
      <c r="C31" s="5" t="s">
        <v>17</v>
      </c>
    </row>
    <row r="32" spans="3:12" s="5" customFormat="1" ht="15">
      <c r="C32" s="5" t="s">
        <v>212</v>
      </c>
      <c r="F32" s="12">
        <f>SUM(F28:F30)</f>
        <v>190682</v>
      </c>
      <c r="G32" s="12"/>
      <c r="H32" s="12">
        <f>SUM(H28:H30)</f>
        <v>185913</v>
      </c>
      <c r="I32" s="12"/>
      <c r="J32" s="12">
        <f>SUM(J28:J30)</f>
        <v>190682</v>
      </c>
      <c r="K32" s="12"/>
      <c r="L32" s="12">
        <f>SUM(L28:L30)</f>
        <v>185913</v>
      </c>
    </row>
    <row r="33" spans="2:12" s="5" customFormat="1" ht="14.25">
      <c r="B33" s="4" t="s">
        <v>201</v>
      </c>
      <c r="C33" s="5" t="s">
        <v>18</v>
      </c>
      <c r="F33" s="11">
        <v>-65884</v>
      </c>
      <c r="G33" s="7"/>
      <c r="H33" s="11">
        <v>-68113</v>
      </c>
      <c r="I33" s="7"/>
      <c r="J33" s="11">
        <v>-65884</v>
      </c>
      <c r="K33" s="7"/>
      <c r="L33" s="11">
        <v>-68113</v>
      </c>
    </row>
    <row r="34" spans="2:4" s="5" customFormat="1" ht="14.25">
      <c r="B34" s="4" t="s">
        <v>203</v>
      </c>
      <c r="C34" s="4" t="s">
        <v>203</v>
      </c>
      <c r="D34" s="5" t="s">
        <v>22</v>
      </c>
    </row>
    <row r="35" spans="4:13" s="5" customFormat="1" ht="14.25">
      <c r="D35" s="5" t="s">
        <v>23</v>
      </c>
      <c r="F35" s="7">
        <f>SUM(F31:F33)</f>
        <v>124798</v>
      </c>
      <c r="G35" s="7"/>
      <c r="H35" s="7">
        <f>SUM(H31:H33)</f>
        <v>117800</v>
      </c>
      <c r="I35" s="7"/>
      <c r="J35" s="7">
        <f>SUM(J31:J33)</f>
        <v>124798</v>
      </c>
      <c r="K35" s="7"/>
      <c r="L35" s="7">
        <f>SUM(L31:L33)</f>
        <v>117800</v>
      </c>
      <c r="M35" s="115"/>
    </row>
    <row r="36" spans="3:12" s="5" customFormat="1" ht="14.25">
      <c r="C36" s="4" t="s">
        <v>204</v>
      </c>
      <c r="D36" s="5" t="s">
        <v>205</v>
      </c>
      <c r="F36" s="7">
        <v>-18818</v>
      </c>
      <c r="G36" s="7"/>
      <c r="H36" s="7">
        <v>-18592.942999999996</v>
      </c>
      <c r="I36" s="7"/>
      <c r="J36" s="7">
        <v>-18818</v>
      </c>
      <c r="K36" s="7"/>
      <c r="L36" s="7">
        <v>-18592.942999999996</v>
      </c>
    </row>
    <row r="37" spans="2:12" s="5" customFormat="1" ht="14.25">
      <c r="B37" s="4" t="s">
        <v>206</v>
      </c>
      <c r="C37" s="5" t="s">
        <v>24</v>
      </c>
      <c r="F37" s="11">
        <v>0</v>
      </c>
      <c r="G37" s="11"/>
      <c r="H37" s="11">
        <v>0</v>
      </c>
      <c r="I37" s="7"/>
      <c r="J37" s="11">
        <v>0</v>
      </c>
      <c r="K37" s="11"/>
      <c r="L37" s="11">
        <v>0</v>
      </c>
    </row>
    <row r="38" spans="2:3" s="5" customFormat="1" ht="14.25">
      <c r="B38" s="4" t="s">
        <v>207</v>
      </c>
      <c r="C38" s="5" t="s">
        <v>25</v>
      </c>
    </row>
    <row r="39" spans="2:12" s="5" customFormat="1" ht="14.25">
      <c r="B39" s="4"/>
      <c r="C39" s="5" t="s">
        <v>213</v>
      </c>
      <c r="F39" s="7">
        <f>SUM(F35:F37)</f>
        <v>105980</v>
      </c>
      <c r="G39" s="7"/>
      <c r="H39" s="7">
        <f>SUM(H35:H37)</f>
        <v>99207.057</v>
      </c>
      <c r="I39" s="7"/>
      <c r="J39" s="7">
        <f>SUM(J35:J37)</f>
        <v>105980</v>
      </c>
      <c r="K39" s="7"/>
      <c r="L39" s="7">
        <f>SUM(L35:L37)</f>
        <v>99207.057</v>
      </c>
    </row>
    <row r="40" spans="2:12" s="5" customFormat="1" ht="14.25">
      <c r="B40" s="4" t="s">
        <v>210</v>
      </c>
      <c r="C40" s="5" t="s">
        <v>203</v>
      </c>
      <c r="D40" s="5" t="s">
        <v>208</v>
      </c>
      <c r="F40" s="8">
        <v>0</v>
      </c>
      <c r="G40" s="7"/>
      <c r="H40" s="8">
        <v>0</v>
      </c>
      <c r="I40" s="7"/>
      <c r="J40" s="8">
        <v>0</v>
      </c>
      <c r="K40" s="7"/>
      <c r="L40" s="8">
        <v>0</v>
      </c>
    </row>
    <row r="41" spans="3:12" s="5" customFormat="1" ht="14.25">
      <c r="C41" s="4" t="s">
        <v>204</v>
      </c>
      <c r="D41" s="5" t="s">
        <v>205</v>
      </c>
      <c r="F41" s="9">
        <v>0</v>
      </c>
      <c r="G41" s="7"/>
      <c r="H41" s="9">
        <v>0</v>
      </c>
      <c r="I41" s="7"/>
      <c r="J41" s="9">
        <v>0</v>
      </c>
      <c r="K41" s="7"/>
      <c r="L41" s="9">
        <v>0</v>
      </c>
    </row>
    <row r="42" spans="3:12" s="5" customFormat="1" ht="14.25">
      <c r="C42" s="4" t="s">
        <v>209</v>
      </c>
      <c r="D42" s="5" t="s">
        <v>53</v>
      </c>
      <c r="F42" s="9"/>
      <c r="G42" s="7"/>
      <c r="H42" s="9"/>
      <c r="I42" s="7"/>
      <c r="J42" s="9"/>
      <c r="K42" s="7"/>
      <c r="L42" s="9"/>
    </row>
    <row r="43" spans="3:12" s="5" customFormat="1" ht="14.25">
      <c r="C43" s="4"/>
      <c r="D43" s="5" t="s">
        <v>54</v>
      </c>
      <c r="F43" s="10">
        <v>0</v>
      </c>
      <c r="G43" s="7"/>
      <c r="H43" s="10">
        <v>0</v>
      </c>
      <c r="I43" s="7"/>
      <c r="J43" s="10">
        <v>0</v>
      </c>
      <c r="K43" s="7"/>
      <c r="L43" s="10">
        <v>0</v>
      </c>
    </row>
    <row r="44" spans="2:12" s="5" customFormat="1" ht="14.25">
      <c r="B44" s="4" t="s">
        <v>26</v>
      </c>
      <c r="C44" s="5" t="s">
        <v>27</v>
      </c>
      <c r="F44" s="7"/>
      <c r="G44" s="7"/>
      <c r="H44" s="7"/>
      <c r="I44" s="7"/>
      <c r="J44" s="7"/>
      <c r="K44" s="7"/>
      <c r="L44" s="7"/>
    </row>
    <row r="45" spans="3:13" s="5" customFormat="1" ht="15.75" thickBot="1">
      <c r="C45" s="5" t="s">
        <v>54</v>
      </c>
      <c r="F45" s="13">
        <f>SUM(F39:F43)</f>
        <v>105980</v>
      </c>
      <c r="G45" s="12"/>
      <c r="H45" s="13">
        <f>SUM(H39:H43)</f>
        <v>99207.057</v>
      </c>
      <c r="I45" s="12"/>
      <c r="J45" s="13">
        <f>SUM(J39:J43)</f>
        <v>105980</v>
      </c>
      <c r="K45" s="12"/>
      <c r="L45" s="13">
        <f>SUM(L39:L43)</f>
        <v>99207.057</v>
      </c>
      <c r="M45" s="115"/>
    </row>
    <row r="46" spans="6:12" s="5" customFormat="1" ht="15" thickTop="1">
      <c r="F46" s="7"/>
      <c r="G46" s="7"/>
      <c r="H46" s="7"/>
      <c r="I46" s="7"/>
      <c r="J46" s="7"/>
      <c r="K46" s="7"/>
      <c r="L46" s="7"/>
    </row>
    <row r="47" spans="1:12" s="5" customFormat="1" ht="14.25">
      <c r="A47" s="146" t="s">
        <v>211</v>
      </c>
      <c r="B47" s="4"/>
      <c r="C47" s="5" t="s">
        <v>28</v>
      </c>
      <c r="F47" s="7"/>
      <c r="G47" s="7"/>
      <c r="H47" s="7"/>
      <c r="I47" s="7"/>
      <c r="J47" s="7"/>
      <c r="K47" s="7"/>
      <c r="L47" s="7"/>
    </row>
    <row r="48" spans="1:12" s="5" customFormat="1" ht="14.25">
      <c r="A48" s="4"/>
      <c r="B48" s="4"/>
      <c r="C48" s="5" t="s">
        <v>164</v>
      </c>
      <c r="F48" s="7"/>
      <c r="G48" s="7"/>
      <c r="H48" s="7"/>
      <c r="I48" s="7"/>
      <c r="J48" s="7"/>
      <c r="K48" s="7"/>
      <c r="L48" s="7"/>
    </row>
    <row r="49" spans="3:12" s="5" customFormat="1" ht="14.25">
      <c r="C49" s="5" t="s">
        <v>55</v>
      </c>
      <c r="F49" s="7"/>
      <c r="G49" s="7"/>
      <c r="H49" s="7"/>
      <c r="I49" s="7"/>
      <c r="J49" s="7"/>
      <c r="K49" s="7"/>
      <c r="L49" s="7"/>
    </row>
    <row r="50" spans="6:12" s="5" customFormat="1" ht="7.5" customHeight="1">
      <c r="F50" s="7"/>
      <c r="G50" s="7"/>
      <c r="H50" s="7"/>
      <c r="I50" s="7"/>
      <c r="J50" s="7"/>
      <c r="K50" s="7"/>
      <c r="L50" s="7"/>
    </row>
    <row r="51" spans="2:12" s="5" customFormat="1" ht="15" thickBot="1">
      <c r="B51" s="4" t="s">
        <v>189</v>
      </c>
      <c r="C51" s="5" t="s">
        <v>29</v>
      </c>
      <c r="D51" s="4"/>
      <c r="F51" s="165">
        <v>46.33</v>
      </c>
      <c r="G51" s="166"/>
      <c r="H51" s="167">
        <v>43.42</v>
      </c>
      <c r="I51" s="166"/>
      <c r="J51" s="168">
        <v>46.33</v>
      </c>
      <c r="K51" s="166"/>
      <c r="L51" s="167">
        <v>43.42</v>
      </c>
    </row>
    <row r="52" spans="3:12" s="5" customFormat="1" ht="18.75" customHeight="1" thickBot="1">
      <c r="C52" s="5" t="s">
        <v>275</v>
      </c>
      <c r="F52" s="169">
        <v>228743490</v>
      </c>
      <c r="G52" s="170"/>
      <c r="H52" s="169">
        <v>228456490</v>
      </c>
      <c r="I52" s="170"/>
      <c r="J52" s="169">
        <v>228743490</v>
      </c>
      <c r="K52" s="170"/>
      <c r="L52" s="169">
        <v>228456490</v>
      </c>
    </row>
    <row r="53" spans="3:12" s="5" customFormat="1" ht="14.25">
      <c r="C53" s="84"/>
      <c r="D53" s="84"/>
      <c r="E53" s="84"/>
      <c r="F53" s="84"/>
      <c r="G53" s="84"/>
      <c r="H53" s="171"/>
      <c r="I53" s="84"/>
      <c r="J53" s="84"/>
      <c r="K53" s="84"/>
      <c r="L53" s="84"/>
    </row>
    <row r="54" spans="2:12" s="5" customFormat="1" ht="15" thickBot="1">
      <c r="B54" s="4" t="s">
        <v>191</v>
      </c>
      <c r="C54" s="84" t="s">
        <v>30</v>
      </c>
      <c r="D54" s="146"/>
      <c r="E54" s="84"/>
      <c r="F54" s="165">
        <v>45.83</v>
      </c>
      <c r="G54" s="94"/>
      <c r="H54" s="167">
        <v>43.2</v>
      </c>
      <c r="I54" s="94"/>
      <c r="J54" s="168">
        <v>45.83</v>
      </c>
      <c r="K54" s="94"/>
      <c r="L54" s="168">
        <v>43.2</v>
      </c>
    </row>
    <row r="55" spans="3:12" ht="23.25" customHeight="1" thickBot="1">
      <c r="C55" s="5" t="s">
        <v>275</v>
      </c>
      <c r="D55" s="5"/>
      <c r="F55" s="169">
        <v>228743490</v>
      </c>
      <c r="G55" s="170"/>
      <c r="H55" s="169">
        <v>228456490</v>
      </c>
      <c r="I55" s="170"/>
      <c r="J55" s="169">
        <v>228743490</v>
      </c>
      <c r="K55" s="170"/>
      <c r="L55" s="169">
        <v>228456490</v>
      </c>
    </row>
    <row r="56" spans="6:12" s="5" customFormat="1" ht="14.25">
      <c r="F56" s="170"/>
      <c r="G56" s="170"/>
      <c r="H56" s="170"/>
      <c r="I56" s="170"/>
      <c r="J56" s="170"/>
      <c r="K56" s="170"/>
      <c r="L56" s="170"/>
    </row>
    <row r="57" spans="6:12" s="5" customFormat="1" ht="14.25">
      <c r="F57" s="94"/>
      <c r="G57" s="94"/>
      <c r="H57" s="94"/>
      <c r="I57" s="94"/>
      <c r="J57" s="94"/>
      <c r="K57" s="94"/>
      <c r="L57" s="94"/>
    </row>
    <row r="58" spans="6:12" s="5" customFormat="1" ht="14.25">
      <c r="F58" s="94"/>
      <c r="G58" s="94"/>
      <c r="H58" s="94"/>
      <c r="I58" s="94"/>
      <c r="J58" s="94"/>
      <c r="K58" s="94"/>
      <c r="L58" s="94"/>
    </row>
    <row r="59" spans="6:12" s="5" customFormat="1" ht="14.25">
      <c r="F59" s="7"/>
      <c r="G59" s="7"/>
      <c r="H59" s="7"/>
      <c r="I59" s="7"/>
      <c r="J59" s="7"/>
      <c r="K59" s="7"/>
      <c r="L59" s="7"/>
    </row>
    <row r="60" spans="6:12" s="5" customFormat="1" ht="14.25">
      <c r="F60" s="7"/>
      <c r="G60" s="7"/>
      <c r="H60" s="7"/>
      <c r="I60" s="7"/>
      <c r="J60" s="7"/>
      <c r="K60" s="7"/>
      <c r="L60" s="7"/>
    </row>
    <row r="61" spans="6:12" s="5" customFormat="1" ht="14.25">
      <c r="F61" s="7"/>
      <c r="G61" s="7"/>
      <c r="H61" s="7"/>
      <c r="I61" s="7"/>
      <c r="J61" s="7"/>
      <c r="K61" s="7"/>
      <c r="L61" s="7"/>
    </row>
    <row r="62" spans="6:12" s="5" customFormat="1" ht="14.25">
      <c r="F62" s="7"/>
      <c r="G62" s="7"/>
      <c r="H62" s="7"/>
      <c r="I62" s="7"/>
      <c r="J62" s="7"/>
      <c r="K62" s="7"/>
      <c r="L62" s="7"/>
    </row>
    <row r="63" spans="6:12" s="5" customFormat="1" ht="14.25">
      <c r="F63" s="7"/>
      <c r="G63" s="7"/>
      <c r="H63" s="7"/>
      <c r="I63" s="7"/>
      <c r="J63" s="7"/>
      <c r="K63" s="7"/>
      <c r="L63" s="7"/>
    </row>
    <row r="64" spans="6:12" s="5" customFormat="1" ht="14.25">
      <c r="F64" s="7"/>
      <c r="G64" s="7"/>
      <c r="H64" s="7"/>
      <c r="I64" s="7"/>
      <c r="J64" s="7"/>
      <c r="K64" s="7"/>
      <c r="L64" s="7"/>
    </row>
    <row r="65" spans="6:12" s="5" customFormat="1" ht="14.25">
      <c r="F65" s="7"/>
      <c r="G65" s="7"/>
      <c r="H65" s="7"/>
      <c r="I65" s="7"/>
      <c r="J65" s="7"/>
      <c r="K65" s="7"/>
      <c r="L65" s="7"/>
    </row>
    <row r="66" spans="6:12" s="5" customFormat="1" ht="14.25">
      <c r="F66" s="7"/>
      <c r="G66" s="7"/>
      <c r="H66" s="7"/>
      <c r="I66" s="7"/>
      <c r="J66" s="7"/>
      <c r="K66" s="7"/>
      <c r="L66" s="7"/>
    </row>
    <row r="67" spans="6:12" s="5" customFormat="1" ht="14.25">
      <c r="F67" s="7"/>
      <c r="G67" s="7"/>
      <c r="H67" s="7"/>
      <c r="I67" s="7"/>
      <c r="J67" s="7"/>
      <c r="K67" s="7"/>
      <c r="L67" s="7"/>
    </row>
    <row r="68" spans="6:12" s="5" customFormat="1" ht="14.25">
      <c r="F68" s="7"/>
      <c r="G68" s="7"/>
      <c r="H68" s="7"/>
      <c r="I68" s="7"/>
      <c r="J68" s="7"/>
      <c r="K68" s="7"/>
      <c r="L68" s="7"/>
    </row>
    <row r="69" spans="6:12" s="5" customFormat="1" ht="14.25">
      <c r="F69" s="7"/>
      <c r="G69" s="7"/>
      <c r="H69" s="7"/>
      <c r="I69" s="7"/>
      <c r="J69" s="7"/>
      <c r="K69" s="7"/>
      <c r="L69" s="7"/>
    </row>
    <row r="70" spans="6:12" s="5" customFormat="1" ht="14.25">
      <c r="F70" s="15"/>
      <c r="G70" s="15"/>
      <c r="H70" s="15"/>
      <c r="I70" s="15"/>
      <c r="J70" s="15"/>
      <c r="K70" s="15"/>
      <c r="L70" s="15"/>
    </row>
    <row r="71" spans="6:12" s="5" customFormat="1" ht="14.25">
      <c r="F71" s="15"/>
      <c r="G71" s="15"/>
      <c r="H71" s="15"/>
      <c r="I71" s="15"/>
      <c r="J71" s="15"/>
      <c r="K71" s="15"/>
      <c r="L71" s="15"/>
    </row>
    <row r="72" spans="6:12" s="5" customFormat="1" ht="14.25">
      <c r="F72" s="15"/>
      <c r="G72" s="15"/>
      <c r="H72" s="15"/>
      <c r="I72" s="15"/>
      <c r="J72" s="15"/>
      <c r="K72" s="15"/>
      <c r="L72" s="15"/>
    </row>
    <row r="73" spans="6:12" s="5" customFormat="1" ht="14.25">
      <c r="F73" s="15"/>
      <c r="G73" s="15"/>
      <c r="H73" s="15"/>
      <c r="I73" s="15"/>
      <c r="J73" s="15"/>
      <c r="K73" s="15"/>
      <c r="L73" s="15"/>
    </row>
    <row r="74" spans="6:12" s="5" customFormat="1" ht="14.25">
      <c r="F74" s="15"/>
      <c r="G74" s="15"/>
      <c r="H74" s="15"/>
      <c r="I74" s="15"/>
      <c r="J74" s="15"/>
      <c r="K74" s="15"/>
      <c r="L74" s="15"/>
    </row>
    <row r="75" spans="6:12" s="5" customFormat="1" ht="14.25">
      <c r="F75" s="15"/>
      <c r="G75" s="15"/>
      <c r="H75" s="15"/>
      <c r="I75" s="15"/>
      <c r="J75" s="15"/>
      <c r="K75" s="15"/>
      <c r="L75" s="15"/>
    </row>
    <row r="76" spans="6:12" s="5" customFormat="1" ht="14.25">
      <c r="F76" s="15"/>
      <c r="G76" s="15"/>
      <c r="H76" s="15"/>
      <c r="I76" s="15"/>
      <c r="J76" s="15"/>
      <c r="K76" s="15"/>
      <c r="L76" s="15"/>
    </row>
    <row r="77" spans="6:12" s="5" customFormat="1" ht="14.25">
      <c r="F77" s="15"/>
      <c r="G77" s="15"/>
      <c r="H77" s="15"/>
      <c r="I77" s="15"/>
      <c r="J77" s="15"/>
      <c r="K77" s="15"/>
      <c r="L77" s="15"/>
    </row>
    <row r="78" spans="6:12" s="5" customFormat="1" ht="14.25">
      <c r="F78" s="15"/>
      <c r="G78" s="15"/>
      <c r="H78" s="15"/>
      <c r="I78" s="15"/>
      <c r="J78" s="15"/>
      <c r="K78" s="15"/>
      <c r="L78" s="15"/>
    </row>
    <row r="79" spans="6:12" s="5" customFormat="1" ht="14.25">
      <c r="F79" s="15"/>
      <c r="G79" s="15"/>
      <c r="H79" s="15"/>
      <c r="I79" s="15"/>
      <c r="J79" s="15"/>
      <c r="K79" s="15"/>
      <c r="L79" s="15"/>
    </row>
    <row r="80" spans="6:12" s="5" customFormat="1" ht="14.25">
      <c r="F80" s="15"/>
      <c r="G80" s="15"/>
      <c r="H80" s="15"/>
      <c r="I80" s="15"/>
      <c r="J80" s="15"/>
      <c r="K80" s="15"/>
      <c r="L80" s="15"/>
    </row>
    <row r="81" spans="6:12" s="5" customFormat="1" ht="14.25">
      <c r="F81" s="15"/>
      <c r="G81" s="15"/>
      <c r="H81" s="15"/>
      <c r="I81" s="15"/>
      <c r="J81" s="15"/>
      <c r="K81" s="15"/>
      <c r="L81" s="15"/>
    </row>
    <row r="82" spans="6:12" s="5" customFormat="1" ht="14.25">
      <c r="F82" s="15"/>
      <c r="G82" s="15"/>
      <c r="H82" s="15"/>
      <c r="I82" s="15"/>
      <c r="J82" s="15"/>
      <c r="K82" s="15"/>
      <c r="L82" s="15"/>
    </row>
    <row r="83" spans="6:12" s="5" customFormat="1" ht="14.25">
      <c r="F83" s="15"/>
      <c r="G83" s="15"/>
      <c r="H83" s="15"/>
      <c r="I83" s="15"/>
      <c r="J83" s="15"/>
      <c r="K83" s="15"/>
      <c r="L83" s="15"/>
    </row>
    <row r="84" spans="6:12" s="5" customFormat="1" ht="14.25">
      <c r="F84" s="15"/>
      <c r="G84" s="15"/>
      <c r="H84" s="15"/>
      <c r="I84" s="15"/>
      <c r="J84" s="15"/>
      <c r="K84" s="15"/>
      <c r="L84" s="15"/>
    </row>
    <row r="85" spans="6:12" s="5" customFormat="1" ht="14.25">
      <c r="F85" s="15"/>
      <c r="G85" s="15"/>
      <c r="H85" s="15"/>
      <c r="I85" s="15"/>
      <c r="J85" s="15"/>
      <c r="K85" s="15"/>
      <c r="L85" s="15"/>
    </row>
    <row r="86" spans="6:12" s="5" customFormat="1" ht="14.25">
      <c r="F86" s="15"/>
      <c r="G86" s="15"/>
      <c r="H86" s="15"/>
      <c r="I86" s="15"/>
      <c r="J86" s="15"/>
      <c r="K86" s="15"/>
      <c r="L86" s="15"/>
    </row>
    <row r="87" spans="6:12" s="5" customFormat="1" ht="14.25">
      <c r="F87" s="15"/>
      <c r="G87" s="15"/>
      <c r="H87" s="15"/>
      <c r="I87" s="15"/>
      <c r="J87" s="15"/>
      <c r="K87" s="15"/>
      <c r="L87" s="15"/>
    </row>
    <row r="88" spans="6:12" s="5" customFormat="1" ht="14.25">
      <c r="F88" s="15"/>
      <c r="G88" s="15"/>
      <c r="H88" s="15"/>
      <c r="I88" s="15"/>
      <c r="J88" s="15"/>
      <c r="K88" s="15"/>
      <c r="L88" s="15"/>
    </row>
    <row r="89" spans="6:12" ht="12.75">
      <c r="F89" s="178"/>
      <c r="G89" s="178"/>
      <c r="H89" s="178"/>
      <c r="I89" s="178"/>
      <c r="J89" s="178"/>
      <c r="K89" s="178"/>
      <c r="L89" s="178"/>
    </row>
    <row r="90" spans="6:12" ht="12.75">
      <c r="F90" s="178"/>
      <c r="G90" s="178"/>
      <c r="H90" s="178"/>
      <c r="I90" s="178"/>
      <c r="J90" s="178"/>
      <c r="K90" s="178"/>
      <c r="L90" s="178"/>
    </row>
    <row r="91" spans="6:12" ht="12.75">
      <c r="F91" s="178"/>
      <c r="G91" s="178"/>
      <c r="H91" s="178"/>
      <c r="I91" s="178"/>
      <c r="J91" s="178"/>
      <c r="K91" s="178"/>
      <c r="L91" s="178"/>
    </row>
    <row r="92" spans="6:12" ht="12.75">
      <c r="F92" s="178"/>
      <c r="G92" s="178"/>
      <c r="H92" s="178"/>
      <c r="I92" s="178"/>
      <c r="J92" s="178"/>
      <c r="K92" s="178"/>
      <c r="L92" s="178"/>
    </row>
    <row r="93" spans="6:12" ht="12.75">
      <c r="F93" s="178"/>
      <c r="G93" s="178"/>
      <c r="H93" s="178"/>
      <c r="I93" s="178"/>
      <c r="J93" s="178"/>
      <c r="K93" s="178"/>
      <c r="L93" s="178"/>
    </row>
    <row r="94" spans="6:12" ht="12.75">
      <c r="F94" s="178"/>
      <c r="G94" s="178"/>
      <c r="H94" s="178"/>
      <c r="I94" s="178"/>
      <c r="J94" s="178"/>
      <c r="K94" s="178"/>
      <c r="L94" s="178"/>
    </row>
    <row r="95" spans="6:12" ht="12.75">
      <c r="F95" s="178"/>
      <c r="G95" s="178"/>
      <c r="H95" s="178"/>
      <c r="I95" s="178"/>
      <c r="J95" s="178"/>
      <c r="K95" s="178"/>
      <c r="L95" s="178"/>
    </row>
    <row r="96" spans="6:12" ht="12.75">
      <c r="F96" s="178"/>
      <c r="G96" s="178"/>
      <c r="H96" s="178"/>
      <c r="I96" s="178"/>
      <c r="J96" s="178"/>
      <c r="K96" s="178"/>
      <c r="L96" s="178"/>
    </row>
    <row r="97" spans="6:12" ht="12.75">
      <c r="F97" s="178"/>
      <c r="G97" s="178"/>
      <c r="H97" s="178"/>
      <c r="I97" s="178"/>
      <c r="J97" s="178"/>
      <c r="K97" s="178"/>
      <c r="L97" s="178"/>
    </row>
    <row r="98" spans="6:12" ht="12.75">
      <c r="F98" s="178"/>
      <c r="G98" s="178"/>
      <c r="H98" s="178"/>
      <c r="I98" s="178"/>
      <c r="J98" s="178"/>
      <c r="K98" s="178"/>
      <c r="L98" s="178"/>
    </row>
    <row r="99" spans="6:12" ht="12.75">
      <c r="F99" s="178"/>
      <c r="G99" s="178"/>
      <c r="H99" s="178"/>
      <c r="I99" s="178"/>
      <c r="J99" s="178"/>
      <c r="K99" s="178"/>
      <c r="L99" s="178"/>
    </row>
    <row r="100" spans="6:12" ht="12.75">
      <c r="F100" s="178"/>
      <c r="G100" s="178"/>
      <c r="H100" s="178"/>
      <c r="I100" s="178"/>
      <c r="J100" s="178"/>
      <c r="K100" s="178"/>
      <c r="L100" s="178"/>
    </row>
    <row r="101" spans="6:12" ht="12.75">
      <c r="F101" s="178"/>
      <c r="G101" s="178"/>
      <c r="H101" s="178"/>
      <c r="I101" s="178"/>
      <c r="J101" s="178"/>
      <c r="K101" s="178"/>
      <c r="L101" s="178"/>
    </row>
  </sheetData>
  <mergeCells count="8">
    <mergeCell ref="J10:L10"/>
    <mergeCell ref="F10:H10"/>
    <mergeCell ref="A1:L1"/>
    <mergeCell ref="A2:L2"/>
    <mergeCell ref="A3:L3"/>
    <mergeCell ref="A4:L4"/>
    <mergeCell ref="A5:L5"/>
    <mergeCell ref="A7:L7"/>
  </mergeCells>
  <printOptions horizontalCentered="1"/>
  <pageMargins left="0.3937007874015748" right="0.3937007874015748" top="0.66" bottom="0.4330708661417323" header="0.2362204724409449" footer="0.2362204724409449"/>
  <pageSetup fitToHeight="1" fitToWidth="1" horizontalDpi="600" verticalDpi="600" orientation="portrait" paperSize="9" scale="80" r:id="rId1"/>
  <headerFooter alignWithMargins="0">
    <oddHeader>&amp;R&amp;"Arial,Bold"&amp;11
</oddHeader>
    <oddFooter>&amp;C&amp;11 1&amp;R&amp;7c:\Quarter\&amp;F,&amp;A
&amp;D,&amp;T</oddFooter>
  </headerFooter>
</worksheet>
</file>

<file path=xl/worksheets/sheet2.xml><?xml version="1.0" encoding="utf-8"?>
<worksheet xmlns="http://schemas.openxmlformats.org/spreadsheetml/2006/main" xmlns:r="http://schemas.openxmlformats.org/officeDocument/2006/relationships">
  <dimension ref="A1:K82"/>
  <sheetViews>
    <sheetView zoomScale="75" zoomScaleNormal="75" workbookViewId="0" topLeftCell="A1">
      <pane xSplit="7" ySplit="8" topLeftCell="H9" activePane="bottomRight" state="frozen"/>
      <selection pane="topLeft" activeCell="F63" activeCellId="1" sqref="E60 F63"/>
      <selection pane="topRight" activeCell="F63" activeCellId="1" sqref="E60 F63"/>
      <selection pane="bottomLeft" activeCell="F63" activeCellId="1" sqref="E60 F63"/>
      <selection pane="bottomRight" activeCell="I7" sqref="I7:K7"/>
    </sheetView>
  </sheetViews>
  <sheetFormatPr defaultColWidth="9.140625" defaultRowHeight="12.75"/>
  <cols>
    <col min="1" max="1" width="2.8515625" style="5" customWidth="1"/>
    <col min="2" max="2" width="1.8515625" style="5" customWidth="1"/>
    <col min="3" max="3" width="5.7109375" style="5" customWidth="1"/>
    <col min="4" max="4" width="15.8515625" style="5" customWidth="1"/>
    <col min="5" max="5" width="7.8515625" style="5" customWidth="1"/>
    <col min="6" max="6" width="23.28125" style="5" customWidth="1"/>
    <col min="7" max="7" width="7.421875" style="25" customWidth="1"/>
    <col min="8" max="8" width="1.57421875" style="5" customWidth="1"/>
    <col min="9" max="9" width="16.28125" style="96" customWidth="1"/>
    <col min="10" max="10" width="1.1484375" style="26" customWidth="1"/>
    <col min="11" max="11" width="13.8515625" style="26" customWidth="1"/>
    <col min="12" max="16384" width="5.7109375" style="5" customWidth="1"/>
  </cols>
  <sheetData>
    <row r="1" ht="15">
      <c r="K1" s="160"/>
    </row>
    <row r="2" spans="1:11" ht="15">
      <c r="A2" s="21" t="s">
        <v>216</v>
      </c>
      <c r="B2" s="22"/>
      <c r="C2" s="22"/>
      <c r="D2" s="22"/>
      <c r="E2" s="22"/>
      <c r="F2" s="22"/>
      <c r="G2" s="33"/>
      <c r="H2" s="22"/>
      <c r="I2" s="91"/>
      <c r="J2" s="30"/>
      <c r="K2" s="17"/>
    </row>
    <row r="3" spans="1:11" ht="15">
      <c r="A3" s="21"/>
      <c r="B3" s="22"/>
      <c r="C3" s="22"/>
      <c r="D3" s="22"/>
      <c r="E3" s="22"/>
      <c r="F3" s="22"/>
      <c r="G3" s="33"/>
      <c r="H3" s="22"/>
      <c r="I3" s="91" t="s">
        <v>105</v>
      </c>
      <c r="J3" s="30"/>
      <c r="K3" s="17" t="s">
        <v>105</v>
      </c>
    </row>
    <row r="4" spans="1:11" ht="15">
      <c r="A4" s="21"/>
      <c r="B4" s="22"/>
      <c r="C4" s="22"/>
      <c r="D4" s="22"/>
      <c r="E4" s="22"/>
      <c r="F4" s="22"/>
      <c r="G4" s="33"/>
      <c r="H4" s="22"/>
      <c r="I4" s="91" t="s">
        <v>159</v>
      </c>
      <c r="J4" s="30"/>
      <c r="K4" s="17" t="s">
        <v>106</v>
      </c>
    </row>
    <row r="5" spans="1:11" ht="15">
      <c r="A5" s="21"/>
      <c r="B5" s="22"/>
      <c r="C5" s="22"/>
      <c r="D5" s="22"/>
      <c r="E5" s="22"/>
      <c r="F5" s="22"/>
      <c r="G5" s="33"/>
      <c r="H5" s="22"/>
      <c r="I5" s="92" t="s">
        <v>181</v>
      </c>
      <c r="J5" s="30"/>
      <c r="K5" s="17" t="s">
        <v>49</v>
      </c>
    </row>
    <row r="6" spans="1:11" ht="15">
      <c r="A6" s="21"/>
      <c r="B6" s="22"/>
      <c r="C6" s="22"/>
      <c r="D6" s="22"/>
      <c r="E6" s="22"/>
      <c r="F6" s="22"/>
      <c r="G6" s="33"/>
      <c r="H6" s="22"/>
      <c r="I6" s="92" t="s">
        <v>188</v>
      </c>
      <c r="J6" s="30"/>
      <c r="K6" s="17" t="s">
        <v>107</v>
      </c>
    </row>
    <row r="7" spans="1:11" ht="15">
      <c r="A7" s="21"/>
      <c r="B7" s="22"/>
      <c r="C7" s="22"/>
      <c r="D7" s="22"/>
      <c r="E7" s="22"/>
      <c r="F7" s="22"/>
      <c r="G7" s="23" t="s">
        <v>101</v>
      </c>
      <c r="H7" s="22"/>
      <c r="I7" s="147" t="s">
        <v>169</v>
      </c>
      <c r="J7" s="30"/>
      <c r="K7" s="18" t="s">
        <v>171</v>
      </c>
    </row>
    <row r="8" spans="1:11" ht="15">
      <c r="A8" s="21"/>
      <c r="B8" s="22"/>
      <c r="C8" s="22"/>
      <c r="D8" s="22"/>
      <c r="E8" s="22"/>
      <c r="F8" s="22"/>
      <c r="G8" s="23">
        <v>22</v>
      </c>
      <c r="H8" s="22"/>
      <c r="I8" s="93" t="s">
        <v>187</v>
      </c>
      <c r="J8" s="30"/>
      <c r="K8" s="17" t="s">
        <v>187</v>
      </c>
    </row>
    <row r="10" spans="1:11" ht="14.25">
      <c r="A10" s="4"/>
      <c r="B10" s="5" t="s">
        <v>87</v>
      </c>
      <c r="I10" s="94"/>
      <c r="J10" s="7"/>
      <c r="K10" s="7"/>
    </row>
    <row r="11" spans="9:11" ht="8.25" customHeight="1">
      <c r="I11" s="94"/>
      <c r="J11" s="7"/>
      <c r="K11" s="7"/>
    </row>
    <row r="12" spans="1:11" ht="14.25">
      <c r="A12" s="4"/>
      <c r="B12" s="5" t="s">
        <v>124</v>
      </c>
      <c r="I12" s="94">
        <v>2973666</v>
      </c>
      <c r="J12" s="7"/>
      <c r="K12" s="94">
        <v>2790057</v>
      </c>
    </row>
    <row r="13" spans="2:11" ht="14.25">
      <c r="B13" s="5" t="s">
        <v>218</v>
      </c>
      <c r="I13" s="94">
        <v>776442</v>
      </c>
      <c r="J13" s="7"/>
      <c r="K13" s="94">
        <v>664517</v>
      </c>
    </row>
    <row r="14" spans="1:11" ht="14.25">
      <c r="A14" s="4"/>
      <c r="B14" s="5" t="s">
        <v>221</v>
      </c>
      <c r="G14" s="25" t="s">
        <v>203</v>
      </c>
      <c r="I14" s="94">
        <v>2855728</v>
      </c>
      <c r="J14" s="7"/>
      <c r="K14" s="94">
        <v>2215876</v>
      </c>
    </row>
    <row r="15" spans="2:11" ht="14.25">
      <c r="B15" s="5" t="s">
        <v>220</v>
      </c>
      <c r="G15" s="25" t="s">
        <v>204</v>
      </c>
      <c r="I15" s="94">
        <v>18204134</v>
      </c>
      <c r="J15" s="7"/>
      <c r="K15" s="94">
        <v>17387782</v>
      </c>
    </row>
    <row r="16" spans="2:11" ht="14.25">
      <c r="B16" s="5" t="s">
        <v>42</v>
      </c>
      <c r="I16" s="94">
        <v>594549</v>
      </c>
      <c r="J16" s="7"/>
      <c r="K16" s="94">
        <v>603775</v>
      </c>
    </row>
    <row r="17" spans="1:11" ht="14.25">
      <c r="A17" s="4"/>
      <c r="B17" s="5" t="s">
        <v>161</v>
      </c>
      <c r="G17" s="25" t="s">
        <v>209</v>
      </c>
      <c r="I17" s="94">
        <v>1329904</v>
      </c>
      <c r="J17" s="7"/>
      <c r="K17" s="94">
        <v>1102206</v>
      </c>
    </row>
    <row r="18" spans="1:11" ht="14.25">
      <c r="A18" s="4"/>
      <c r="B18" s="5" t="s">
        <v>88</v>
      </c>
      <c r="I18" s="94">
        <v>733633</v>
      </c>
      <c r="J18" s="7"/>
      <c r="K18" s="94">
        <v>697919</v>
      </c>
    </row>
    <row r="19" spans="2:11" ht="14.25">
      <c r="B19" s="5" t="s">
        <v>46</v>
      </c>
      <c r="C19" s="24"/>
      <c r="I19" s="94">
        <v>473537</v>
      </c>
      <c r="J19" s="7"/>
      <c r="K19" s="94">
        <v>453265</v>
      </c>
    </row>
    <row r="20" spans="2:11" ht="14.25">
      <c r="B20" s="84" t="s">
        <v>158</v>
      </c>
      <c r="C20" s="117"/>
      <c r="D20" s="84"/>
      <c r="E20" s="84"/>
      <c r="I20" s="94">
        <v>437410</v>
      </c>
      <c r="J20" s="7"/>
      <c r="K20" s="94">
        <v>435188</v>
      </c>
    </row>
    <row r="21" spans="3:11" ht="2.25" customHeight="1">
      <c r="C21" s="24"/>
      <c r="I21" s="94"/>
      <c r="J21" s="7"/>
      <c r="K21" s="7"/>
    </row>
    <row r="22" spans="3:11" ht="15" thickBot="1">
      <c r="C22" s="24"/>
      <c r="I22" s="109">
        <f>SUM(I12:I21)</f>
        <v>28379003</v>
      </c>
      <c r="J22" s="7"/>
      <c r="K22" s="109">
        <f>SUM(K12:K21)</f>
        <v>26350585</v>
      </c>
    </row>
    <row r="23" spans="3:11" ht="15" thickTop="1">
      <c r="C23" s="24"/>
      <c r="I23" s="94"/>
      <c r="J23" s="7"/>
      <c r="K23" s="7"/>
    </row>
    <row r="24" spans="2:11" ht="14.25">
      <c r="B24" s="5" t="s">
        <v>89</v>
      </c>
      <c r="C24" s="24"/>
      <c r="I24" s="94"/>
      <c r="J24" s="7"/>
      <c r="K24" s="7"/>
    </row>
    <row r="25" spans="9:11" ht="7.5" customHeight="1">
      <c r="I25" s="94"/>
      <c r="J25" s="7"/>
      <c r="K25" s="7"/>
    </row>
    <row r="26" spans="1:11" ht="14.25">
      <c r="A26" s="4"/>
      <c r="B26" s="5" t="s">
        <v>222</v>
      </c>
      <c r="G26" s="25" t="s">
        <v>267</v>
      </c>
      <c r="I26" s="94">
        <v>17229467</v>
      </c>
      <c r="J26" s="7"/>
      <c r="K26" s="94">
        <v>17042601</v>
      </c>
    </row>
    <row r="27" spans="2:11" ht="14.25">
      <c r="B27" s="5" t="s">
        <v>90</v>
      </c>
      <c r="C27" s="24"/>
      <c r="I27" s="94"/>
      <c r="J27" s="7"/>
      <c r="K27" s="94"/>
    </row>
    <row r="28" spans="3:11" ht="14.25">
      <c r="C28" s="5" t="s">
        <v>91</v>
      </c>
      <c r="I28" s="94">
        <v>4305864</v>
      </c>
      <c r="J28" s="7"/>
      <c r="K28" s="94">
        <v>2713023</v>
      </c>
    </row>
    <row r="29" spans="2:11" ht="14.25">
      <c r="B29" s="5" t="s">
        <v>165</v>
      </c>
      <c r="I29" s="94">
        <v>118324</v>
      </c>
      <c r="J29" s="7"/>
      <c r="K29" s="94">
        <v>24002</v>
      </c>
    </row>
    <row r="30" spans="2:11" ht="14.25">
      <c r="B30" s="5" t="s">
        <v>223</v>
      </c>
      <c r="C30" s="24"/>
      <c r="I30" s="94">
        <v>850181</v>
      </c>
      <c r="J30" s="7"/>
      <c r="K30" s="94">
        <v>920624</v>
      </c>
    </row>
    <row r="31" spans="2:11" ht="14.25">
      <c r="B31" s="84" t="s">
        <v>202</v>
      </c>
      <c r="C31" s="117"/>
      <c r="D31" s="84"/>
      <c r="E31" s="84"/>
      <c r="F31" s="84"/>
      <c r="G31" s="118"/>
      <c r="H31" s="84"/>
      <c r="I31" s="94">
        <v>188765</v>
      </c>
      <c r="J31" s="94"/>
      <c r="K31" s="94">
        <v>253085</v>
      </c>
    </row>
    <row r="32" spans="2:11" ht="14.25">
      <c r="B32" s="5" t="s">
        <v>162</v>
      </c>
      <c r="C32" s="24"/>
      <c r="G32" s="25" t="s">
        <v>268</v>
      </c>
      <c r="I32" s="94">
        <v>2150760</v>
      </c>
      <c r="J32" s="7"/>
      <c r="K32" s="94">
        <v>2006257</v>
      </c>
    </row>
    <row r="33" spans="2:11" ht="14.25">
      <c r="B33" s="5" t="s">
        <v>43</v>
      </c>
      <c r="C33" s="24"/>
      <c r="I33" s="94">
        <v>18729</v>
      </c>
      <c r="J33" s="7"/>
      <c r="K33" s="94">
        <v>11627</v>
      </c>
    </row>
    <row r="34" spans="2:11" ht="14.25">
      <c r="B34" s="84" t="s">
        <v>276</v>
      </c>
      <c r="C34" s="117"/>
      <c r="D34" s="84"/>
      <c r="E34" s="84"/>
      <c r="F34" s="84"/>
      <c r="G34" s="118"/>
      <c r="H34" s="84"/>
      <c r="I34" s="94">
        <v>17422</v>
      </c>
      <c r="J34" s="94"/>
      <c r="K34" s="94">
        <v>22115</v>
      </c>
    </row>
    <row r="35" spans="2:11" ht="14.25">
      <c r="B35" s="84" t="s">
        <v>273</v>
      </c>
      <c r="C35" s="117"/>
      <c r="D35" s="84"/>
      <c r="E35" s="84"/>
      <c r="F35" s="84"/>
      <c r="G35" s="118"/>
      <c r="H35" s="84"/>
      <c r="I35" s="94">
        <v>13243</v>
      </c>
      <c r="J35" s="94"/>
      <c r="K35" s="94">
        <v>12784</v>
      </c>
    </row>
    <row r="36" spans="2:11" ht="14.25">
      <c r="B36" s="84" t="s">
        <v>150</v>
      </c>
      <c r="C36" s="117"/>
      <c r="D36" s="84"/>
      <c r="E36" s="84"/>
      <c r="F36" s="84"/>
      <c r="G36" s="118"/>
      <c r="H36" s="84"/>
      <c r="I36" s="94">
        <v>5744</v>
      </c>
      <c r="J36" s="94"/>
      <c r="K36" s="94">
        <v>5744</v>
      </c>
    </row>
    <row r="37" ht="3" customHeight="1"/>
    <row r="38" spans="3:11" ht="14.25">
      <c r="C38" s="24"/>
      <c r="I38" s="110">
        <f>SUM(I26:I36)</f>
        <v>24898499</v>
      </c>
      <c r="J38" s="7"/>
      <c r="K38" s="31">
        <f>SUM(K26:K36)</f>
        <v>23011862</v>
      </c>
    </row>
    <row r="39" spans="3:11" ht="14.25">
      <c r="C39" s="24"/>
      <c r="I39" s="94"/>
      <c r="J39" s="7"/>
      <c r="K39" s="7"/>
    </row>
    <row r="40" spans="9:11" ht="14.25">
      <c r="I40" s="94"/>
      <c r="J40" s="7"/>
      <c r="K40" s="7"/>
    </row>
    <row r="41" spans="1:11" ht="14.25">
      <c r="A41" s="4"/>
      <c r="B41" s="5" t="s">
        <v>92</v>
      </c>
      <c r="I41" s="94">
        <v>228910</v>
      </c>
      <c r="J41" s="7"/>
      <c r="K41" s="94">
        <v>228590</v>
      </c>
    </row>
    <row r="42" spans="2:11" ht="14.25">
      <c r="B42" s="5" t="s">
        <v>93</v>
      </c>
      <c r="G42" s="25" t="s">
        <v>269</v>
      </c>
      <c r="I42" s="94">
        <v>2307181</v>
      </c>
      <c r="J42" s="7"/>
      <c r="K42" s="94">
        <v>2192449</v>
      </c>
    </row>
    <row r="43" spans="2:11" ht="14.25">
      <c r="B43" s="5" t="s">
        <v>96</v>
      </c>
      <c r="C43" s="24"/>
      <c r="I43" s="110">
        <f>SUM(I41:I42)</f>
        <v>2536091</v>
      </c>
      <c r="J43" s="7"/>
      <c r="K43" s="31">
        <f>SUM(K41:K42)</f>
        <v>2421039</v>
      </c>
    </row>
    <row r="44" spans="3:11" ht="14.25">
      <c r="C44" s="24"/>
      <c r="I44" s="94"/>
      <c r="J44" s="7"/>
      <c r="K44" s="7"/>
    </row>
    <row r="45" spans="2:11" ht="14.25">
      <c r="B45" s="5" t="s">
        <v>97</v>
      </c>
      <c r="C45" s="24"/>
      <c r="I45" s="94">
        <v>134483</v>
      </c>
      <c r="J45" s="7"/>
      <c r="K45" s="94">
        <v>130265</v>
      </c>
    </row>
    <row r="46" spans="2:11" ht="14.25">
      <c r="B46" s="5" t="s">
        <v>47</v>
      </c>
      <c r="C46" s="24"/>
      <c r="I46" s="94">
        <v>809930</v>
      </c>
      <c r="J46" s="7"/>
      <c r="K46" s="94">
        <v>787419</v>
      </c>
    </row>
    <row r="47" spans="9:11" ht="14.25">
      <c r="I47" s="110">
        <f>SUM(I45:I46)</f>
        <v>944413</v>
      </c>
      <c r="J47" s="7"/>
      <c r="K47" s="31">
        <f>SUM(K45:K46)</f>
        <v>917684</v>
      </c>
    </row>
    <row r="48" spans="1:11" ht="14.25">
      <c r="A48" s="4"/>
      <c r="I48" s="94"/>
      <c r="J48" s="7"/>
      <c r="K48" s="7"/>
    </row>
    <row r="49" spans="2:11" ht="15" thickBot="1">
      <c r="B49" s="5" t="s">
        <v>98</v>
      </c>
      <c r="I49" s="111">
        <f>I38+I43+I47</f>
        <v>28379003</v>
      </c>
      <c r="J49" s="7"/>
      <c r="K49" s="32">
        <f>K38+K43+K47</f>
        <v>26350585</v>
      </c>
    </row>
    <row r="50" spans="1:11" ht="15" thickTop="1">
      <c r="A50" s="4"/>
      <c r="I50" s="94"/>
      <c r="J50" s="7"/>
      <c r="K50" s="7"/>
    </row>
    <row r="51" spans="9:11" ht="14.25">
      <c r="I51" s="94"/>
      <c r="J51" s="7"/>
      <c r="K51" s="7"/>
    </row>
    <row r="52" spans="1:11" ht="15" thickBot="1">
      <c r="A52" s="4"/>
      <c r="B52" s="5" t="s">
        <v>109</v>
      </c>
      <c r="I52" s="95">
        <f>+ROUND((I43)/I41,2)</f>
        <v>11.08</v>
      </c>
      <c r="J52" s="7"/>
      <c r="K52" s="95">
        <f>+ROUND((K43)/K41,2)</f>
        <v>10.59</v>
      </c>
    </row>
    <row r="53" spans="9:11" ht="15" thickTop="1">
      <c r="I53" s="94"/>
      <c r="J53" s="7"/>
      <c r="K53" s="7"/>
    </row>
    <row r="54" spans="9:11" ht="14.25">
      <c r="I54" s="94"/>
      <c r="J54" s="7"/>
      <c r="K54" s="7"/>
    </row>
    <row r="55" spans="9:11" ht="14.25">
      <c r="I55" s="94"/>
      <c r="J55" s="7"/>
      <c r="K55" s="14"/>
    </row>
    <row r="56" spans="9:11" ht="14.25">
      <c r="I56" s="94"/>
      <c r="J56" s="7"/>
      <c r="K56" s="7"/>
    </row>
    <row r="57" spans="9:11" ht="14.25">
      <c r="I57" s="94"/>
      <c r="J57" s="7"/>
      <c r="K57" s="7"/>
    </row>
    <row r="58" spans="9:11" ht="14.25">
      <c r="I58" s="94"/>
      <c r="J58" s="7"/>
      <c r="K58" s="7"/>
    </row>
    <row r="59" spans="9:11" ht="14.25">
      <c r="I59" s="94"/>
      <c r="J59" s="7"/>
      <c r="K59" s="7"/>
    </row>
    <row r="60" spans="9:11" ht="14.25">
      <c r="I60" s="94"/>
      <c r="J60" s="7"/>
      <c r="K60" s="7"/>
    </row>
    <row r="61" spans="9:11" ht="14.25">
      <c r="I61" s="94"/>
      <c r="J61" s="7"/>
      <c r="K61" s="7"/>
    </row>
    <row r="62" spans="9:11" ht="14.25">
      <c r="I62" s="94"/>
      <c r="J62" s="7"/>
      <c r="K62" s="7"/>
    </row>
    <row r="63" spans="9:11" ht="14.25">
      <c r="I63" s="94"/>
      <c r="J63" s="7"/>
      <c r="K63" s="7"/>
    </row>
    <row r="64" spans="9:11" ht="14.25">
      <c r="I64" s="94"/>
      <c r="J64" s="7"/>
      <c r="K64" s="7"/>
    </row>
    <row r="65" spans="9:11" ht="14.25">
      <c r="I65" s="94"/>
      <c r="J65" s="7"/>
      <c r="K65" s="7"/>
    </row>
    <row r="66" spans="9:11" ht="14.25">
      <c r="I66" s="94"/>
      <c r="J66" s="7"/>
      <c r="K66" s="7"/>
    </row>
    <row r="67" spans="9:11" ht="14.25">
      <c r="I67" s="94"/>
      <c r="J67" s="7"/>
      <c r="K67" s="7"/>
    </row>
    <row r="68" spans="9:11" ht="14.25">
      <c r="I68" s="94"/>
      <c r="J68" s="7"/>
      <c r="K68" s="7"/>
    </row>
    <row r="69" spans="9:11" ht="14.25">
      <c r="I69" s="94"/>
      <c r="J69" s="7"/>
      <c r="K69" s="7"/>
    </row>
    <row r="70" spans="9:11" ht="14.25">
      <c r="I70" s="94"/>
      <c r="J70" s="7"/>
      <c r="K70" s="7"/>
    </row>
    <row r="71" spans="9:11" ht="14.25">
      <c r="I71" s="94"/>
      <c r="J71" s="7"/>
      <c r="K71" s="7"/>
    </row>
    <row r="72" spans="9:11" ht="14.25">
      <c r="I72" s="94"/>
      <c r="J72" s="7"/>
      <c r="K72" s="7"/>
    </row>
    <row r="73" spans="9:11" ht="14.25">
      <c r="I73" s="94"/>
      <c r="J73" s="7"/>
      <c r="K73" s="7"/>
    </row>
    <row r="74" spans="9:11" ht="14.25">
      <c r="I74" s="94"/>
      <c r="J74" s="7"/>
      <c r="K74" s="7"/>
    </row>
    <row r="75" spans="9:11" ht="14.25">
      <c r="I75" s="94"/>
      <c r="J75" s="7"/>
      <c r="K75" s="7"/>
    </row>
    <row r="76" spans="9:11" ht="14.25">
      <c r="I76" s="94"/>
      <c r="J76" s="7"/>
      <c r="K76" s="7"/>
    </row>
    <row r="77" spans="9:11" ht="14.25">
      <c r="I77" s="94"/>
      <c r="J77" s="7"/>
      <c r="K77" s="7"/>
    </row>
    <row r="78" spans="9:11" ht="14.25">
      <c r="I78" s="94"/>
      <c r="J78" s="7"/>
      <c r="K78" s="7"/>
    </row>
    <row r="79" spans="9:11" ht="14.25">
      <c r="I79" s="94"/>
      <c r="J79" s="7"/>
      <c r="K79" s="7"/>
    </row>
    <row r="80" spans="9:11" ht="14.25">
      <c r="I80" s="94"/>
      <c r="J80" s="7"/>
      <c r="K80" s="7"/>
    </row>
    <row r="81" spans="9:11" ht="14.25">
      <c r="I81" s="94"/>
      <c r="J81" s="7"/>
      <c r="K81" s="7"/>
    </row>
    <row r="82" spans="9:11" ht="14.25">
      <c r="I82" s="94"/>
      <c r="J82" s="7"/>
      <c r="K82" s="7"/>
    </row>
  </sheetData>
  <printOptions horizontalCentered="1"/>
  <pageMargins left="0.61" right="0.31496062992125984" top="0.51" bottom="0.5118110236220472" header="0.2362204724409449" footer="0.1968503937007874"/>
  <pageSetup horizontalDpi="600" verticalDpi="600" orientation="portrait" paperSize="9" scale="90" r:id="rId1"/>
  <headerFooter alignWithMargins="0">
    <oddFooter>&amp;C2&amp;R&amp;7c:\Quarter\&amp;F,&amp;A
&amp;D,&amp;T</oddFooter>
  </headerFooter>
  <rowBreaks count="1" manualBreakCount="1">
    <brk id="55" max="10" man="1"/>
  </rowBreaks>
</worksheet>
</file>

<file path=xl/worksheets/sheet3.xml><?xml version="1.0" encoding="utf-8"?>
<worksheet xmlns="http://schemas.openxmlformats.org/spreadsheetml/2006/main" xmlns:r="http://schemas.openxmlformats.org/officeDocument/2006/relationships">
  <dimension ref="A1:K263"/>
  <sheetViews>
    <sheetView tabSelected="1" zoomScale="75" zoomScaleNormal="75" workbookViewId="0" topLeftCell="A229">
      <selection activeCell="C230" sqref="C230"/>
    </sheetView>
  </sheetViews>
  <sheetFormatPr defaultColWidth="9.140625" defaultRowHeight="12.75"/>
  <cols>
    <col min="1" max="1" width="4.7109375" style="20" customWidth="1"/>
    <col min="2" max="2" width="3.7109375" style="20" customWidth="1"/>
    <col min="3" max="3" width="24.57421875" style="20" customWidth="1"/>
    <col min="4" max="4" width="14.140625" style="20" customWidth="1"/>
    <col min="5" max="5" width="14.8515625" style="20" customWidth="1"/>
    <col min="6" max="6" width="14.28125" style="20" customWidth="1"/>
    <col min="7" max="7" width="14.57421875" style="20" customWidth="1"/>
    <col min="8" max="8" width="15.140625" style="20" customWidth="1"/>
    <col min="9" max="9" width="0.9921875" style="20" customWidth="1"/>
    <col min="10" max="10" width="16.00390625" style="20" customWidth="1"/>
    <col min="11" max="16384" width="5.7109375" style="20" customWidth="1"/>
  </cols>
  <sheetData>
    <row r="1" ht="15.75">
      <c r="A1" s="40" t="s">
        <v>56</v>
      </c>
    </row>
    <row r="2" ht="16.5" customHeight="1"/>
    <row r="3" spans="1:2" s="40" customFormat="1" ht="15.75">
      <c r="A3" s="39" t="s">
        <v>224</v>
      </c>
      <c r="B3" s="40" t="s">
        <v>57</v>
      </c>
    </row>
    <row r="4" spans="1:10" ht="29.25" customHeight="1">
      <c r="A4" s="44"/>
      <c r="B4" s="217" t="s">
        <v>5</v>
      </c>
      <c r="C4" s="217"/>
      <c r="D4" s="217"/>
      <c r="E4" s="217"/>
      <c r="F4" s="217"/>
      <c r="G4" s="217"/>
      <c r="H4" s="220"/>
      <c r="I4" s="220"/>
      <c r="J4" s="220"/>
    </row>
    <row r="5" ht="15" customHeight="1"/>
    <row r="6" spans="1:2" s="40" customFormat="1" ht="15.75">
      <c r="A6" s="39" t="s">
        <v>225</v>
      </c>
      <c r="B6" s="40" t="s">
        <v>58</v>
      </c>
    </row>
    <row r="7" spans="1:2" s="40" customFormat="1" ht="15.75">
      <c r="A7" s="39"/>
      <c r="B7" s="20" t="s">
        <v>64</v>
      </c>
    </row>
    <row r="8" spans="6:10" ht="15" customHeight="1">
      <c r="F8" s="71"/>
      <c r="G8" s="71"/>
      <c r="H8" s="71"/>
      <c r="J8" s="71"/>
    </row>
    <row r="9" spans="1:2" ht="15" customHeight="1">
      <c r="A9" s="39" t="s">
        <v>226</v>
      </c>
      <c r="B9" s="40" t="s">
        <v>152</v>
      </c>
    </row>
    <row r="10" ht="15" customHeight="1">
      <c r="B10" s="20" t="s">
        <v>65</v>
      </c>
    </row>
    <row r="11" ht="15" customHeight="1"/>
    <row r="12" spans="1:2" s="40" customFormat="1" ht="15.75">
      <c r="A12" s="39" t="s">
        <v>227</v>
      </c>
      <c r="B12" s="40" t="s">
        <v>18</v>
      </c>
    </row>
    <row r="13" spans="6:10" ht="15">
      <c r="F13" s="212" t="str">
        <f>+QtrPL!F10</f>
        <v>1st Quarter</v>
      </c>
      <c r="G13" s="212"/>
      <c r="H13" s="198" t="s">
        <v>149</v>
      </c>
      <c r="I13" s="198"/>
      <c r="J13" s="199"/>
    </row>
    <row r="14" spans="6:10" ht="15">
      <c r="F14" s="45" t="s">
        <v>181</v>
      </c>
      <c r="G14" s="28" t="s">
        <v>182</v>
      </c>
      <c r="H14" s="46" t="s">
        <v>181</v>
      </c>
      <c r="I14" s="43"/>
      <c r="J14" s="34" t="s">
        <v>182</v>
      </c>
    </row>
    <row r="15" spans="6:10" ht="15">
      <c r="F15" s="45" t="s">
        <v>183</v>
      </c>
      <c r="G15" s="28" t="s">
        <v>185</v>
      </c>
      <c r="H15" s="45" t="s">
        <v>183</v>
      </c>
      <c r="I15" s="43"/>
      <c r="J15" s="27" t="s">
        <v>185</v>
      </c>
    </row>
    <row r="16" spans="6:10" ht="15">
      <c r="F16" s="45" t="s">
        <v>188</v>
      </c>
      <c r="G16" s="28" t="s">
        <v>188</v>
      </c>
      <c r="H16" s="45" t="s">
        <v>184</v>
      </c>
      <c r="I16" s="43"/>
      <c r="J16" s="27" t="s">
        <v>186</v>
      </c>
    </row>
    <row r="17" spans="6:10" ht="15">
      <c r="F17" s="148" t="s">
        <v>169</v>
      </c>
      <c r="G17" s="148" t="s">
        <v>170</v>
      </c>
      <c r="H17" s="148" t="s">
        <v>169</v>
      </c>
      <c r="I17" s="70"/>
      <c r="J17" s="195" t="s">
        <v>170</v>
      </c>
    </row>
    <row r="18" spans="1:10" ht="15">
      <c r="A18" s="41"/>
      <c r="B18" s="20" t="s">
        <v>6</v>
      </c>
      <c r="F18" s="45" t="s">
        <v>187</v>
      </c>
      <c r="G18" s="45" t="s">
        <v>187</v>
      </c>
      <c r="H18" s="45" t="s">
        <v>187</v>
      </c>
      <c r="I18" s="43"/>
      <c r="J18" s="47" t="s">
        <v>187</v>
      </c>
    </row>
    <row r="19" spans="2:10" ht="15">
      <c r="B19" s="20" t="s">
        <v>7</v>
      </c>
      <c r="F19" s="37">
        <v>53739</v>
      </c>
      <c r="G19" s="97">
        <v>62841</v>
      </c>
      <c r="H19" s="37">
        <v>53739</v>
      </c>
      <c r="I19" s="36"/>
      <c r="J19" s="98">
        <v>62841</v>
      </c>
    </row>
    <row r="20" spans="2:10" ht="15">
      <c r="B20" s="20" t="s">
        <v>8</v>
      </c>
      <c r="F20" s="37">
        <v>12145</v>
      </c>
      <c r="G20" s="37">
        <v>5272</v>
      </c>
      <c r="H20" s="37">
        <v>12145</v>
      </c>
      <c r="I20" s="36"/>
      <c r="J20" s="179">
        <v>5272</v>
      </c>
    </row>
    <row r="21" spans="6:10" ht="15">
      <c r="F21" s="38">
        <f>SUM(F19:F20)</f>
        <v>65884</v>
      </c>
      <c r="G21" s="38">
        <f>SUM(G19:G20)</f>
        <v>68113</v>
      </c>
      <c r="H21" s="38">
        <f>SUM(H19:H20)</f>
        <v>65884</v>
      </c>
      <c r="I21" s="52"/>
      <c r="J21" s="180">
        <f>SUM(J19:J20)</f>
        <v>68113</v>
      </c>
    </row>
    <row r="22" spans="1:10" s="40" customFormat="1" ht="10.5" customHeight="1">
      <c r="A22" s="39"/>
      <c r="F22" s="181"/>
      <c r="G22" s="181"/>
      <c r="H22" s="181"/>
      <c r="I22" s="182"/>
      <c r="J22" s="181"/>
    </row>
    <row r="23" spans="1:10" s="40" customFormat="1" ht="33" customHeight="1">
      <c r="A23" s="39"/>
      <c r="B23" s="207" t="s">
        <v>71</v>
      </c>
      <c r="C23" s="207"/>
      <c r="D23" s="207"/>
      <c r="E23" s="207"/>
      <c r="F23" s="207"/>
      <c r="G23" s="207"/>
      <c r="H23" s="207"/>
      <c r="I23" s="207"/>
      <c r="J23" s="207"/>
    </row>
    <row r="24" spans="1:10" s="40" customFormat="1" ht="15" customHeight="1">
      <c r="A24" s="39"/>
      <c r="B24" s="155"/>
      <c r="C24" s="155"/>
      <c r="D24" s="155"/>
      <c r="E24" s="155"/>
      <c r="F24" s="155"/>
      <c r="G24" s="155"/>
      <c r="H24" s="155"/>
      <c r="I24" s="155"/>
      <c r="J24" s="155"/>
    </row>
    <row r="25" spans="1:2" s="40" customFormat="1" ht="15.75">
      <c r="A25" s="149" t="s">
        <v>228</v>
      </c>
      <c r="B25" s="40" t="s">
        <v>31</v>
      </c>
    </row>
    <row r="26" spans="1:10" s="68" customFormat="1" ht="15" customHeight="1">
      <c r="A26" s="80"/>
      <c r="B26" s="218" t="s">
        <v>66</v>
      </c>
      <c r="C26" s="219"/>
      <c r="D26" s="219"/>
      <c r="E26" s="219"/>
      <c r="F26" s="219"/>
      <c r="G26" s="219"/>
      <c r="H26" s="219"/>
      <c r="I26" s="219"/>
      <c r="J26" s="219"/>
    </row>
    <row r="27" spans="1:10" s="68" customFormat="1" ht="15" customHeight="1">
      <c r="A27" s="80"/>
      <c r="B27" s="66"/>
      <c r="C27" s="66"/>
      <c r="D27" s="66"/>
      <c r="E27" s="66"/>
      <c r="F27" s="43"/>
      <c r="G27" s="81"/>
      <c r="H27" s="43"/>
      <c r="I27" s="43"/>
      <c r="J27" s="81"/>
    </row>
    <row r="28" spans="1:10" s="40" customFormat="1" ht="15.75">
      <c r="A28" s="39" t="s">
        <v>229</v>
      </c>
      <c r="B28" s="40" t="s">
        <v>39</v>
      </c>
      <c r="H28" s="49"/>
      <c r="I28" s="49"/>
      <c r="J28" s="36"/>
    </row>
    <row r="29" spans="1:10" s="40" customFormat="1" ht="28.5" customHeight="1">
      <c r="A29" s="39"/>
      <c r="B29" s="217" t="s">
        <v>9</v>
      </c>
      <c r="C29" s="217"/>
      <c r="D29" s="217"/>
      <c r="E29" s="217"/>
      <c r="F29" s="217"/>
      <c r="G29" s="217"/>
      <c r="H29" s="217"/>
      <c r="I29" s="217"/>
      <c r="J29" s="217"/>
    </row>
    <row r="30" spans="1:10" ht="15">
      <c r="A30" s="41"/>
      <c r="J30" s="50" t="s">
        <v>147</v>
      </c>
    </row>
    <row r="31" spans="2:10" ht="15">
      <c r="B31" s="41"/>
      <c r="H31" s="50"/>
      <c r="J31" s="50" t="s">
        <v>184</v>
      </c>
    </row>
    <row r="32" spans="2:10" ht="15">
      <c r="B32" s="41"/>
      <c r="H32" s="90"/>
      <c r="J32" s="90" t="s">
        <v>169</v>
      </c>
    </row>
    <row r="33" spans="2:10" ht="15">
      <c r="B33" s="41"/>
      <c r="H33" s="50"/>
      <c r="J33" s="50" t="s">
        <v>187</v>
      </c>
    </row>
    <row r="34" spans="2:3" ht="15">
      <c r="B34" s="41" t="s">
        <v>189</v>
      </c>
      <c r="C34" s="20" t="s">
        <v>34</v>
      </c>
    </row>
    <row r="35" spans="2:10" ht="15">
      <c r="B35" s="41" t="s">
        <v>203</v>
      </c>
      <c r="C35" s="20" t="s">
        <v>32</v>
      </c>
      <c r="H35" s="183"/>
      <c r="J35" s="108">
        <v>0</v>
      </c>
    </row>
    <row r="36" spans="2:10" ht="15">
      <c r="B36" s="41" t="s">
        <v>204</v>
      </c>
      <c r="C36" s="20" t="s">
        <v>33</v>
      </c>
      <c r="H36" s="125"/>
      <c r="J36" s="121">
        <v>0</v>
      </c>
    </row>
    <row r="37" spans="2:10" ht="15">
      <c r="B37" s="41" t="s">
        <v>209</v>
      </c>
      <c r="C37" s="20" t="s">
        <v>35</v>
      </c>
      <c r="H37" s="183"/>
      <c r="J37" s="108">
        <v>0</v>
      </c>
    </row>
    <row r="38" spans="2:10" ht="10.5" customHeight="1">
      <c r="B38" s="41"/>
      <c r="J38" s="43"/>
    </row>
    <row r="39" spans="2:10" ht="15" customHeight="1">
      <c r="B39" s="41"/>
      <c r="J39" s="43" t="s">
        <v>59</v>
      </c>
    </row>
    <row r="40" spans="2:10" ht="15" customHeight="1">
      <c r="B40" s="41"/>
      <c r="J40" s="90" t="s">
        <v>169</v>
      </c>
    </row>
    <row r="41" spans="2:10" ht="15" customHeight="1">
      <c r="B41" s="41"/>
      <c r="J41" s="43" t="s">
        <v>187</v>
      </c>
    </row>
    <row r="42" spans="1:10" ht="15">
      <c r="A42" s="41"/>
      <c r="B42" s="41" t="s">
        <v>191</v>
      </c>
      <c r="C42" s="20" t="s">
        <v>37</v>
      </c>
      <c r="J42" s="50"/>
    </row>
    <row r="43" spans="1:10" ht="15">
      <c r="A43" s="41"/>
      <c r="B43" s="41" t="s">
        <v>203</v>
      </c>
      <c r="C43" s="20" t="s">
        <v>133</v>
      </c>
      <c r="J43" s="89">
        <v>10236</v>
      </c>
    </row>
    <row r="44" spans="1:10" ht="15">
      <c r="A44" s="41"/>
      <c r="B44" s="41" t="s">
        <v>204</v>
      </c>
      <c r="C44" s="20" t="s">
        <v>134</v>
      </c>
      <c r="J44" s="105">
        <v>10236</v>
      </c>
    </row>
    <row r="45" spans="2:10" ht="15">
      <c r="B45" s="41" t="s">
        <v>209</v>
      </c>
      <c r="C45" s="20" t="s">
        <v>38</v>
      </c>
      <c r="J45" s="105">
        <v>12922</v>
      </c>
    </row>
    <row r="46" ht="3.75" customHeight="1"/>
    <row r="47" spans="7:11" ht="15" customHeight="1">
      <c r="G47" s="50"/>
      <c r="H47" s="106"/>
      <c r="J47" s="184"/>
      <c r="K47" s="36"/>
    </row>
    <row r="48" spans="1:11" s="40" customFormat="1" ht="15.75">
      <c r="A48" s="48" t="s">
        <v>230</v>
      </c>
      <c r="B48" s="40" t="s">
        <v>136</v>
      </c>
      <c r="G48" s="19"/>
      <c r="H48" s="62"/>
      <c r="J48" s="62"/>
      <c r="K48" s="62"/>
    </row>
    <row r="49" spans="2:11" ht="17.25" customHeight="1">
      <c r="B49" s="207" t="s">
        <v>253</v>
      </c>
      <c r="C49" s="207"/>
      <c r="D49" s="207"/>
      <c r="E49" s="207"/>
      <c r="F49" s="207"/>
      <c r="G49" s="207"/>
      <c r="H49" s="207"/>
      <c r="I49" s="207"/>
      <c r="J49" s="207"/>
      <c r="K49" s="36"/>
    </row>
    <row r="50" spans="7:11" ht="15" customHeight="1">
      <c r="G50" s="50"/>
      <c r="H50" s="36"/>
      <c r="J50" s="36"/>
      <c r="K50" s="36"/>
    </row>
    <row r="51" spans="1:2" s="40" customFormat="1" ht="15.75">
      <c r="A51" s="151" t="s">
        <v>231</v>
      </c>
      <c r="B51" s="40" t="s">
        <v>137</v>
      </c>
    </row>
    <row r="52" spans="1:10" ht="32.25" customHeight="1">
      <c r="A52" s="53"/>
      <c r="B52" s="217" t="s">
        <v>254</v>
      </c>
      <c r="C52" s="217"/>
      <c r="D52" s="217"/>
      <c r="E52" s="217"/>
      <c r="F52" s="217"/>
      <c r="G52" s="217"/>
      <c r="H52" s="217"/>
      <c r="I52" s="217"/>
      <c r="J52" s="217"/>
    </row>
    <row r="53" spans="1:10" ht="15" customHeight="1">
      <c r="A53" s="53"/>
      <c r="B53" s="129"/>
      <c r="C53" s="150"/>
      <c r="D53" s="129"/>
      <c r="E53" s="129"/>
      <c r="F53" s="129"/>
      <c r="G53" s="129"/>
      <c r="H53" s="129"/>
      <c r="I53" s="129"/>
      <c r="J53" s="129"/>
    </row>
    <row r="54" spans="1:10" ht="32.25" customHeight="1">
      <c r="A54" s="53"/>
      <c r="B54" s="217" t="s">
        <v>166</v>
      </c>
      <c r="C54" s="215"/>
      <c r="D54" s="215"/>
      <c r="E54" s="215"/>
      <c r="F54" s="215"/>
      <c r="G54" s="215"/>
      <c r="H54" s="215"/>
      <c r="I54" s="215"/>
      <c r="J54" s="215"/>
    </row>
    <row r="55" spans="1:10" ht="15" customHeight="1">
      <c r="A55" s="53"/>
      <c r="B55" s="129"/>
      <c r="C55" s="150"/>
      <c r="D55" s="129"/>
      <c r="E55" s="129"/>
      <c r="F55" s="129"/>
      <c r="G55" s="129"/>
      <c r="H55" s="129"/>
      <c r="I55" s="129"/>
      <c r="J55" s="129"/>
    </row>
    <row r="56" spans="1:2" s="40" customFormat="1" ht="15.75">
      <c r="A56" s="48" t="s">
        <v>234</v>
      </c>
      <c r="B56" s="40" t="s">
        <v>40</v>
      </c>
    </row>
    <row r="57" spans="1:10" s="40" customFormat="1" ht="29.25" customHeight="1">
      <c r="A57" s="48"/>
      <c r="B57" s="217" t="s">
        <v>67</v>
      </c>
      <c r="C57" s="215"/>
      <c r="D57" s="215"/>
      <c r="E57" s="215"/>
      <c r="F57" s="215"/>
      <c r="G57" s="215"/>
      <c r="H57" s="215"/>
      <c r="I57" s="215"/>
      <c r="J57" s="215"/>
    </row>
    <row r="58" spans="1:10" s="40" customFormat="1" ht="11.25" customHeight="1">
      <c r="A58" s="48"/>
      <c r="B58" s="82"/>
      <c r="C58" s="185"/>
      <c r="D58" s="185"/>
      <c r="E58" s="185"/>
      <c r="F58" s="185"/>
      <c r="G58" s="185"/>
      <c r="H58" s="185"/>
      <c r="I58" s="185"/>
      <c r="J58" s="185"/>
    </row>
    <row r="59" spans="1:10" ht="29.25" customHeight="1">
      <c r="A59" s="53"/>
      <c r="B59" s="217" t="s">
        <v>48</v>
      </c>
      <c r="C59" s="217"/>
      <c r="D59" s="217"/>
      <c r="E59" s="217"/>
      <c r="F59" s="217"/>
      <c r="G59" s="217"/>
      <c r="H59" s="217"/>
      <c r="I59" s="217"/>
      <c r="J59" s="217"/>
    </row>
    <row r="60" spans="1:10" ht="10.5" customHeight="1">
      <c r="A60" s="53"/>
      <c r="B60" s="82"/>
      <c r="C60" s="82"/>
      <c r="D60" s="82"/>
      <c r="E60" s="82"/>
      <c r="F60" s="82"/>
      <c r="G60" s="82"/>
      <c r="H60" s="76"/>
      <c r="I60" s="76"/>
      <c r="J60" s="76"/>
    </row>
    <row r="61" spans="1:10" s="40" customFormat="1" ht="15.75">
      <c r="A61" s="48" t="s">
        <v>60</v>
      </c>
      <c r="B61" s="40" t="s">
        <v>41</v>
      </c>
      <c r="J61" s="50"/>
    </row>
    <row r="62" spans="1:10" s="40" customFormat="1" ht="13.5" customHeight="1">
      <c r="A62" s="48"/>
      <c r="B62" s="83" t="s">
        <v>45</v>
      </c>
      <c r="C62" s="85"/>
      <c r="D62" s="85"/>
      <c r="E62" s="85"/>
      <c r="F62" s="85"/>
      <c r="G62" s="85"/>
      <c r="H62" s="85"/>
      <c r="I62" s="85"/>
      <c r="J62" s="112"/>
    </row>
    <row r="63" spans="1:10" ht="11.25" customHeight="1">
      <c r="A63" s="63"/>
      <c r="D63" s="41"/>
      <c r="H63" s="73"/>
      <c r="J63" s="74"/>
    </row>
    <row r="64" spans="1:2" s="40" customFormat="1" ht="15.75">
      <c r="A64" s="48" t="s">
        <v>61</v>
      </c>
      <c r="B64" s="40" t="s">
        <v>241</v>
      </c>
    </row>
    <row r="65" spans="1:10" s="66" customFormat="1" ht="59.25" customHeight="1">
      <c r="A65" s="65"/>
      <c r="B65" s="217" t="s">
        <v>242</v>
      </c>
      <c r="C65" s="217"/>
      <c r="D65" s="217"/>
      <c r="E65" s="217"/>
      <c r="F65" s="217"/>
      <c r="G65" s="217"/>
      <c r="H65" s="220"/>
      <c r="I65" s="220"/>
      <c r="J65" s="220"/>
    </row>
    <row r="66" spans="1:10" s="66" customFormat="1" ht="9.75" customHeight="1">
      <c r="A66" s="65"/>
      <c r="B66" s="82"/>
      <c r="C66" s="82"/>
      <c r="D66" s="82"/>
      <c r="E66" s="82"/>
      <c r="F66" s="82"/>
      <c r="G66" s="82"/>
      <c r="H66" s="76"/>
      <c r="I66" s="76"/>
      <c r="J66" s="76"/>
    </row>
    <row r="67" spans="1:10" s="66" customFormat="1" ht="15" customHeight="1">
      <c r="A67" s="65"/>
      <c r="B67" s="217" t="s">
        <v>121</v>
      </c>
      <c r="C67" s="223"/>
      <c r="D67" s="223"/>
      <c r="E67" s="223"/>
      <c r="F67" s="223"/>
      <c r="G67" s="223"/>
      <c r="H67" s="223"/>
      <c r="I67" s="223"/>
      <c r="J67" s="223"/>
    </row>
    <row r="68" spans="1:10" ht="15">
      <c r="A68" s="53"/>
      <c r="C68" s="64"/>
      <c r="H68" s="50" t="s">
        <v>59</v>
      </c>
      <c r="J68" s="50" t="s">
        <v>59</v>
      </c>
    </row>
    <row r="69" spans="1:10" ht="15">
      <c r="A69" s="53"/>
      <c r="H69" s="90" t="s">
        <v>169</v>
      </c>
      <c r="J69" s="90" t="s">
        <v>171</v>
      </c>
    </row>
    <row r="70" spans="1:10" ht="15.75">
      <c r="A70" s="53"/>
      <c r="B70" s="85" t="s">
        <v>62</v>
      </c>
      <c r="C70" s="83"/>
      <c r="D70" s="83"/>
      <c r="E70" s="83"/>
      <c r="F70" s="83"/>
      <c r="G70" s="83"/>
      <c r="H70" s="112" t="s">
        <v>187</v>
      </c>
      <c r="I70" s="83"/>
      <c r="J70" s="112" t="s">
        <v>187</v>
      </c>
    </row>
    <row r="71" spans="1:10" ht="15">
      <c r="A71" s="53"/>
      <c r="B71" s="83" t="s">
        <v>73</v>
      </c>
      <c r="C71" s="83"/>
      <c r="D71" s="83"/>
      <c r="E71" s="83"/>
      <c r="F71" s="83"/>
      <c r="G71" s="83"/>
      <c r="H71" s="88">
        <v>587982</v>
      </c>
      <c r="I71" s="83"/>
      <c r="J71" s="88">
        <v>638737</v>
      </c>
    </row>
    <row r="72" spans="1:10" ht="15">
      <c r="A72" s="53"/>
      <c r="B72" s="83" t="s">
        <v>129</v>
      </c>
      <c r="C72" s="83"/>
      <c r="D72" s="83"/>
      <c r="E72" s="83"/>
      <c r="F72" s="83"/>
      <c r="G72" s="83"/>
      <c r="H72" s="88">
        <v>463307</v>
      </c>
      <c r="I72" s="83"/>
      <c r="J72" s="88">
        <v>460392</v>
      </c>
    </row>
    <row r="73" spans="1:10" ht="15">
      <c r="A73" s="53"/>
      <c r="B73" s="83" t="s">
        <v>130</v>
      </c>
      <c r="C73" s="83"/>
      <c r="D73" s="83"/>
      <c r="E73" s="83"/>
      <c r="F73" s="83"/>
      <c r="G73" s="83"/>
      <c r="H73" s="88">
        <v>141330</v>
      </c>
      <c r="I73" s="83"/>
      <c r="J73" s="88">
        <v>147326</v>
      </c>
    </row>
    <row r="74" spans="1:10" ht="15">
      <c r="A74" s="53"/>
      <c r="B74" s="83" t="s">
        <v>78</v>
      </c>
      <c r="C74" s="83"/>
      <c r="D74" s="83"/>
      <c r="E74" s="83"/>
      <c r="F74" s="83"/>
      <c r="G74" s="83"/>
      <c r="H74" s="88">
        <v>419542</v>
      </c>
      <c r="I74" s="83"/>
      <c r="J74" s="88">
        <v>395767</v>
      </c>
    </row>
    <row r="75" spans="1:10" ht="15">
      <c r="A75" s="53"/>
      <c r="B75" s="83" t="s">
        <v>79</v>
      </c>
      <c r="C75" s="83"/>
      <c r="D75" s="83"/>
      <c r="E75" s="83"/>
      <c r="F75" s="83"/>
      <c r="G75" s="83"/>
      <c r="H75" s="88"/>
      <c r="I75" s="83"/>
      <c r="J75" s="88"/>
    </row>
    <row r="76" spans="1:10" ht="15">
      <c r="A76" s="53"/>
      <c r="B76" s="102" t="s">
        <v>112</v>
      </c>
      <c r="C76" s="83"/>
      <c r="D76" s="83"/>
      <c r="E76" s="83"/>
      <c r="F76" s="83"/>
      <c r="G76" s="83"/>
      <c r="H76" s="88">
        <v>3613468</v>
      </c>
      <c r="I76" s="83"/>
      <c r="J76" s="88">
        <v>3619158</v>
      </c>
    </row>
    <row r="77" spans="1:10" ht="15" customHeight="1">
      <c r="A77" s="53"/>
      <c r="B77" s="102" t="s">
        <v>113</v>
      </c>
      <c r="C77" s="83"/>
      <c r="D77" s="83"/>
      <c r="E77" s="83"/>
      <c r="F77" s="83"/>
      <c r="G77" s="83"/>
      <c r="H77" s="88">
        <v>1509833</v>
      </c>
      <c r="I77" s="83"/>
      <c r="J77" s="88">
        <v>1301216</v>
      </c>
    </row>
    <row r="78" spans="1:10" ht="15">
      <c r="A78" s="53"/>
      <c r="B78" s="83" t="s">
        <v>214</v>
      </c>
      <c r="C78" s="83"/>
      <c r="D78" s="83"/>
      <c r="E78" s="83"/>
      <c r="F78" s="83"/>
      <c r="G78" s="83"/>
      <c r="H78" s="88">
        <v>1397455</v>
      </c>
      <c r="I78" s="83"/>
      <c r="J78" s="88">
        <v>1634692</v>
      </c>
    </row>
    <row r="79" spans="1:10" ht="15">
      <c r="A79" s="53"/>
      <c r="B79" s="83" t="s">
        <v>80</v>
      </c>
      <c r="C79" s="83"/>
      <c r="D79" s="83"/>
      <c r="E79" s="83"/>
      <c r="F79" s="83"/>
      <c r="G79" s="83"/>
      <c r="H79" s="88">
        <v>527933</v>
      </c>
      <c r="I79" s="83"/>
      <c r="J79" s="88">
        <v>861383</v>
      </c>
    </row>
    <row r="80" spans="1:10" ht="15">
      <c r="A80" s="53"/>
      <c r="B80" s="83" t="s">
        <v>233</v>
      </c>
      <c r="C80" s="83"/>
      <c r="D80" s="83"/>
      <c r="E80" s="83"/>
      <c r="F80" s="83"/>
      <c r="G80" s="83"/>
      <c r="H80" s="105">
        <f>SUM(H71:H79)</f>
        <v>8660850</v>
      </c>
      <c r="I80" s="83"/>
      <c r="J80" s="105">
        <f>SUM(J71:J79)</f>
        <v>9058671</v>
      </c>
    </row>
    <row r="81" spans="1:10" s="66" customFormat="1" ht="15" customHeight="1">
      <c r="A81" s="65"/>
      <c r="B81" s="86"/>
      <c r="C81" s="86"/>
      <c r="D81" s="222"/>
      <c r="E81" s="222"/>
      <c r="F81" s="222"/>
      <c r="G81" s="222"/>
      <c r="H81" s="124"/>
      <c r="I81" s="123"/>
      <c r="J81" s="123"/>
    </row>
    <row r="82" spans="1:10" s="86" customFormat="1" ht="31.5" customHeight="1">
      <c r="A82" s="107"/>
      <c r="B82" s="207" t="s">
        <v>68</v>
      </c>
      <c r="C82" s="207"/>
      <c r="D82" s="207"/>
      <c r="E82" s="207"/>
      <c r="F82" s="207"/>
      <c r="G82" s="207"/>
      <c r="H82" s="221"/>
      <c r="I82" s="221"/>
      <c r="J82" s="221"/>
    </row>
    <row r="83" spans="1:10" s="86" customFormat="1" ht="15" customHeight="1">
      <c r="A83" s="107"/>
      <c r="B83" s="101"/>
      <c r="C83" s="101"/>
      <c r="D83" s="101"/>
      <c r="E83" s="101"/>
      <c r="F83" s="101"/>
      <c r="G83" s="101"/>
      <c r="H83" s="127"/>
      <c r="I83" s="127"/>
      <c r="J83" s="127"/>
    </row>
    <row r="84" spans="1:10" s="86" customFormat="1" ht="15" customHeight="1">
      <c r="A84" s="48" t="s">
        <v>81</v>
      </c>
      <c r="B84" s="40" t="s">
        <v>69</v>
      </c>
      <c r="C84" s="101"/>
      <c r="D84" s="101"/>
      <c r="E84" s="101"/>
      <c r="F84" s="101"/>
      <c r="G84" s="101"/>
      <c r="H84" s="127"/>
      <c r="I84" s="127"/>
      <c r="J84" s="127"/>
    </row>
    <row r="85" spans="1:10" s="86" customFormat="1" ht="30.75" customHeight="1">
      <c r="A85" s="107"/>
      <c r="B85" s="207" t="s">
        <v>70</v>
      </c>
      <c r="C85" s="197"/>
      <c r="D85" s="197"/>
      <c r="E85" s="197"/>
      <c r="F85" s="197"/>
      <c r="G85" s="197"/>
      <c r="H85" s="197"/>
      <c r="I85" s="197"/>
      <c r="J85" s="197"/>
    </row>
    <row r="86" spans="1:10" s="86" customFormat="1" ht="15" customHeight="1">
      <c r="A86" s="107"/>
      <c r="B86" s="101"/>
      <c r="C86" s="101"/>
      <c r="D86" s="101"/>
      <c r="E86" s="101"/>
      <c r="F86" s="101"/>
      <c r="G86" s="101"/>
      <c r="H86" s="127"/>
      <c r="I86" s="127"/>
      <c r="J86" s="127"/>
    </row>
    <row r="87" spans="1:10" s="86" customFormat="1" ht="15" customHeight="1">
      <c r="A87" s="107"/>
      <c r="B87" s="114"/>
      <c r="C87" s="186"/>
      <c r="D87" s="76"/>
      <c r="E87" s="46" t="s">
        <v>249</v>
      </c>
      <c r="F87" s="133" t="s">
        <v>247</v>
      </c>
      <c r="G87" s="133" t="s">
        <v>246</v>
      </c>
      <c r="H87" s="136" t="s">
        <v>245</v>
      </c>
      <c r="I87" s="138"/>
      <c r="J87" s="133" t="s">
        <v>243</v>
      </c>
    </row>
    <row r="88" spans="1:10" s="86" customFormat="1" ht="15" customHeight="1">
      <c r="A88" s="107"/>
      <c r="B88" s="131"/>
      <c r="C88" s="186"/>
      <c r="D88" s="76"/>
      <c r="E88" s="140" t="s">
        <v>250</v>
      </c>
      <c r="F88" s="140" t="s">
        <v>248</v>
      </c>
      <c r="G88" s="140" t="s">
        <v>244</v>
      </c>
      <c r="H88" s="141" t="s">
        <v>244</v>
      </c>
      <c r="I88" s="142"/>
      <c r="J88" s="140" t="s">
        <v>244</v>
      </c>
    </row>
    <row r="89" spans="1:10" s="86" customFormat="1" ht="15" customHeight="1">
      <c r="A89" s="107"/>
      <c r="B89" s="101"/>
      <c r="C89" s="101"/>
      <c r="D89" s="101"/>
      <c r="E89" s="143" t="s">
        <v>187</v>
      </c>
      <c r="F89" s="143" t="s">
        <v>187</v>
      </c>
      <c r="G89" s="143" t="s">
        <v>187</v>
      </c>
      <c r="H89" s="144" t="s">
        <v>187</v>
      </c>
      <c r="I89" s="139"/>
      <c r="J89" s="143" t="s">
        <v>187</v>
      </c>
    </row>
    <row r="90" spans="1:10" s="86" customFormat="1" ht="15" customHeight="1">
      <c r="A90" s="107"/>
      <c r="B90" s="130"/>
      <c r="C90" s="130"/>
      <c r="D90" s="130"/>
      <c r="E90" s="134"/>
      <c r="F90" s="134"/>
      <c r="G90" s="134"/>
      <c r="H90" s="137"/>
      <c r="I90" s="139"/>
      <c r="J90" s="135"/>
    </row>
    <row r="91" spans="1:10" s="86" customFormat="1" ht="15" customHeight="1">
      <c r="A91" s="107"/>
      <c r="B91" s="130" t="s">
        <v>215</v>
      </c>
      <c r="C91" s="130"/>
      <c r="D91" s="130"/>
      <c r="E91" s="134"/>
      <c r="F91" s="134"/>
      <c r="G91" s="134"/>
      <c r="H91" s="137"/>
      <c r="I91" s="139"/>
      <c r="J91" s="135"/>
    </row>
    <row r="92" spans="1:10" s="86" customFormat="1" ht="15" customHeight="1">
      <c r="A92" s="107"/>
      <c r="B92" s="132" t="s">
        <v>232</v>
      </c>
      <c r="C92" s="130" t="s">
        <v>251</v>
      </c>
      <c r="D92" s="130"/>
      <c r="E92" s="173">
        <f>SUM(F92:J92)</f>
        <v>1397455</v>
      </c>
      <c r="F92" s="173">
        <v>400841</v>
      </c>
      <c r="G92" s="173">
        <v>418575</v>
      </c>
      <c r="H92" s="187">
        <v>578039</v>
      </c>
      <c r="I92" s="188"/>
      <c r="J92" s="189">
        <v>0</v>
      </c>
    </row>
    <row r="93" spans="1:10" s="86" customFormat="1" ht="9.75" customHeight="1">
      <c r="A93" s="107"/>
      <c r="B93" s="130"/>
      <c r="C93" s="130"/>
      <c r="D93" s="130"/>
      <c r="E93" s="145"/>
      <c r="F93" s="101"/>
      <c r="G93" s="101"/>
      <c r="H93" s="127"/>
      <c r="I93" s="127"/>
      <c r="J93" s="127"/>
    </row>
    <row r="94" spans="1:10" s="86" customFormat="1" ht="28.5" customHeight="1">
      <c r="A94" s="107"/>
      <c r="B94" s="207" t="s">
        <v>173</v>
      </c>
      <c r="C94" s="215"/>
      <c r="D94" s="215"/>
      <c r="E94" s="215"/>
      <c r="F94" s="215"/>
      <c r="G94" s="215"/>
      <c r="H94" s="215"/>
      <c r="I94" s="215"/>
      <c r="J94" s="215"/>
    </row>
    <row r="95" spans="1:10" s="86" customFormat="1" ht="3" customHeight="1">
      <c r="A95" s="107"/>
      <c r="B95" s="101"/>
      <c r="C95" s="101"/>
      <c r="D95" s="101"/>
      <c r="E95" s="101"/>
      <c r="F95" s="101"/>
      <c r="G95" s="101"/>
      <c r="H95" s="127"/>
      <c r="I95" s="127"/>
      <c r="J95" s="127"/>
    </row>
    <row r="96" spans="1:10" s="86" customFormat="1" ht="15" customHeight="1">
      <c r="A96" s="107"/>
      <c r="B96" s="128" t="s">
        <v>174</v>
      </c>
      <c r="C96" s="186"/>
      <c r="D96" s="186"/>
      <c r="E96" s="186"/>
      <c r="F96" s="186"/>
      <c r="G96" s="186"/>
      <c r="H96" s="186"/>
      <c r="I96" s="186"/>
      <c r="J96" s="186"/>
    </row>
    <row r="97" spans="1:10" s="86" customFormat="1" ht="78" customHeight="1">
      <c r="A97" s="107"/>
      <c r="B97" s="207" t="s">
        <v>122</v>
      </c>
      <c r="C97" s="215"/>
      <c r="D97" s="215"/>
      <c r="E97" s="215"/>
      <c r="F97" s="215"/>
      <c r="G97" s="215"/>
      <c r="H97" s="215"/>
      <c r="I97" s="215"/>
      <c r="J97" s="215"/>
    </row>
    <row r="98" spans="1:10" s="86" customFormat="1" ht="9.75" customHeight="1">
      <c r="A98" s="107"/>
      <c r="B98" s="101"/>
      <c r="C98" s="101"/>
      <c r="D98" s="101"/>
      <c r="E98" s="101"/>
      <c r="F98" s="101"/>
      <c r="G98" s="101"/>
      <c r="H98" s="127"/>
      <c r="I98" s="127"/>
      <c r="J98" s="127"/>
    </row>
    <row r="99" spans="1:10" s="86" customFormat="1" ht="15" customHeight="1">
      <c r="A99" s="107"/>
      <c r="B99" s="128" t="s">
        <v>175</v>
      </c>
      <c r="C99" s="186"/>
      <c r="D99" s="186"/>
      <c r="E99" s="186"/>
      <c r="F99" s="186"/>
      <c r="G99" s="186"/>
      <c r="H99" s="186"/>
      <c r="I99" s="186"/>
      <c r="J99" s="186"/>
    </row>
    <row r="100" spans="1:10" s="86" customFormat="1" ht="64.5" customHeight="1">
      <c r="A100" s="107"/>
      <c r="B100" s="207" t="s">
        <v>123</v>
      </c>
      <c r="C100" s="215"/>
      <c r="D100" s="215"/>
      <c r="E100" s="215"/>
      <c r="F100" s="215"/>
      <c r="G100" s="215"/>
      <c r="H100" s="215"/>
      <c r="I100" s="215"/>
      <c r="J100" s="215"/>
    </row>
    <row r="101" spans="1:10" s="86" customFormat="1" ht="9" customHeight="1">
      <c r="A101" s="107"/>
      <c r="B101" s="101"/>
      <c r="C101" s="101"/>
      <c r="D101" s="101"/>
      <c r="E101" s="101"/>
      <c r="F101" s="101"/>
      <c r="G101" s="101"/>
      <c r="H101" s="127"/>
      <c r="I101" s="127"/>
      <c r="J101" s="127"/>
    </row>
    <row r="102" spans="1:10" s="86" customFormat="1" ht="14.25" customHeight="1">
      <c r="A102" s="107"/>
      <c r="B102" s="163" t="s">
        <v>131</v>
      </c>
      <c r="C102" s="186"/>
      <c r="D102" s="186"/>
      <c r="E102" s="186"/>
      <c r="F102" s="186"/>
      <c r="G102" s="186"/>
      <c r="H102" s="186"/>
      <c r="I102" s="186"/>
      <c r="J102" s="186"/>
    </row>
    <row r="103" spans="1:10" s="86" customFormat="1" ht="46.5" customHeight="1">
      <c r="A103" s="107"/>
      <c r="B103" s="207" t="s">
        <v>172</v>
      </c>
      <c r="C103" s="215"/>
      <c r="D103" s="215"/>
      <c r="E103" s="215"/>
      <c r="F103" s="215"/>
      <c r="G103" s="215"/>
      <c r="H103" s="215"/>
      <c r="I103" s="215"/>
      <c r="J103" s="215"/>
    </row>
    <row r="104" spans="1:10" s="66" customFormat="1" ht="11.25" customHeight="1">
      <c r="A104" s="65"/>
      <c r="B104" s="82"/>
      <c r="C104" s="82"/>
      <c r="D104" s="82"/>
      <c r="E104" s="82"/>
      <c r="F104" s="82"/>
      <c r="G104" s="82"/>
      <c r="H104" s="76"/>
      <c r="I104" s="76"/>
      <c r="J104" s="119"/>
    </row>
    <row r="105" spans="1:10" s="66" customFormat="1" ht="15.75">
      <c r="A105" s="154" t="s">
        <v>85</v>
      </c>
      <c r="B105" s="126" t="s">
        <v>154</v>
      </c>
      <c r="C105" s="126"/>
      <c r="D105" s="156"/>
      <c r="E105" s="156"/>
      <c r="F105" s="156"/>
      <c r="G105" s="156"/>
      <c r="H105" s="156"/>
      <c r="I105" s="156"/>
      <c r="J105" s="157"/>
    </row>
    <row r="106" spans="1:10" s="66" customFormat="1" ht="28.5" customHeight="1">
      <c r="A106" s="107"/>
      <c r="B106" s="209" t="s">
        <v>272</v>
      </c>
      <c r="C106" s="210"/>
      <c r="D106" s="210"/>
      <c r="E106" s="210"/>
      <c r="F106" s="210"/>
      <c r="G106" s="210"/>
      <c r="H106" s="210"/>
      <c r="I106" s="210"/>
      <c r="J106" s="210"/>
    </row>
    <row r="107" spans="1:10" s="66" customFormat="1" ht="15" customHeight="1">
      <c r="A107" s="107"/>
      <c r="B107" s="155"/>
      <c r="C107" s="177"/>
      <c r="D107" s="177"/>
      <c r="E107" s="177"/>
      <c r="F107" s="177"/>
      <c r="G107" s="177"/>
      <c r="H107" s="177"/>
      <c r="I107" s="177"/>
      <c r="J107" s="177"/>
    </row>
    <row r="108" spans="1:10" s="66" customFormat="1" ht="76.5" customHeight="1">
      <c r="A108" s="158" t="s">
        <v>203</v>
      </c>
      <c r="B108" s="207" t="s">
        <v>0</v>
      </c>
      <c r="C108" s="208"/>
      <c r="D108" s="208"/>
      <c r="E108" s="208"/>
      <c r="F108" s="208"/>
      <c r="G108" s="208"/>
      <c r="H108" s="208"/>
      <c r="I108" s="208"/>
      <c r="J108" s="208"/>
    </row>
    <row r="109" spans="1:10" s="66" customFormat="1" ht="15" customHeight="1">
      <c r="A109" s="107"/>
      <c r="B109" s="155"/>
      <c r="C109" s="177"/>
      <c r="D109" s="177"/>
      <c r="E109" s="177"/>
      <c r="F109" s="177"/>
      <c r="G109" s="177"/>
      <c r="H109" s="177"/>
      <c r="I109" s="177"/>
      <c r="J109" s="177"/>
    </row>
    <row r="110" spans="1:10" s="66" customFormat="1" ht="28.5" customHeight="1">
      <c r="A110" s="107"/>
      <c r="B110" s="207" t="s">
        <v>153</v>
      </c>
      <c r="C110" s="208"/>
      <c r="D110" s="208"/>
      <c r="E110" s="208"/>
      <c r="F110" s="208"/>
      <c r="G110" s="208"/>
      <c r="H110" s="208"/>
      <c r="I110" s="208"/>
      <c r="J110" s="208"/>
    </row>
    <row r="111" spans="1:10" s="66" customFormat="1" ht="15" customHeight="1">
      <c r="A111" s="107"/>
      <c r="B111" s="86"/>
      <c r="C111" s="86"/>
      <c r="D111" s="156"/>
      <c r="E111" s="156"/>
      <c r="F111" s="156"/>
      <c r="G111" s="156"/>
      <c r="H111" s="156"/>
      <c r="I111" s="156"/>
      <c r="J111" s="157"/>
    </row>
    <row r="112" spans="1:10" s="66" customFormat="1" ht="92.25" customHeight="1">
      <c r="A112" s="158" t="s">
        <v>204</v>
      </c>
      <c r="B112" s="211" t="s">
        <v>16</v>
      </c>
      <c r="C112" s="208"/>
      <c r="D112" s="208"/>
      <c r="E112" s="208"/>
      <c r="F112" s="208"/>
      <c r="G112" s="208"/>
      <c r="H112" s="208"/>
      <c r="I112" s="208"/>
      <c r="J112" s="208"/>
    </row>
    <row r="113" spans="1:10" s="66" customFormat="1" ht="15" customHeight="1">
      <c r="A113" s="158"/>
      <c r="B113" s="161"/>
      <c r="C113" s="176"/>
      <c r="D113" s="176"/>
      <c r="E113" s="176"/>
      <c r="F113" s="176"/>
      <c r="G113" s="176"/>
      <c r="H113" s="176"/>
      <c r="I113" s="176"/>
      <c r="J113" s="176"/>
    </row>
    <row r="114" spans="1:10" s="66" customFormat="1" ht="75" customHeight="1">
      <c r="A114" s="158"/>
      <c r="B114" s="211" t="s">
        <v>160</v>
      </c>
      <c r="C114" s="208"/>
      <c r="D114" s="208"/>
      <c r="E114" s="208"/>
      <c r="F114" s="208"/>
      <c r="G114" s="208"/>
      <c r="H114" s="208"/>
      <c r="I114" s="208"/>
      <c r="J114" s="208"/>
    </row>
    <row r="115" spans="1:10" s="66" customFormat="1" ht="15" customHeight="1">
      <c r="A115" s="158"/>
      <c r="B115" s="161"/>
      <c r="C115" s="176"/>
      <c r="D115" s="176"/>
      <c r="E115" s="176"/>
      <c r="F115" s="176"/>
      <c r="G115" s="176"/>
      <c r="H115" s="176"/>
      <c r="I115" s="176"/>
      <c r="J115" s="176"/>
    </row>
    <row r="116" spans="1:10" s="66" customFormat="1" ht="30" customHeight="1">
      <c r="A116" s="158"/>
      <c r="B116" s="211" t="s">
        <v>118</v>
      </c>
      <c r="C116" s="208"/>
      <c r="D116" s="208"/>
      <c r="E116" s="208"/>
      <c r="F116" s="208"/>
      <c r="G116" s="208"/>
      <c r="H116" s="208"/>
      <c r="I116" s="208"/>
      <c r="J116" s="208"/>
    </row>
    <row r="117" spans="1:10" s="66" customFormat="1" ht="15" customHeight="1">
      <c r="A117" s="65"/>
      <c r="D117" s="67"/>
      <c r="E117" s="67"/>
      <c r="F117" s="67"/>
      <c r="G117" s="67"/>
      <c r="H117" s="67"/>
      <c r="I117" s="67"/>
      <c r="J117" s="174"/>
    </row>
    <row r="118" spans="1:10" s="68" customFormat="1" ht="15.75" customHeight="1">
      <c r="A118" s="154" t="s">
        <v>86</v>
      </c>
      <c r="B118" s="68" t="s">
        <v>82</v>
      </c>
      <c r="D118" s="69"/>
      <c r="E118" s="69"/>
      <c r="F118" s="69"/>
      <c r="G118" s="69"/>
      <c r="H118" s="69"/>
      <c r="I118" s="69"/>
      <c r="J118" s="69"/>
    </row>
    <row r="119" spans="1:10" s="66" customFormat="1" ht="15">
      <c r="A119" s="65"/>
      <c r="D119" s="216" t="s">
        <v>149</v>
      </c>
      <c r="E119" s="198"/>
      <c r="F119" s="198"/>
      <c r="G119" s="198"/>
      <c r="H119" s="198"/>
      <c r="I119" s="198"/>
      <c r="J119" s="199"/>
    </row>
    <row r="120" spans="1:10" s="66" customFormat="1" ht="15">
      <c r="A120" s="65"/>
      <c r="D120" s="212" t="s">
        <v>274</v>
      </c>
      <c r="E120" s="212"/>
      <c r="F120" s="212" t="s">
        <v>83</v>
      </c>
      <c r="G120" s="212"/>
      <c r="H120" s="198" t="s">
        <v>236</v>
      </c>
      <c r="I120" s="198"/>
      <c r="J120" s="199"/>
    </row>
    <row r="121" spans="1:10" s="66" customFormat="1" ht="15">
      <c r="A121" s="65"/>
      <c r="D121" s="46" t="s">
        <v>181</v>
      </c>
      <c r="E121" s="29" t="s">
        <v>182</v>
      </c>
      <c r="F121" s="46" t="s">
        <v>181</v>
      </c>
      <c r="G121" s="29" t="s">
        <v>182</v>
      </c>
      <c r="H121" s="46" t="s">
        <v>181</v>
      </c>
      <c r="I121" s="43"/>
      <c r="J121" s="34" t="s">
        <v>182</v>
      </c>
    </row>
    <row r="122" spans="1:10" s="66" customFormat="1" ht="15">
      <c r="A122" s="65"/>
      <c r="D122" s="45" t="s">
        <v>183</v>
      </c>
      <c r="E122" s="28" t="s">
        <v>185</v>
      </c>
      <c r="F122" s="45" t="s">
        <v>183</v>
      </c>
      <c r="G122" s="28" t="s">
        <v>185</v>
      </c>
      <c r="H122" s="45" t="s">
        <v>183</v>
      </c>
      <c r="I122" s="43"/>
      <c r="J122" s="27" t="s">
        <v>185</v>
      </c>
    </row>
    <row r="123" spans="1:10" s="66" customFormat="1" ht="15">
      <c r="A123" s="65"/>
      <c r="D123" s="45" t="s">
        <v>184</v>
      </c>
      <c r="E123" s="28" t="s">
        <v>186</v>
      </c>
      <c r="F123" s="45" t="s">
        <v>184</v>
      </c>
      <c r="G123" s="28" t="s">
        <v>186</v>
      </c>
      <c r="H123" s="45" t="s">
        <v>184</v>
      </c>
      <c r="I123" s="43"/>
      <c r="J123" s="27" t="s">
        <v>186</v>
      </c>
    </row>
    <row r="124" spans="1:10" s="66" customFormat="1" ht="15">
      <c r="A124" s="65"/>
      <c r="D124" s="148" t="s">
        <v>169</v>
      </c>
      <c r="E124" s="148" t="s">
        <v>170</v>
      </c>
      <c r="F124" s="148" t="s">
        <v>169</v>
      </c>
      <c r="G124" s="148" t="s">
        <v>170</v>
      </c>
      <c r="H124" s="148" t="s">
        <v>169</v>
      </c>
      <c r="I124" s="196"/>
      <c r="J124" s="195" t="s">
        <v>170</v>
      </c>
    </row>
    <row r="125" spans="1:10" s="66" customFormat="1" ht="15">
      <c r="A125" s="65"/>
      <c r="D125" s="45" t="s">
        <v>187</v>
      </c>
      <c r="E125" s="45" t="s">
        <v>187</v>
      </c>
      <c r="F125" s="45" t="s">
        <v>187</v>
      </c>
      <c r="G125" s="45" t="s">
        <v>187</v>
      </c>
      <c r="H125" s="45" t="s">
        <v>187</v>
      </c>
      <c r="I125" s="43"/>
      <c r="J125" s="47" t="s">
        <v>187</v>
      </c>
    </row>
    <row r="126" spans="1:10" s="66" customFormat="1" ht="4.5" customHeight="1">
      <c r="A126" s="65"/>
      <c r="D126" s="45"/>
      <c r="E126" s="45"/>
      <c r="F126" s="45"/>
      <c r="G126" s="45"/>
      <c r="H126" s="45"/>
      <c r="I126" s="43"/>
      <c r="J126" s="47"/>
    </row>
    <row r="127" spans="1:10" s="66" customFormat="1" ht="15">
      <c r="A127" s="65"/>
      <c r="B127" s="26" t="s">
        <v>237</v>
      </c>
      <c r="C127" s="26"/>
      <c r="D127" s="97">
        <v>1574438</v>
      </c>
      <c r="E127" s="97">
        <v>1384955</v>
      </c>
      <c r="F127" s="97">
        <v>109431</v>
      </c>
      <c r="G127" s="97">
        <v>106346</v>
      </c>
      <c r="H127" s="97">
        <v>1633391</v>
      </c>
      <c r="I127" s="87"/>
      <c r="J127" s="98">
        <v>1424703</v>
      </c>
    </row>
    <row r="128" spans="1:10" s="66" customFormat="1" ht="15">
      <c r="A128" s="65"/>
      <c r="B128" s="26" t="s">
        <v>84</v>
      </c>
      <c r="C128" s="26"/>
      <c r="D128" s="97">
        <v>433745</v>
      </c>
      <c r="E128" s="97">
        <v>415154</v>
      </c>
      <c r="F128" s="97">
        <v>77221</v>
      </c>
      <c r="G128" s="97">
        <v>77410</v>
      </c>
      <c r="H128" s="97">
        <v>26745608</v>
      </c>
      <c r="I128" s="87"/>
      <c r="J128" s="98">
        <v>22691183</v>
      </c>
    </row>
    <row r="129" spans="2:10" s="66" customFormat="1" ht="15">
      <c r="B129" s="26" t="s">
        <v>238</v>
      </c>
      <c r="C129" s="26"/>
      <c r="D129" s="97">
        <v>0</v>
      </c>
      <c r="E129" s="97">
        <v>0</v>
      </c>
      <c r="F129" s="97">
        <v>2409</v>
      </c>
      <c r="G129" s="97">
        <v>1159</v>
      </c>
      <c r="H129" s="97">
        <v>0</v>
      </c>
      <c r="I129" s="87"/>
      <c r="J129" s="98">
        <v>0</v>
      </c>
    </row>
    <row r="130" spans="2:10" s="66" customFormat="1" ht="15">
      <c r="B130" s="26" t="s">
        <v>239</v>
      </c>
      <c r="C130" s="26"/>
      <c r="D130" s="97">
        <v>0</v>
      </c>
      <c r="E130" s="97">
        <v>0</v>
      </c>
      <c r="F130" s="97">
        <v>3614</v>
      </c>
      <c r="G130" s="97">
        <v>3486</v>
      </c>
      <c r="H130" s="97">
        <v>0</v>
      </c>
      <c r="I130" s="87"/>
      <c r="J130" s="98">
        <v>0</v>
      </c>
    </row>
    <row r="131" spans="2:10" s="66" customFormat="1" ht="15">
      <c r="B131" s="26" t="s">
        <v>217</v>
      </c>
      <c r="C131" s="26"/>
      <c r="D131" s="97">
        <v>0</v>
      </c>
      <c r="E131" s="97">
        <v>0</v>
      </c>
      <c r="F131" s="97">
        <v>-1993</v>
      </c>
      <c r="G131" s="97">
        <v>-2488</v>
      </c>
      <c r="H131" s="97">
        <v>4</v>
      </c>
      <c r="I131" s="87"/>
      <c r="J131" s="98">
        <v>4</v>
      </c>
    </row>
    <row r="132" spans="4:10" ht="3" customHeight="1">
      <c r="D132" s="99"/>
      <c r="E132" s="99"/>
      <c r="F132" s="99"/>
      <c r="G132" s="99"/>
      <c r="H132" s="99"/>
      <c r="I132" s="89"/>
      <c r="J132" s="172"/>
    </row>
    <row r="133" spans="4:10" ht="15">
      <c r="D133" s="99">
        <f>SUM(D127:D131)</f>
        <v>2008183</v>
      </c>
      <c r="E133" s="99">
        <f>SUM(E127:E131)</f>
        <v>1800109</v>
      </c>
      <c r="F133" s="99">
        <f>SUM(F127:F131)</f>
        <v>190682</v>
      </c>
      <c r="G133" s="99">
        <f>SUM(G127:G131)</f>
        <v>185913</v>
      </c>
      <c r="H133" s="99">
        <f>SUM(H127:H131)</f>
        <v>28379003</v>
      </c>
      <c r="I133" s="89"/>
      <c r="J133" s="172">
        <f>SUM(J127:J131)</f>
        <v>24115890</v>
      </c>
    </row>
    <row r="134" spans="4:10" ht="15.75" customHeight="1">
      <c r="D134" s="122"/>
      <c r="E134" s="71"/>
      <c r="F134" s="35"/>
      <c r="G134" s="71"/>
      <c r="H134" s="122"/>
      <c r="J134" s="71"/>
    </row>
    <row r="135" spans="1:2" ht="18" customHeight="1">
      <c r="A135" s="162" t="s">
        <v>255</v>
      </c>
      <c r="B135" s="59" t="s">
        <v>110</v>
      </c>
    </row>
    <row r="136" spans="1:10" ht="75.75" customHeight="1">
      <c r="A136" s="42"/>
      <c r="B136" s="214" t="s">
        <v>282</v>
      </c>
      <c r="C136" s="215"/>
      <c r="D136" s="215"/>
      <c r="E136" s="215"/>
      <c r="F136" s="215"/>
      <c r="G136" s="215"/>
      <c r="H136" s="215"/>
      <c r="I136" s="215"/>
      <c r="J136" s="215"/>
    </row>
    <row r="137" spans="1:2" ht="15" customHeight="1">
      <c r="A137" s="42"/>
      <c r="B137" s="68"/>
    </row>
    <row r="138" spans="1:10" ht="45.75" customHeight="1">
      <c r="A138" s="42"/>
      <c r="B138" s="218" t="s">
        <v>1</v>
      </c>
      <c r="C138" s="219"/>
      <c r="D138" s="219"/>
      <c r="E138" s="219"/>
      <c r="F138" s="219"/>
      <c r="G138" s="219"/>
      <c r="H138" s="219"/>
      <c r="I138" s="219"/>
      <c r="J138" s="219"/>
    </row>
    <row r="139" spans="1:2" ht="9.75" customHeight="1">
      <c r="A139" s="42"/>
      <c r="B139" s="68"/>
    </row>
    <row r="140" spans="1:10" s="40" customFormat="1" ht="18" customHeight="1">
      <c r="A140" s="175" t="s">
        <v>256</v>
      </c>
      <c r="B140" s="213" t="s">
        <v>111</v>
      </c>
      <c r="C140" s="213"/>
      <c r="D140" s="213"/>
      <c r="E140" s="213"/>
      <c r="F140" s="213"/>
      <c r="G140" s="213"/>
      <c r="H140" s="213"/>
      <c r="I140" s="213"/>
      <c r="J140" s="213"/>
    </row>
    <row r="141" spans="1:10" s="40" customFormat="1" ht="30" customHeight="1">
      <c r="A141" s="77"/>
      <c r="B141" s="207" t="s">
        <v>19</v>
      </c>
      <c r="C141" s="207"/>
      <c r="D141" s="207"/>
      <c r="E141" s="207"/>
      <c r="F141" s="207"/>
      <c r="G141" s="207"/>
      <c r="H141" s="207"/>
      <c r="I141" s="207"/>
      <c r="J141" s="207"/>
    </row>
    <row r="142" spans="1:10" s="40" customFormat="1" ht="15" customHeight="1">
      <c r="A142" s="77"/>
      <c r="B142" s="100"/>
      <c r="C142" s="100"/>
      <c r="D142" s="100"/>
      <c r="E142" s="100"/>
      <c r="F142" s="100"/>
      <c r="G142" s="100"/>
      <c r="H142" s="100"/>
      <c r="I142" s="100"/>
      <c r="J142" s="100"/>
    </row>
    <row r="143" spans="1:10" s="40" customFormat="1" ht="15.75">
      <c r="A143" s="39"/>
      <c r="B143" s="85" t="s">
        <v>139</v>
      </c>
      <c r="C143" s="85"/>
      <c r="D143" s="85"/>
      <c r="E143" s="85"/>
      <c r="F143" s="85"/>
      <c r="G143" s="85"/>
      <c r="H143" s="85"/>
      <c r="I143" s="85"/>
      <c r="J143" s="85"/>
    </row>
    <row r="144" spans="1:10" s="40" customFormat="1" ht="31.5" customHeight="1">
      <c r="A144" s="39"/>
      <c r="B144" s="207" t="s">
        <v>20</v>
      </c>
      <c r="C144" s="208"/>
      <c r="D144" s="208"/>
      <c r="E144" s="208"/>
      <c r="F144" s="208"/>
      <c r="G144" s="208"/>
      <c r="H144" s="208"/>
      <c r="I144" s="208"/>
      <c r="J144" s="208"/>
    </row>
    <row r="145" spans="1:10" s="79" customFormat="1" ht="15" customHeight="1">
      <c r="A145" s="78"/>
      <c r="B145" s="113"/>
      <c r="C145" s="113"/>
      <c r="D145" s="113"/>
      <c r="E145" s="113"/>
      <c r="F145" s="113"/>
      <c r="G145" s="113"/>
      <c r="H145" s="113"/>
      <c r="I145" s="113"/>
      <c r="J145" s="113"/>
    </row>
    <row r="146" spans="1:10" s="40" customFormat="1" ht="15.75" customHeight="1">
      <c r="A146" s="39"/>
      <c r="B146" s="206" t="s">
        <v>140</v>
      </c>
      <c r="C146" s="206"/>
      <c r="D146" s="206"/>
      <c r="E146" s="206"/>
      <c r="F146" s="206"/>
      <c r="G146" s="206"/>
      <c r="H146" s="206"/>
      <c r="I146" s="206"/>
      <c r="J146" s="206"/>
    </row>
    <row r="147" spans="1:10" ht="62.25" customHeight="1">
      <c r="A147" s="41"/>
      <c r="B147" s="207" t="s">
        <v>2</v>
      </c>
      <c r="C147" s="207"/>
      <c r="D147" s="207"/>
      <c r="E147" s="207"/>
      <c r="F147" s="207"/>
      <c r="G147" s="207"/>
      <c r="H147" s="207"/>
      <c r="I147" s="207"/>
      <c r="J147" s="207"/>
    </row>
    <row r="148" spans="1:10" ht="15" customHeight="1">
      <c r="A148" s="41"/>
      <c r="B148" s="101"/>
      <c r="C148" s="101"/>
      <c r="D148" s="101"/>
      <c r="E148" s="101"/>
      <c r="F148" s="101"/>
      <c r="G148" s="101"/>
      <c r="H148" s="101"/>
      <c r="I148" s="101"/>
      <c r="J148" s="101"/>
    </row>
    <row r="149" spans="1:10" ht="45.75" customHeight="1">
      <c r="A149" s="41"/>
      <c r="B149" s="207" t="s">
        <v>21</v>
      </c>
      <c r="C149" s="207"/>
      <c r="D149" s="207"/>
      <c r="E149" s="207"/>
      <c r="F149" s="207"/>
      <c r="G149" s="207"/>
      <c r="H149" s="207"/>
      <c r="I149" s="207"/>
      <c r="J149" s="207"/>
    </row>
    <row r="150" spans="1:10" ht="15" customHeight="1">
      <c r="A150" s="41"/>
      <c r="B150" s="100"/>
      <c r="C150" s="100"/>
      <c r="D150" s="100"/>
      <c r="E150" s="100"/>
      <c r="F150" s="100"/>
      <c r="G150" s="100"/>
      <c r="H150" s="100"/>
      <c r="I150" s="100"/>
      <c r="J150" s="100"/>
    </row>
    <row r="151" spans="1:10" s="40" customFormat="1" ht="15" customHeight="1">
      <c r="A151" s="39"/>
      <c r="B151" s="226" t="s">
        <v>141</v>
      </c>
      <c r="C151" s="226"/>
      <c r="D151" s="226"/>
      <c r="E151" s="226"/>
      <c r="F151" s="226"/>
      <c r="G151" s="226"/>
      <c r="H151" s="226"/>
      <c r="I151" s="226"/>
      <c r="J151" s="226"/>
    </row>
    <row r="152" spans="1:10" s="83" customFormat="1" ht="46.5" customHeight="1">
      <c r="A152" s="102"/>
      <c r="B152" s="207" t="s">
        <v>252</v>
      </c>
      <c r="C152" s="207"/>
      <c r="D152" s="207"/>
      <c r="E152" s="207"/>
      <c r="F152" s="207"/>
      <c r="G152" s="207"/>
      <c r="H152" s="207"/>
      <c r="I152" s="207"/>
      <c r="J152" s="207"/>
    </row>
    <row r="153" spans="1:10" s="83" customFormat="1" ht="15" customHeight="1">
      <c r="A153" s="102"/>
      <c r="B153" s="100"/>
      <c r="C153" s="100"/>
      <c r="D153" s="100"/>
      <c r="E153" s="100"/>
      <c r="F153" s="100"/>
      <c r="G153" s="100"/>
      <c r="H153" s="100"/>
      <c r="I153" s="100"/>
      <c r="J153" s="100"/>
    </row>
    <row r="154" spans="2:10" s="40" customFormat="1" ht="15.75">
      <c r="B154" s="227" t="s">
        <v>142</v>
      </c>
      <c r="C154" s="209"/>
      <c r="D154" s="209"/>
      <c r="E154" s="209"/>
      <c r="F154" s="209"/>
      <c r="G154" s="209"/>
      <c r="H154" s="209"/>
      <c r="I154" s="209"/>
      <c r="J154" s="209"/>
    </row>
    <row r="155" spans="2:10" s="40" customFormat="1" ht="15.75" customHeight="1">
      <c r="B155" s="207" t="s">
        <v>72</v>
      </c>
      <c r="C155" s="207"/>
      <c r="D155" s="207"/>
      <c r="E155" s="207"/>
      <c r="F155" s="207"/>
      <c r="G155" s="207"/>
      <c r="H155" s="207"/>
      <c r="I155" s="207"/>
      <c r="J155" s="207"/>
    </row>
    <row r="156" spans="2:10" s="40" customFormat="1" ht="15" customHeight="1">
      <c r="B156" s="100"/>
      <c r="C156" s="100"/>
      <c r="D156" s="100"/>
      <c r="E156" s="100"/>
      <c r="F156" s="100"/>
      <c r="G156" s="100"/>
      <c r="H156" s="100"/>
      <c r="I156" s="100"/>
      <c r="J156" s="100"/>
    </row>
    <row r="157" spans="1:10" ht="17.25" customHeight="1">
      <c r="A157" s="39" t="s">
        <v>257</v>
      </c>
      <c r="B157" s="40" t="s">
        <v>258</v>
      </c>
      <c r="C157" s="101"/>
      <c r="D157" s="101"/>
      <c r="E157" s="101"/>
      <c r="F157" s="101"/>
      <c r="G157" s="101"/>
      <c r="H157" s="101"/>
      <c r="I157" s="101"/>
      <c r="J157" s="101"/>
    </row>
    <row r="158" spans="2:10" ht="45.75" customHeight="1">
      <c r="B158" s="207" t="s">
        <v>74</v>
      </c>
      <c r="C158" s="207"/>
      <c r="D158" s="207"/>
      <c r="E158" s="207"/>
      <c r="F158" s="207"/>
      <c r="G158" s="207"/>
      <c r="H158" s="207"/>
      <c r="I158" s="207"/>
      <c r="J158" s="207"/>
    </row>
    <row r="159" spans="2:10" ht="15" customHeight="1">
      <c r="B159" s="83"/>
      <c r="C159" s="83"/>
      <c r="D159" s="83"/>
      <c r="E159" s="83"/>
      <c r="F159" s="83"/>
      <c r="G159" s="83"/>
      <c r="H159" s="83"/>
      <c r="I159" s="83"/>
      <c r="J159" s="184"/>
    </row>
    <row r="160" spans="1:2" s="40" customFormat="1" ht="15.75">
      <c r="A160" s="48" t="s">
        <v>259</v>
      </c>
      <c r="B160" s="40" t="s">
        <v>138</v>
      </c>
    </row>
    <row r="161" spans="1:2" ht="12.75" customHeight="1">
      <c r="A161" s="53"/>
      <c r="B161" s="20" t="s">
        <v>148</v>
      </c>
    </row>
    <row r="162" ht="15" customHeight="1">
      <c r="A162" s="53"/>
    </row>
    <row r="163" spans="1:10" ht="15.75">
      <c r="A163" s="149" t="s">
        <v>260</v>
      </c>
      <c r="B163" s="226" t="s">
        <v>145</v>
      </c>
      <c r="C163" s="209"/>
      <c r="D163" s="209"/>
      <c r="E163" s="209"/>
      <c r="F163" s="209"/>
      <c r="G163" s="209"/>
      <c r="H163" s="209"/>
      <c r="I163" s="209"/>
      <c r="J163" s="209"/>
    </row>
    <row r="164" spans="2:10" ht="61.5" customHeight="1">
      <c r="B164" s="207" t="s">
        <v>219</v>
      </c>
      <c r="C164" s="207"/>
      <c r="D164" s="207"/>
      <c r="E164" s="207"/>
      <c r="F164" s="207"/>
      <c r="G164" s="207"/>
      <c r="H164" s="207"/>
      <c r="I164" s="207"/>
      <c r="J164" s="207"/>
    </row>
    <row r="165" spans="2:10" ht="15" customHeight="1">
      <c r="B165" s="101"/>
      <c r="C165" s="101"/>
      <c r="D165" s="101"/>
      <c r="E165" s="101"/>
      <c r="F165" s="101"/>
      <c r="G165" s="101"/>
      <c r="H165" s="101"/>
      <c r="I165" s="101"/>
      <c r="J165" s="101"/>
    </row>
    <row r="166" spans="2:10" ht="30.75" customHeight="1">
      <c r="B166" s="207" t="s">
        <v>3</v>
      </c>
      <c r="C166" s="207"/>
      <c r="D166" s="207"/>
      <c r="E166" s="207"/>
      <c r="F166" s="207"/>
      <c r="G166" s="207"/>
      <c r="H166" s="207"/>
      <c r="I166" s="207"/>
      <c r="J166" s="207"/>
    </row>
    <row r="167" spans="2:10" ht="15" customHeight="1">
      <c r="B167" s="101"/>
      <c r="C167" s="101"/>
      <c r="D167" s="101"/>
      <c r="E167" s="101"/>
      <c r="F167" s="101"/>
      <c r="G167" s="101"/>
      <c r="H167" s="101"/>
      <c r="I167" s="101"/>
      <c r="J167" s="101"/>
    </row>
    <row r="168" spans="2:10" s="83" customFormat="1" ht="30" customHeight="1">
      <c r="B168" s="207" t="s">
        <v>270</v>
      </c>
      <c r="C168" s="207"/>
      <c r="D168" s="207"/>
      <c r="E168" s="207"/>
      <c r="F168" s="207"/>
      <c r="G168" s="207"/>
      <c r="H168" s="207"/>
      <c r="I168" s="207"/>
      <c r="J168" s="207"/>
    </row>
    <row r="169" spans="2:10" ht="15" customHeight="1">
      <c r="B169" s="101"/>
      <c r="C169" s="101"/>
      <c r="D169" s="101"/>
      <c r="E169" s="101"/>
      <c r="F169" s="101"/>
      <c r="G169" s="101"/>
      <c r="H169" s="101"/>
      <c r="I169" s="101"/>
      <c r="J169" s="101"/>
    </row>
    <row r="170" spans="2:10" ht="16.5" customHeight="1">
      <c r="B170" s="207" t="s">
        <v>4</v>
      </c>
      <c r="C170" s="207"/>
      <c r="D170" s="207"/>
      <c r="E170" s="207"/>
      <c r="F170" s="207"/>
      <c r="G170" s="207"/>
      <c r="H170" s="207"/>
      <c r="I170" s="207"/>
      <c r="J170" s="207"/>
    </row>
    <row r="171" spans="2:10" ht="15" customHeight="1">
      <c r="B171" s="101"/>
      <c r="C171" s="101"/>
      <c r="D171" s="101"/>
      <c r="E171" s="101"/>
      <c r="F171" s="101"/>
      <c r="G171" s="101"/>
      <c r="H171" s="101"/>
      <c r="I171" s="101"/>
      <c r="J171" s="101"/>
    </row>
    <row r="172" spans="2:10" ht="61.5" customHeight="1">
      <c r="B172" s="207" t="s">
        <v>240</v>
      </c>
      <c r="C172" s="207"/>
      <c r="D172" s="207"/>
      <c r="E172" s="207"/>
      <c r="F172" s="207"/>
      <c r="G172" s="207"/>
      <c r="H172" s="207"/>
      <c r="I172" s="207"/>
      <c r="J172" s="207"/>
    </row>
    <row r="173" spans="2:10" ht="15" customHeight="1">
      <c r="B173" s="101"/>
      <c r="C173" s="101"/>
      <c r="D173" s="101"/>
      <c r="E173" s="101"/>
      <c r="F173" s="101"/>
      <c r="G173" s="101"/>
      <c r="H173" s="101"/>
      <c r="I173" s="101"/>
      <c r="J173" s="101"/>
    </row>
    <row r="174" spans="2:10" ht="33" customHeight="1">
      <c r="B174" s="207" t="s">
        <v>271</v>
      </c>
      <c r="C174" s="207"/>
      <c r="D174" s="207"/>
      <c r="E174" s="207"/>
      <c r="F174" s="207"/>
      <c r="G174" s="207"/>
      <c r="H174" s="207"/>
      <c r="I174" s="207"/>
      <c r="J174" s="207"/>
    </row>
    <row r="175" spans="2:10" ht="16.5" customHeight="1">
      <c r="B175" s="72"/>
      <c r="C175" s="72"/>
      <c r="D175" s="72"/>
      <c r="E175" s="72"/>
      <c r="F175" s="72"/>
      <c r="G175" s="72"/>
      <c r="H175" s="72"/>
      <c r="I175" s="72"/>
      <c r="J175" s="72"/>
    </row>
    <row r="176" spans="1:10" s="40" customFormat="1" ht="16.5" customHeight="1">
      <c r="A176" s="39" t="s">
        <v>261</v>
      </c>
      <c r="B176" s="224" t="s">
        <v>262</v>
      </c>
      <c r="C176" s="224"/>
      <c r="D176" s="224"/>
      <c r="E176" s="224"/>
      <c r="F176" s="224"/>
      <c r="G176" s="224"/>
      <c r="H176" s="224"/>
      <c r="I176" s="224"/>
      <c r="J176" s="224"/>
    </row>
    <row r="177" spans="2:10" ht="16.5" customHeight="1">
      <c r="B177" s="225" t="s">
        <v>263</v>
      </c>
      <c r="C177" s="225"/>
      <c r="D177" s="225"/>
      <c r="E177" s="225"/>
      <c r="F177" s="225"/>
      <c r="G177" s="225"/>
      <c r="H177" s="225"/>
      <c r="I177" s="225"/>
      <c r="J177" s="225"/>
    </row>
    <row r="178" spans="2:10" ht="14.25" customHeight="1">
      <c r="B178" s="72"/>
      <c r="C178" s="72"/>
      <c r="D178" s="72"/>
      <c r="E178" s="72"/>
      <c r="F178" s="72"/>
      <c r="G178" s="72"/>
      <c r="H178" s="72"/>
      <c r="I178" s="72"/>
      <c r="J178" s="72"/>
    </row>
    <row r="179" spans="1:2" ht="15.75">
      <c r="A179" s="39" t="s">
        <v>264</v>
      </c>
      <c r="B179" s="40" t="s">
        <v>146</v>
      </c>
    </row>
    <row r="180" spans="1:10" ht="15.75">
      <c r="A180" s="39"/>
      <c r="B180" s="225" t="s">
        <v>75</v>
      </c>
      <c r="C180" s="197"/>
      <c r="D180" s="197"/>
      <c r="E180" s="197"/>
      <c r="F180" s="197"/>
      <c r="G180" s="197"/>
      <c r="H180" s="197"/>
      <c r="I180" s="197"/>
      <c r="J180" s="197"/>
    </row>
    <row r="181" ht="15" customHeight="1"/>
    <row r="182" spans="1:2" ht="15" customHeight="1">
      <c r="A182" s="39" t="s">
        <v>265</v>
      </c>
      <c r="B182" s="79" t="s">
        <v>266</v>
      </c>
    </row>
    <row r="183" spans="7:11" ht="15">
      <c r="G183" s="50"/>
      <c r="H183" s="54" t="s">
        <v>105</v>
      </c>
      <c r="J183" s="43" t="s">
        <v>105</v>
      </c>
      <c r="K183" s="55"/>
    </row>
    <row r="184" spans="7:11" ht="15">
      <c r="G184" s="50"/>
      <c r="H184" s="90" t="s">
        <v>169</v>
      </c>
      <c r="I184" s="152"/>
      <c r="J184" s="90" t="s">
        <v>171</v>
      </c>
      <c r="K184" s="55"/>
    </row>
    <row r="185" spans="7:11" ht="15">
      <c r="G185" s="50"/>
      <c r="H185" s="56" t="s">
        <v>187</v>
      </c>
      <c r="J185" s="43" t="s">
        <v>187</v>
      </c>
      <c r="K185" s="55"/>
    </row>
    <row r="186" spans="1:11" s="40" customFormat="1" ht="15.75">
      <c r="A186" s="39" t="s">
        <v>203</v>
      </c>
      <c r="B186" s="40" t="s">
        <v>221</v>
      </c>
      <c r="G186" s="19"/>
      <c r="H186" s="57"/>
      <c r="J186" s="58"/>
      <c r="K186" s="59"/>
    </row>
    <row r="187" spans="1:11" ht="15">
      <c r="A187" s="41"/>
      <c r="B187" s="20" t="s">
        <v>114</v>
      </c>
      <c r="G187" s="50"/>
      <c r="H187" s="87">
        <v>1426414</v>
      </c>
      <c r="I187" s="36"/>
      <c r="J187" s="36">
        <v>1082440</v>
      </c>
      <c r="K187" s="55"/>
    </row>
    <row r="188" spans="1:11" ht="15">
      <c r="A188" s="41"/>
      <c r="B188" s="20" t="s">
        <v>115</v>
      </c>
      <c r="G188" s="50"/>
      <c r="H188" s="89">
        <v>1429314</v>
      </c>
      <c r="I188" s="36"/>
      <c r="J188" s="51">
        <v>1133436</v>
      </c>
      <c r="K188" s="55"/>
    </row>
    <row r="189" spans="1:11" ht="15">
      <c r="A189" s="41"/>
      <c r="G189" s="50"/>
      <c r="H189" s="105">
        <f>SUM(H187:H188)</f>
        <v>2855728</v>
      </c>
      <c r="I189" s="36"/>
      <c r="J189" s="105">
        <f>SUM(J187:J188)</f>
        <v>2215876</v>
      </c>
      <c r="K189" s="55"/>
    </row>
    <row r="190" spans="1:11" ht="13.5" customHeight="1">
      <c r="A190" s="41"/>
      <c r="G190" s="50"/>
      <c r="H190" s="87"/>
      <c r="I190" s="36"/>
      <c r="J190" s="36"/>
      <c r="K190" s="55"/>
    </row>
    <row r="191" spans="2:11" ht="15">
      <c r="B191" s="20" t="s">
        <v>116</v>
      </c>
      <c r="G191" s="50"/>
      <c r="H191" s="87"/>
      <c r="I191" s="36"/>
      <c r="J191" s="36"/>
      <c r="K191" s="36"/>
    </row>
    <row r="192" spans="3:11" ht="15">
      <c r="C192" s="20" t="s">
        <v>99</v>
      </c>
      <c r="G192" s="50"/>
      <c r="H192" s="87">
        <v>805763</v>
      </c>
      <c r="J192" s="36">
        <v>935901</v>
      </c>
      <c r="K192" s="36"/>
    </row>
    <row r="193" spans="3:11" ht="15">
      <c r="C193" s="20" t="s">
        <v>100</v>
      </c>
      <c r="G193" s="50"/>
      <c r="H193" s="87">
        <v>620651</v>
      </c>
      <c r="J193" s="36">
        <v>146539</v>
      </c>
      <c r="K193" s="36"/>
    </row>
    <row r="194" spans="7:11" ht="15">
      <c r="G194" s="50"/>
      <c r="H194" s="105">
        <f>SUM(H192:H193)</f>
        <v>1426414</v>
      </c>
      <c r="J194" s="52">
        <f>SUM(J192:J193)</f>
        <v>1082440</v>
      </c>
      <c r="K194" s="36"/>
    </row>
    <row r="195" spans="7:11" ht="9" customHeight="1">
      <c r="G195" s="50"/>
      <c r="H195" s="36"/>
      <c r="J195" s="36"/>
      <c r="K195" s="36"/>
    </row>
    <row r="196" spans="1:11" s="40" customFormat="1" ht="15.75">
      <c r="A196" s="39" t="s">
        <v>204</v>
      </c>
      <c r="B196" s="40" t="s">
        <v>135</v>
      </c>
      <c r="G196" s="19"/>
      <c r="H196" s="57"/>
      <c r="J196" s="58"/>
      <c r="K196" s="59"/>
    </row>
    <row r="197" spans="1:11" ht="15">
      <c r="A197" s="41"/>
      <c r="B197" s="20" t="s">
        <v>117</v>
      </c>
      <c r="G197" s="50"/>
      <c r="H197" s="103">
        <v>19955636</v>
      </c>
      <c r="I197" s="35"/>
      <c r="J197" s="60">
        <v>19012622</v>
      </c>
      <c r="K197" s="55"/>
    </row>
    <row r="198" spans="1:11" ht="15">
      <c r="A198" s="41"/>
      <c r="B198" s="20" t="s">
        <v>125</v>
      </c>
      <c r="G198" s="50"/>
      <c r="H198" s="83"/>
      <c r="I198" s="35"/>
      <c r="J198" s="60"/>
      <c r="K198" s="55"/>
    </row>
    <row r="199" spans="1:11" ht="15">
      <c r="A199" s="41"/>
      <c r="B199" s="20" t="s">
        <v>119</v>
      </c>
      <c r="G199" s="50"/>
      <c r="H199" s="103">
        <v>-1751502</v>
      </c>
      <c r="I199" s="35"/>
      <c r="J199" s="60">
        <v>-1624840</v>
      </c>
      <c r="K199" s="55"/>
    </row>
    <row r="200" spans="1:11" ht="15">
      <c r="A200" s="41"/>
      <c r="B200" s="20" t="s">
        <v>120</v>
      </c>
      <c r="G200" s="50"/>
      <c r="H200" s="104">
        <f>SUM(H197:H199)</f>
        <v>18204134</v>
      </c>
      <c r="I200" s="35"/>
      <c r="J200" s="104">
        <f>SUM(J197:J199)</f>
        <v>17387782</v>
      </c>
      <c r="K200" s="55"/>
    </row>
    <row r="201" spans="1:11" ht="14.25" customHeight="1">
      <c r="A201" s="41"/>
      <c r="G201" s="50"/>
      <c r="H201" s="190"/>
      <c r="I201" s="35"/>
      <c r="J201" s="191"/>
      <c r="K201" s="55"/>
    </row>
    <row r="202" spans="1:11" ht="15">
      <c r="A202" s="41"/>
      <c r="B202" s="20" t="s">
        <v>108</v>
      </c>
      <c r="G202" s="50"/>
      <c r="H202" s="87"/>
      <c r="J202" s="36"/>
      <c r="K202" s="36"/>
    </row>
    <row r="203" spans="3:11" ht="15">
      <c r="C203" s="20" t="s">
        <v>99</v>
      </c>
      <c r="G203" s="50"/>
      <c r="H203" s="87">
        <v>6330292</v>
      </c>
      <c r="J203" s="36">
        <v>6271871</v>
      </c>
      <c r="K203" s="36"/>
    </row>
    <row r="204" spans="3:11" ht="15">
      <c r="C204" s="20" t="s">
        <v>100</v>
      </c>
      <c r="G204" s="50"/>
      <c r="H204" s="87">
        <v>13625344</v>
      </c>
      <c r="J204" s="36">
        <v>12740751</v>
      </c>
      <c r="K204" s="36"/>
    </row>
    <row r="205" spans="7:11" ht="15.75" customHeight="1">
      <c r="G205" s="50"/>
      <c r="H205" s="105">
        <f>SUM(H203:H204)</f>
        <v>19955636</v>
      </c>
      <c r="J205" s="52">
        <f>SUM(J203:J204)</f>
        <v>19012622</v>
      </c>
      <c r="K205" s="36"/>
    </row>
    <row r="206" spans="7:11" ht="17.25" customHeight="1">
      <c r="G206" s="50"/>
      <c r="H206" s="192"/>
      <c r="J206" s="193"/>
      <c r="K206" s="36"/>
    </row>
    <row r="207" spans="1:11" s="40" customFormat="1" ht="15.75">
      <c r="A207" s="39" t="s">
        <v>209</v>
      </c>
      <c r="B207" s="40" t="s">
        <v>161</v>
      </c>
      <c r="G207" s="19"/>
      <c r="H207" s="57"/>
      <c r="J207" s="58"/>
      <c r="K207" s="59"/>
    </row>
    <row r="208" spans="1:11" ht="15">
      <c r="A208" s="41"/>
      <c r="B208" s="20" t="s">
        <v>155</v>
      </c>
      <c r="G208" s="50"/>
      <c r="H208" s="36"/>
      <c r="J208" s="36"/>
      <c r="K208" s="36"/>
    </row>
    <row r="209" spans="2:11" ht="15">
      <c r="B209" s="20" t="s">
        <v>277</v>
      </c>
      <c r="G209" s="50"/>
      <c r="H209" s="36">
        <v>173445</v>
      </c>
      <c r="J209" s="36">
        <v>150975</v>
      </c>
      <c r="K209" s="36"/>
    </row>
    <row r="210" spans="2:11" ht="15">
      <c r="B210" s="20" t="s">
        <v>278</v>
      </c>
      <c r="G210" s="50"/>
      <c r="H210" s="36">
        <v>61139</v>
      </c>
      <c r="J210" s="36">
        <v>57815</v>
      </c>
      <c r="K210" s="36"/>
    </row>
    <row r="211" spans="2:11" ht="15">
      <c r="B211" s="20" t="s">
        <v>44</v>
      </c>
      <c r="G211" s="50"/>
      <c r="H211" s="36">
        <v>460795</v>
      </c>
      <c r="J211" s="36">
        <v>277967</v>
      </c>
      <c r="K211" s="36"/>
    </row>
    <row r="212" spans="2:11" ht="15">
      <c r="B212" s="20" t="s">
        <v>52</v>
      </c>
      <c r="G212" s="50"/>
      <c r="H212" s="87">
        <v>634525</v>
      </c>
      <c r="J212" s="36">
        <v>615449</v>
      </c>
      <c r="K212" s="36"/>
    </row>
    <row r="213" spans="7:11" ht="12.75" customHeight="1">
      <c r="G213" s="50"/>
      <c r="H213" s="52">
        <f>SUM(H209:H212)</f>
        <v>1329904</v>
      </c>
      <c r="J213" s="52">
        <f>SUM(J209:J212)</f>
        <v>1102206</v>
      </c>
      <c r="K213" s="36"/>
    </row>
    <row r="214" spans="7:11" ht="13.5" customHeight="1">
      <c r="G214" s="50"/>
      <c r="H214" s="193"/>
      <c r="J214" s="193"/>
      <c r="K214" s="36"/>
    </row>
    <row r="215" spans="2:11" ht="12.75" customHeight="1">
      <c r="B215" s="164" t="s">
        <v>52</v>
      </c>
      <c r="C215" s="83"/>
      <c r="G215" s="50"/>
      <c r="H215" s="36"/>
      <c r="J215" s="36"/>
      <c r="K215" s="36"/>
    </row>
    <row r="216" spans="2:11" ht="45" customHeight="1">
      <c r="B216" s="207" t="s">
        <v>76</v>
      </c>
      <c r="C216" s="208"/>
      <c r="D216" s="208"/>
      <c r="E216" s="208"/>
      <c r="F216" s="208"/>
      <c r="G216" s="208"/>
      <c r="H216" s="208"/>
      <c r="I216" s="208"/>
      <c r="J216" s="208"/>
      <c r="K216" s="36"/>
    </row>
    <row r="217" spans="7:11" ht="4.5" customHeight="1">
      <c r="G217" s="50"/>
      <c r="H217" s="36"/>
      <c r="J217" s="36"/>
      <c r="K217" s="36"/>
    </row>
    <row r="218" spans="7:11" ht="15">
      <c r="G218" s="50"/>
      <c r="H218" s="54" t="s">
        <v>105</v>
      </c>
      <c r="J218" s="43" t="s">
        <v>105</v>
      </c>
      <c r="K218" s="55"/>
    </row>
    <row r="219" spans="7:11" ht="15">
      <c r="G219" s="50"/>
      <c r="H219" s="90" t="s">
        <v>169</v>
      </c>
      <c r="I219" s="152"/>
      <c r="J219" s="90" t="s">
        <v>171</v>
      </c>
      <c r="K219" s="55"/>
    </row>
    <row r="220" spans="7:11" ht="15">
      <c r="G220" s="50"/>
      <c r="H220" s="56" t="s">
        <v>187</v>
      </c>
      <c r="J220" s="43" t="s">
        <v>187</v>
      </c>
      <c r="K220" s="55"/>
    </row>
    <row r="221" spans="1:11" s="40" customFormat="1" ht="15.75">
      <c r="A221" s="39" t="s">
        <v>267</v>
      </c>
      <c r="B221" s="40" t="s">
        <v>103</v>
      </c>
      <c r="G221" s="19"/>
      <c r="H221" s="57"/>
      <c r="J221" s="58"/>
      <c r="K221" s="59"/>
    </row>
    <row r="222" spans="1:11" ht="15">
      <c r="A222" s="41"/>
      <c r="B222" s="20" t="s">
        <v>132</v>
      </c>
      <c r="G222" s="50"/>
      <c r="H222" s="103">
        <v>2669350</v>
      </c>
      <c r="I222" s="35"/>
      <c r="J222" s="60">
        <v>2887063</v>
      </c>
      <c r="K222" s="55"/>
    </row>
    <row r="223" spans="1:11" ht="15">
      <c r="A223" s="41"/>
      <c r="B223" s="20" t="s">
        <v>126</v>
      </c>
      <c r="G223" s="50"/>
      <c r="H223" s="125">
        <v>14560117</v>
      </c>
      <c r="I223" s="35"/>
      <c r="J223" s="61">
        <v>14155538</v>
      </c>
      <c r="K223" s="55"/>
    </row>
    <row r="224" spans="1:11" ht="15">
      <c r="A224" s="41"/>
      <c r="G224" s="50"/>
      <c r="H224" s="104">
        <f>SUM(H222:H223)</f>
        <v>17229467</v>
      </c>
      <c r="I224" s="35"/>
      <c r="J224" s="104">
        <f>SUM(J222:J223)</f>
        <v>17042601</v>
      </c>
      <c r="K224" s="55"/>
    </row>
    <row r="225" spans="1:11" ht="16.5" customHeight="1">
      <c r="A225" s="41"/>
      <c r="G225" s="50"/>
      <c r="H225" s="103"/>
      <c r="I225" s="35"/>
      <c r="J225" s="61"/>
      <c r="K225" s="55"/>
    </row>
    <row r="226" spans="2:11" ht="15">
      <c r="B226" s="20" t="s">
        <v>127</v>
      </c>
      <c r="G226" s="50"/>
      <c r="H226" s="87"/>
      <c r="I226" s="35"/>
      <c r="J226" s="36"/>
      <c r="K226" s="36"/>
    </row>
    <row r="227" spans="7:11" ht="3" customHeight="1">
      <c r="G227" s="50"/>
      <c r="H227" s="87"/>
      <c r="I227" s="35"/>
      <c r="J227" s="36"/>
      <c r="K227" s="36"/>
    </row>
    <row r="228" spans="3:11" ht="15">
      <c r="C228" s="20" t="s">
        <v>99</v>
      </c>
      <c r="G228" s="50"/>
      <c r="H228" s="87">
        <v>12318919</v>
      </c>
      <c r="J228" s="36">
        <v>11799926</v>
      </c>
      <c r="K228" s="36"/>
    </row>
    <row r="229" spans="3:11" ht="15">
      <c r="C229" s="20" t="s">
        <v>100</v>
      </c>
      <c r="G229" s="50"/>
      <c r="H229" s="87">
        <v>2241198</v>
      </c>
      <c r="J229" s="36">
        <v>2355612</v>
      </c>
      <c r="K229" s="36"/>
    </row>
    <row r="230" spans="7:11" ht="15">
      <c r="G230" s="50"/>
      <c r="H230" s="105">
        <f>SUM(H228:H229)</f>
        <v>14560117</v>
      </c>
      <c r="J230" s="52">
        <f>SUM(J228:J229)</f>
        <v>14155538</v>
      </c>
      <c r="K230" s="36"/>
    </row>
    <row r="231" spans="7:11" ht="13.5" customHeight="1">
      <c r="G231" s="50"/>
      <c r="H231" s="36"/>
      <c r="J231" s="36"/>
      <c r="K231" s="36"/>
    </row>
    <row r="232" spans="7:11" ht="15.75" customHeight="1">
      <c r="G232" s="50"/>
      <c r="H232" s="193"/>
      <c r="I232" s="194"/>
      <c r="J232" s="193"/>
      <c r="K232" s="36"/>
    </row>
    <row r="233" spans="7:11" ht="15.75" customHeight="1">
      <c r="G233" s="50"/>
      <c r="H233" s="193"/>
      <c r="I233" s="194"/>
      <c r="J233" s="193"/>
      <c r="K233" s="36"/>
    </row>
    <row r="234" spans="7:11" ht="15">
      <c r="G234" s="50"/>
      <c r="H234" s="123" t="s">
        <v>105</v>
      </c>
      <c r="I234" s="127"/>
      <c r="J234" s="123" t="s">
        <v>105</v>
      </c>
      <c r="K234" s="36"/>
    </row>
    <row r="235" spans="7:11" ht="15">
      <c r="G235" s="50"/>
      <c r="H235" s="90" t="s">
        <v>169</v>
      </c>
      <c r="I235" s="152"/>
      <c r="J235" s="90" t="s">
        <v>171</v>
      </c>
      <c r="K235" s="36"/>
    </row>
    <row r="236" spans="7:11" ht="15">
      <c r="G236" s="50"/>
      <c r="H236" s="159" t="s">
        <v>187</v>
      </c>
      <c r="I236" s="127"/>
      <c r="J236" s="123" t="s">
        <v>187</v>
      </c>
      <c r="K236" s="36"/>
    </row>
    <row r="237" spans="7:11" ht="15">
      <c r="G237" s="50"/>
      <c r="H237" s="159"/>
      <c r="I237" s="127"/>
      <c r="J237" s="123"/>
      <c r="K237" s="36"/>
    </row>
    <row r="238" spans="1:11" s="40" customFormat="1" ht="15.75">
      <c r="A238" s="39" t="s">
        <v>268</v>
      </c>
      <c r="B238" s="40" t="s">
        <v>163</v>
      </c>
      <c r="G238" s="19"/>
      <c r="H238" s="57"/>
      <c r="J238" s="58"/>
      <c r="K238" s="59"/>
    </row>
    <row r="239" spans="1:11" ht="15">
      <c r="A239" s="41"/>
      <c r="B239" s="20" t="s">
        <v>156</v>
      </c>
      <c r="G239" s="50"/>
      <c r="H239" s="36"/>
      <c r="K239" s="36"/>
    </row>
    <row r="240" spans="2:11" ht="15">
      <c r="B240" s="20" t="s">
        <v>235</v>
      </c>
      <c r="G240" s="50"/>
      <c r="H240" s="87">
        <v>65834</v>
      </c>
      <c r="J240" s="36">
        <v>65834</v>
      </c>
      <c r="K240" s="36"/>
    </row>
    <row r="241" spans="2:11" ht="15">
      <c r="B241" s="20" t="s">
        <v>279</v>
      </c>
      <c r="G241" s="50"/>
      <c r="H241" s="87">
        <v>329716</v>
      </c>
      <c r="J241" s="36">
        <v>229611</v>
      </c>
      <c r="K241" s="36"/>
    </row>
    <row r="242" spans="2:11" ht="15">
      <c r="B242" s="20" t="s">
        <v>281</v>
      </c>
      <c r="G242" s="153"/>
      <c r="H242" s="87">
        <v>203098</v>
      </c>
      <c r="J242" s="36">
        <v>179309</v>
      </c>
      <c r="K242" s="36"/>
    </row>
    <row r="243" spans="2:11" ht="15">
      <c r="B243" s="20" t="s">
        <v>280</v>
      </c>
      <c r="G243" s="50"/>
      <c r="H243" s="87">
        <v>390508</v>
      </c>
      <c r="J243" s="36">
        <v>331100</v>
      </c>
      <c r="K243" s="36"/>
    </row>
    <row r="244" spans="2:11" ht="15">
      <c r="B244" s="20" t="s">
        <v>36</v>
      </c>
      <c r="G244" s="153"/>
      <c r="H244" s="87">
        <v>1161604</v>
      </c>
      <c r="J244" s="36">
        <v>1200403</v>
      </c>
      <c r="K244" s="36"/>
    </row>
    <row r="245" spans="7:11" ht="15">
      <c r="G245" s="50"/>
      <c r="H245" s="52">
        <f>SUM(H240:H244)</f>
        <v>2150760</v>
      </c>
      <c r="J245" s="52">
        <f>SUM(J240:J244)</f>
        <v>2006257</v>
      </c>
      <c r="K245" s="36"/>
    </row>
    <row r="246" spans="1:11" s="40" customFormat="1" ht="14.25" customHeight="1">
      <c r="A246" s="39" t="s">
        <v>269</v>
      </c>
      <c r="B246" s="40" t="s">
        <v>104</v>
      </c>
      <c r="G246" s="19"/>
      <c r="H246" s="62"/>
      <c r="J246" s="62"/>
      <c r="K246" s="62"/>
    </row>
    <row r="247" spans="1:11" ht="14.25" customHeight="1">
      <c r="A247" s="41"/>
      <c r="B247" s="20" t="s">
        <v>102</v>
      </c>
      <c r="G247" s="50"/>
      <c r="H247" s="36"/>
      <c r="J247" s="36"/>
      <c r="K247" s="36"/>
    </row>
    <row r="248" spans="2:11" ht="14.25" customHeight="1">
      <c r="B248" s="20" t="s">
        <v>95</v>
      </c>
      <c r="G248" s="50"/>
      <c r="H248" s="87">
        <v>363956</v>
      </c>
      <c r="J248" s="87">
        <v>362046</v>
      </c>
      <c r="K248" s="36"/>
    </row>
    <row r="249" spans="2:11" ht="14.25" customHeight="1">
      <c r="B249" s="20" t="s">
        <v>94</v>
      </c>
      <c r="G249" s="50"/>
      <c r="H249" s="87">
        <v>214199</v>
      </c>
      <c r="J249" s="87">
        <v>214199</v>
      </c>
      <c r="K249" s="36"/>
    </row>
    <row r="250" spans="2:11" ht="14.25" customHeight="1">
      <c r="B250" s="20" t="s">
        <v>151</v>
      </c>
      <c r="G250" s="50"/>
      <c r="H250" s="87">
        <v>66639</v>
      </c>
      <c r="J250" s="87">
        <v>66639</v>
      </c>
      <c r="K250" s="36"/>
    </row>
    <row r="251" spans="2:11" ht="14.25" customHeight="1">
      <c r="B251" s="20" t="s">
        <v>157</v>
      </c>
      <c r="G251" s="50"/>
      <c r="H251" s="87">
        <v>66819</v>
      </c>
      <c r="J251" s="87">
        <v>59977</v>
      </c>
      <c r="K251" s="36"/>
    </row>
    <row r="252" spans="2:11" ht="14.25" customHeight="1">
      <c r="B252" s="20" t="s">
        <v>128</v>
      </c>
      <c r="G252" s="50"/>
      <c r="H252" s="87">
        <v>1595568</v>
      </c>
      <c r="J252" s="87">
        <v>1489588</v>
      </c>
      <c r="K252" s="36"/>
    </row>
    <row r="253" spans="7:11" ht="14.25" customHeight="1">
      <c r="G253" s="50"/>
      <c r="H253" s="105">
        <f>SUM(H248:H252)</f>
        <v>2307181</v>
      </c>
      <c r="J253" s="52">
        <f>SUM(J248:J252)</f>
        <v>2192449</v>
      </c>
      <c r="K253" s="36"/>
    </row>
    <row r="254" spans="7:11" ht="15.75" customHeight="1">
      <c r="G254" s="50"/>
      <c r="H254" s="192"/>
      <c r="I254" s="194"/>
      <c r="J254" s="193"/>
      <c r="K254" s="36"/>
    </row>
    <row r="255" spans="1:11" ht="16.5" customHeight="1">
      <c r="A255" s="39"/>
      <c r="B255" s="40"/>
      <c r="G255" s="50"/>
      <c r="H255" s="106"/>
      <c r="J255" s="120"/>
      <c r="K255" s="36"/>
    </row>
    <row r="256" spans="7:11" ht="16.5" customHeight="1">
      <c r="G256" s="50"/>
      <c r="H256" s="106"/>
      <c r="J256" s="120"/>
      <c r="K256" s="36"/>
    </row>
    <row r="257" spans="7:11" ht="16.5" customHeight="1">
      <c r="G257" s="50"/>
      <c r="H257" s="106"/>
      <c r="J257" s="120"/>
      <c r="K257" s="36"/>
    </row>
    <row r="258" spans="7:11" ht="16.5" customHeight="1">
      <c r="G258" s="50"/>
      <c r="H258" s="106"/>
      <c r="J258" s="120"/>
      <c r="K258" s="36"/>
    </row>
    <row r="259" ht="15">
      <c r="G259" s="20" t="s">
        <v>143</v>
      </c>
    </row>
    <row r="260" ht="15">
      <c r="G260" s="20" t="s">
        <v>144</v>
      </c>
    </row>
    <row r="261" ht="15">
      <c r="G261" s="20" t="s">
        <v>176</v>
      </c>
    </row>
    <row r="263" spans="2:4" ht="15">
      <c r="B263" s="83" t="s">
        <v>77</v>
      </c>
      <c r="C263" s="83"/>
      <c r="D263" s="83"/>
    </row>
  </sheetData>
  <mergeCells count="55">
    <mergeCell ref="B151:J151"/>
    <mergeCell ref="B166:J166"/>
    <mergeCell ref="B158:J158"/>
    <mergeCell ref="B172:J172"/>
    <mergeCell ref="B149:J149"/>
    <mergeCell ref="B138:J138"/>
    <mergeCell ref="B144:J144"/>
    <mergeCell ref="B147:J147"/>
    <mergeCell ref="B168:J168"/>
    <mergeCell ref="B152:J152"/>
    <mergeCell ref="B164:J164"/>
    <mergeCell ref="B163:J163"/>
    <mergeCell ref="B155:J155"/>
    <mergeCell ref="B154:J154"/>
    <mergeCell ref="B170:J170"/>
    <mergeCell ref="B174:J174"/>
    <mergeCell ref="B176:J176"/>
    <mergeCell ref="B216:J216"/>
    <mergeCell ref="B177:J177"/>
    <mergeCell ref="B180:J180"/>
    <mergeCell ref="B4:J4"/>
    <mergeCell ref="F13:G13"/>
    <mergeCell ref="H13:J13"/>
    <mergeCell ref="B82:J82"/>
    <mergeCell ref="B65:J65"/>
    <mergeCell ref="D81:E81"/>
    <mergeCell ref="F81:G81"/>
    <mergeCell ref="B67:J67"/>
    <mergeCell ref="B59:J59"/>
    <mergeCell ref="B23:J23"/>
    <mergeCell ref="B49:J49"/>
    <mergeCell ref="B57:J57"/>
    <mergeCell ref="B52:J52"/>
    <mergeCell ref="B26:J26"/>
    <mergeCell ref="B29:J29"/>
    <mergeCell ref="B54:J54"/>
    <mergeCell ref="B85:J85"/>
    <mergeCell ref="B100:J100"/>
    <mergeCell ref="H120:J120"/>
    <mergeCell ref="B103:J103"/>
    <mergeCell ref="B112:J112"/>
    <mergeCell ref="D119:J119"/>
    <mergeCell ref="B94:J94"/>
    <mergeCell ref="B108:J108"/>
    <mergeCell ref="F120:G120"/>
    <mergeCell ref="B97:J97"/>
    <mergeCell ref="B146:J146"/>
    <mergeCell ref="B110:J110"/>
    <mergeCell ref="B106:J106"/>
    <mergeCell ref="B116:J116"/>
    <mergeCell ref="D120:E120"/>
    <mergeCell ref="B114:J114"/>
    <mergeCell ref="B140:J140"/>
    <mergeCell ref="B136:J136"/>
    <mergeCell ref="B141:J141"/>
  </mergeCells>
  <printOptions horizontalCentered="1"/>
  <pageMargins left="0.35433070866141736" right="0.28" top="0.44" bottom="0.36" header="0.35" footer="0.22"/>
  <pageSetup firstPageNumber="3" useFirstPageNumber="1" horizontalDpi="600" verticalDpi="600" orientation="portrait" paperSize="9" scale="80" r:id="rId1"/>
  <headerFooter alignWithMargins="0">
    <oddFooter>&amp;C&amp;12&amp;P&amp;R&amp;6c:\quarter\&amp;F &amp;A
&amp;T &amp;D</oddFooter>
  </headerFooter>
  <rowBreaks count="5" manualBreakCount="5">
    <brk id="54" max="9" man="1"/>
    <brk id="103" max="9" man="1"/>
    <brk id="138" max="9" man="1"/>
    <brk id="174" max="9" man="1"/>
    <brk id="23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YAN_SC</cp:lastModifiedBy>
  <cp:lastPrinted>2002-05-28T08:36:36Z</cp:lastPrinted>
  <dcterms:created xsi:type="dcterms:W3CDTF">1999-05-18T00:37:04Z</dcterms:created>
  <dcterms:modified xsi:type="dcterms:W3CDTF">2002-05-28T08:36:44Z</dcterms:modified>
  <cp:category/>
  <cp:version/>
  <cp:contentType/>
  <cp:contentStatus/>
</cp:coreProperties>
</file>