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9420" windowHeight="4245" tabRatio="915" activeTab="2"/>
  </bookViews>
  <sheets>
    <sheet name="QtrPL" sheetId="1" r:id="rId1"/>
    <sheet name="QtrBS" sheetId="2" r:id="rId2"/>
    <sheet name="Notes" sheetId="3" r:id="rId3"/>
  </sheets>
  <definedNames>
    <definedName name="_xlnm.Print_Area" localSheetId="2">'Notes'!$A$1:$J$274</definedName>
    <definedName name="_xlnm.Print_Area" localSheetId="1">'QtrBS'!$A$1:$K$56</definedName>
    <definedName name="_xlnm.Print_Area" localSheetId="0">'QtrPL'!$A$1:$L$55</definedName>
  </definedNames>
  <calcPr fullCalcOnLoad="1"/>
</workbook>
</file>

<file path=xl/sharedStrings.xml><?xml version="1.0" encoding="utf-8"?>
<sst xmlns="http://schemas.openxmlformats.org/spreadsheetml/2006/main" count="386" uniqueCount="282">
  <si>
    <t>Amount due from an associated company</t>
  </si>
  <si>
    <t>MINORITY INTERESTS</t>
  </si>
  <si>
    <t xml:space="preserve">On 1 January 2001, all the assets and liabilities of ex-Oriental Bank Berhad (ex-OBB) were vested to EON Bank Berhad (EON Bank) for a nominal consideration of RM1.00 as approved by the Ministry of Finance and sanctioned by the High Court of Malaya. The deferred asset arose as a result of the net liabilities vested from ex-OBB. </t>
  </si>
  <si>
    <t>The banking group does not have any transactions in respect of interest rate related contracts and, equity and commodity related contracts. Foreign exchange, interest rate and, equity and commodity related contracts are subject to market risk and credit risk.</t>
  </si>
  <si>
    <t>Market risk is the potential change in value caused by movements in market rates or prices. The contractual amounts stated above provide only a measure of involvement in these types of transactions and do not represent the amounts subject to market risk. Exposure to market risk transactions may be reduced through offsetting on and off-balance sheet positions. As at 30 June 2001, the amount of contracts which were not hedged and, hence, exposed to market risk was RM2,797,794 (31 December 2000 : RM2,158,162).</t>
  </si>
  <si>
    <t>Financial</t>
  </si>
  <si>
    <t xml:space="preserve">depreciation and amortisation, exceptional </t>
  </si>
  <si>
    <t>Notice of Dividend Entitlement and Payment</t>
  </si>
  <si>
    <t>A Depositor shall qualify for entitlement only in respect of :</t>
  </si>
  <si>
    <t>items, income tax, minority interests and</t>
  </si>
  <si>
    <t>The quarterly financial statements have been prepared in accordance with the applicable approved Accounting Standards in Malaysia and based on accounting policies and methods of computation consistent with those adopted in the 2000 audited financial statements.</t>
  </si>
  <si>
    <t xml:space="preserve">The parties have yet to enter into any conditional shares sale agreement on the proposed disposal of the entire equity interest in EON CMG Life Assurance Berhad (announcement made on 17 July 2001). </t>
  </si>
  <si>
    <t>The High Court of Malaya granted the orders for the vesting of the banking business of OBB to EON Bank and the vesting of the finance company businesses of City Finance Berhad and Perkasa Finance Berhad to EON Finance Berhad with effect from 1 January 2001.</t>
  </si>
  <si>
    <t>Loans sold to Cagamas</t>
  </si>
  <si>
    <t xml:space="preserve">Deferred asset </t>
  </si>
  <si>
    <t>and extraordinary items</t>
  </si>
  <si>
    <t xml:space="preserve"> minority interests</t>
  </si>
  <si>
    <t xml:space="preserve">Extraordinary items attributable to members </t>
  </si>
  <si>
    <t>of the company</t>
  </si>
  <si>
    <t>dividends, if any:-</t>
  </si>
  <si>
    <t>NOTES</t>
  </si>
  <si>
    <t>Accounting Policies</t>
  </si>
  <si>
    <t>Exceptional Items</t>
  </si>
  <si>
    <t>As at</t>
  </si>
  <si>
    <t>10.</t>
  </si>
  <si>
    <t>Group Borrowings</t>
  </si>
  <si>
    <t>Pre-Acquisition Profits</t>
  </si>
  <si>
    <t>11.</t>
  </si>
  <si>
    <t>Principal amount</t>
  </si>
  <si>
    <t>Direct credit substitutes</t>
  </si>
  <si>
    <t>Obligations under underwriting agreement</t>
  </si>
  <si>
    <t>Irrevocable commitments to extend credit:</t>
  </si>
  <si>
    <t>Miscellaneous</t>
  </si>
  <si>
    <t>12.</t>
  </si>
  <si>
    <t>Segmental Reporting</t>
  </si>
  <si>
    <t>Profit/(Loss) Before Tax</t>
  </si>
  <si>
    <t>Banking &amp; financial services</t>
  </si>
  <si>
    <t>associated companies</t>
  </si>
  <si>
    <t>13.</t>
  </si>
  <si>
    <t>14.</t>
  </si>
  <si>
    <t>ASSETS</t>
  </si>
  <si>
    <t>Statutory deposits with Bank Negara Malaysia</t>
  </si>
  <si>
    <t>Other assets</t>
  </si>
  <si>
    <t>Investment in associated companies</t>
  </si>
  <si>
    <t>LIABILITIES</t>
  </si>
  <si>
    <t>Deposits and placements of banks and</t>
  </si>
  <si>
    <t>Fixed deposits and negotiable instruments of deposits</t>
  </si>
  <si>
    <t xml:space="preserve">The maturity structure of fixed deposits and </t>
  </si>
  <si>
    <t>negotiable instruments of deposits are as follows:</t>
  </si>
  <si>
    <t>other financial institutions</t>
  </si>
  <si>
    <t>Amounts due to associated companies</t>
  </si>
  <si>
    <t>SHARE CAPITAL</t>
  </si>
  <si>
    <t>RESERVES</t>
  </si>
  <si>
    <t>Statutory reserve</t>
  </si>
  <si>
    <t>Share premium</t>
  </si>
  <si>
    <t>Other assets of the banking group</t>
  </si>
  <si>
    <t>SHAREHOLDERS' FUNDS</t>
  </si>
  <si>
    <t>LIFE ASSURANCE FUND</t>
  </si>
  <si>
    <t>TOTAL LIABILITIES AND SHAREHOLDERS' FUNDS</t>
  </si>
  <si>
    <t>Maturity within one year</t>
  </si>
  <si>
    <t>Maturity more than one year</t>
  </si>
  <si>
    <t>Note</t>
  </si>
  <si>
    <t>Other assets consist of:</t>
  </si>
  <si>
    <t>Other liabilities consist of:</t>
  </si>
  <si>
    <t>Reserves consist of:</t>
  </si>
  <si>
    <t>Other Assets</t>
  </si>
  <si>
    <t>Deposits From Customers</t>
  </si>
  <si>
    <t xml:space="preserve">Other Liabilities  </t>
  </si>
  <si>
    <t>There has not arisen in the interval between the end of this reporting period and the date of this report, any item, transaction or event of a material and unusual nature likely, in the opinion of the Directors, to affect substantially the results of the operations of the Group.</t>
  </si>
  <si>
    <t xml:space="preserve">Reserves  </t>
  </si>
  <si>
    <t>As At</t>
  </si>
  <si>
    <t>Preceding</t>
  </si>
  <si>
    <t>Year End</t>
  </si>
  <si>
    <t xml:space="preserve">Other income </t>
  </si>
  <si>
    <t xml:space="preserve">Profit/(loss) before finance cost, </t>
  </si>
  <si>
    <t>Finance cost</t>
  </si>
  <si>
    <t>Profit/(loss) before income tax, minority interests</t>
  </si>
  <si>
    <t>Share of profits and losses of associated companies</t>
  </si>
  <si>
    <t>Profit/(loss) before income tax, minority interests and</t>
  </si>
  <si>
    <t>extraordinary items after share of profits and losses</t>
  </si>
  <si>
    <t>of associated companies</t>
  </si>
  <si>
    <t>Income tax</t>
  </si>
  <si>
    <t>Profit/(loss) after income tax before deducting</t>
  </si>
  <si>
    <t>Minority interests</t>
  </si>
  <si>
    <t>to members of the company</t>
  </si>
  <si>
    <t xml:space="preserve">Net profit/(loss) attributable to members </t>
  </si>
  <si>
    <t>Earnings per share (sen) based on 2(l) above</t>
  </si>
  <si>
    <t xml:space="preserve">Net profit/(loss) from ordinary activities attributable </t>
  </si>
  <si>
    <t>The maturity structure of gross loans, advances and financing are as follows:</t>
  </si>
  <si>
    <t>Quoted Investments</t>
  </si>
  <si>
    <t>Net tangible assets per share (RM)</t>
  </si>
  <si>
    <t>- maturing within one year</t>
  </si>
  <si>
    <t>- maturing more than one year</t>
  </si>
  <si>
    <t>Money market instruments</t>
  </si>
  <si>
    <t>Non money market instruments</t>
  </si>
  <si>
    <t>The maturity structure of the money market instruments are as follows:</t>
  </si>
  <si>
    <t>Gross loans, advances and financing</t>
  </si>
  <si>
    <t>Less : Provision for bad and doubtful debts and financing, and</t>
  </si>
  <si>
    <t xml:space="preserve">           interest in suspense</t>
  </si>
  <si>
    <t>Net loans, advances and financing</t>
  </si>
  <si>
    <t>Demand deposits and savings deposits</t>
  </si>
  <si>
    <t>Total purchases</t>
  </si>
  <si>
    <t>Total profits arising from disposal</t>
  </si>
  <si>
    <t>Total purchases and sales of quoted securities are as follows:</t>
  </si>
  <si>
    <t>At cost</t>
  </si>
  <si>
    <t>At carrying value / book value</t>
  </si>
  <si>
    <t>At market value at end of reporting period</t>
  </si>
  <si>
    <t>Total investment in quoted securities are as follows:</t>
  </si>
  <si>
    <t>Comparison With Preceding Quarter's Results</t>
  </si>
  <si>
    <t xml:space="preserve">Sale Of Investments And/Or Properties </t>
  </si>
  <si>
    <t>Loans, Advances And Financing</t>
  </si>
  <si>
    <t>Changes In The Composition Of The Group</t>
  </si>
  <si>
    <t>Status Of Corporate Proposals</t>
  </si>
  <si>
    <t>Seasonality / Cyclicality Of Operations</t>
  </si>
  <si>
    <t>Issuance Or Repayment Of Debts And Equity Securities</t>
  </si>
  <si>
    <t>MOTOR</t>
  </si>
  <si>
    <t>Malaysia</t>
  </si>
  <si>
    <t>Singapore</t>
  </si>
  <si>
    <t>BANKING AND FINANCIAL SERVICES</t>
  </si>
  <si>
    <t>MANUFACTURING</t>
  </si>
  <si>
    <t>BY ORDER OF THE BOARD</t>
  </si>
  <si>
    <t>MUSA BIN HAJI MOHD DAHAN</t>
  </si>
  <si>
    <t>Prospects</t>
  </si>
  <si>
    <t>Dividend</t>
  </si>
  <si>
    <t>The following particulars on quoted investments do not include any investments undertaken by the financial institutions of the Group.</t>
  </si>
  <si>
    <t>Current Year</t>
  </si>
  <si>
    <t>The business operations of the Group are not materially affected by seasonal or cyclical fluctuations.</t>
  </si>
  <si>
    <t>Cumulative Period</t>
  </si>
  <si>
    <t>Shares bought on the Kuala Lumpur Stock Exchange on a cum entitlement basis according to the Rules of the Kuala Lumpur Stock Exchange.</t>
  </si>
  <si>
    <t>Foreign currency translation reserve</t>
  </si>
  <si>
    <t>There were no borrowings at the end of this reporting period.</t>
  </si>
  <si>
    <t>Taxation comprises the following:</t>
  </si>
  <si>
    <t>Current taxation</t>
  </si>
  <si>
    <t>Deferred taxation</t>
  </si>
  <si>
    <t>Share of associated companies' taxation</t>
  </si>
  <si>
    <t>Other than the above, there were no issuance and/or repayment of debt and equity securities, share buy-backs, share cancellation or shares held as treasury shares and resale of treasury shares.</t>
  </si>
  <si>
    <t>Other reserves</t>
  </si>
  <si>
    <t>Extraordinary Items</t>
  </si>
  <si>
    <t>Property, plant and equipment</t>
  </si>
  <si>
    <t>Based on legal advice, the Directors are of the opinion that the suit is defensible as ex-OBB was acting in its normal course of business and the plaintiff has no basis for the claim.</t>
  </si>
  <si>
    <t>End of</t>
  </si>
  <si>
    <t xml:space="preserve">The parties have also yet to enter into any conditional agreements for the Proposed Reverse Take-over (announcement made on 28 July 2001) which will involve the sale of Kedah Cement Holdings Berhad's (KCHB) existing businesses and operations (including its subsidiaries and associates) to Malayan Cement Berhad and the subsequent injection of EON Bank into KCHB. </t>
  </si>
  <si>
    <t>Unmatured forward exchange contracts are valued at forward rates as at balance sheet date, applicable as at their respective dates of maturity and any unrealised losses or gains are recognised in the income statement for the period.</t>
  </si>
  <si>
    <t>The motor sector registered a growth of 3.9% with pre-tax profits of RM209.8 million in the first half of the year compared with RM202.0 million for the same period last year.</t>
  </si>
  <si>
    <t xml:space="preserve">after deducting any provision for preference </t>
  </si>
  <si>
    <t xml:space="preserve">The Group's share of operating profits from the Cycle &amp; Carriage Limited (CCL) group's Singapore motor operations was lower than the corresponding period in the previous year due mainly to lower Mercedes-Benz margins and strong competition. The adverse impact of this lower contribution was, however, more than offset by lower unrealised foreign exchange losses on CCL's investment in Indonesia as the carrying value of this investment has been reduced to a nominal value and equity accounting discontinued. </t>
  </si>
  <si>
    <t>Trading performance from the Singapore motor operations for the second half of the year is expected to be lower than the first half arising from lower margins. However, CCL group's overall profits is also dependent on the level of the Rupiah currency as at 31 December 2001 which may have a significant impact on its results.</t>
  </si>
  <si>
    <t xml:space="preserve">Excluding the impact of the Rupiah currency movements, the Board of Directors do not expect the Group's overall performance for the second half of the year to be better than that of the first half. </t>
  </si>
  <si>
    <t>PROPERTIES - Singapore</t>
  </si>
  <si>
    <t>Group Net Tangible Assets (NTA) Per Share</t>
  </si>
  <si>
    <t>Obligation on securities sold under repurchase agreement</t>
  </si>
  <si>
    <t>QUARTERLY REPORT ON CONSOLIDATED RESULTS FOR THE SECOND QUARTER ENDED 30 JUNE 2001</t>
  </si>
  <si>
    <t>2nd Quarter</t>
  </si>
  <si>
    <t>The Board is pleased to declare an interim dividend of 25 sen per share less 28% tax (2000 - 25 sen per share less 28% tax) in respect of the financial year ending 31 December 2001 which is proposed to be paid on 5 October 2001.</t>
  </si>
  <si>
    <t>NOTICE IS HEREBY GIVEN that an Interim Dividend of 25 sen per share less 28% tax will be payable on 5 October 2001 to depositors registered in the Records of Depositors at the close of business on 21 September 2001.</t>
  </si>
  <si>
    <t>Shares transferred to the Depositor's Securities Account on or before 12.30 p.m. on 21 September 2001 in respect of ordinary transfers.</t>
  </si>
  <si>
    <t>The Group's share of property earnings for the period declined by RM2.0 million to RM4.0 million reflecting a slowdown in the overall office and industrial rental markets.</t>
  </si>
  <si>
    <t>Credit risk arises from the possibility that a counterparty may be unable to meet the terms of a contract in which the Bank has a gain position. As at 30 June 2001, the amount of credit risk measured in terms of the cost to replace the profitable contracts was RM1,390,788 (31 December 2000 : RM2,180,588). This amount will increase or decrease over the life of the contracts, mainly as a function of maturity dates and market rates or prices.</t>
  </si>
  <si>
    <t>Market risk</t>
  </si>
  <si>
    <t>Credit risk</t>
  </si>
  <si>
    <t>Accounting policy on forward exchange contracts</t>
  </si>
  <si>
    <t xml:space="preserve">The manufacturing sector's pre-tax profits were maintained at RM7.7 million for the period under review. </t>
  </si>
  <si>
    <t xml:space="preserve">Review Of Performance </t>
  </si>
  <si>
    <t xml:space="preserve">With the lower GDP growth and the current competitive business conditions, the operating environment of the banking and financial services sector is expected to be challenging. </t>
  </si>
  <si>
    <t>Shah Alam, 22 August 2001</t>
  </si>
  <si>
    <t>Company Secretary</t>
  </si>
  <si>
    <t>EDARAN OTOMOBIL NASIONAL BERHAD</t>
  </si>
  <si>
    <t>(119767 - X)</t>
  </si>
  <si>
    <t>(Incorporated in Malaysia)</t>
  </si>
  <si>
    <t>CONSOLIDATED INCOME STATEMENT</t>
  </si>
  <si>
    <t>Current</t>
  </si>
  <si>
    <t>Preceding Year</t>
  </si>
  <si>
    <t>Year</t>
  </si>
  <si>
    <t>To date</t>
  </si>
  <si>
    <t>Corresponding</t>
  </si>
  <si>
    <t>Period</t>
  </si>
  <si>
    <t>RM'000</t>
  </si>
  <si>
    <t>Quarter</t>
  </si>
  <si>
    <t>(a)</t>
  </si>
  <si>
    <t>1</t>
  </si>
  <si>
    <t>(b)</t>
  </si>
  <si>
    <t>(c)</t>
  </si>
  <si>
    <t>Investment income</t>
  </si>
  <si>
    <t>2</t>
  </si>
  <si>
    <t>Depreciation and amortisation</t>
  </si>
  <si>
    <t>(d)</t>
  </si>
  <si>
    <t>Exceptional items</t>
  </si>
  <si>
    <t>(e)</t>
  </si>
  <si>
    <t>(f)</t>
  </si>
  <si>
    <t>(g)</t>
  </si>
  <si>
    <t>(h)</t>
  </si>
  <si>
    <t>Taxation</t>
  </si>
  <si>
    <t>(i)</t>
  </si>
  <si>
    <t>(ii)</t>
  </si>
  <si>
    <t>(j)</t>
  </si>
  <si>
    <t>(k)</t>
  </si>
  <si>
    <t>Extraordinary items</t>
  </si>
  <si>
    <t>(iii)</t>
  </si>
  <si>
    <t>(l)</t>
  </si>
  <si>
    <t>3</t>
  </si>
  <si>
    <t>extraordinary items</t>
  </si>
  <si>
    <t>Financial Instruments With Off Balance Sheet Risk as at 30 June 2001</t>
  </si>
  <si>
    <t>Values of contracts classified by remaining periods to maturity / next repricing date (whichever is earlier) in respect of the banking group are as follows:</t>
  </si>
  <si>
    <t>Transaction related contingent items</t>
  </si>
  <si>
    <t xml:space="preserve">Foreign exchange related contracts </t>
  </si>
  <si>
    <t>Foreign exchange related contracts:</t>
  </si>
  <si>
    <t>CONSOLIDATED BALANCE SHEET</t>
  </si>
  <si>
    <t>Stocks</t>
  </si>
  <si>
    <t>Others</t>
  </si>
  <si>
    <t>Dealing securities</t>
  </si>
  <si>
    <t>Loans, advances and financing</t>
  </si>
  <si>
    <t>Investments</t>
  </si>
  <si>
    <t>Deposits from customers</t>
  </si>
  <si>
    <t>Bills and acceptances payable</t>
  </si>
  <si>
    <t>1.</t>
  </si>
  <si>
    <t>2.</t>
  </si>
  <si>
    <t>3.</t>
  </si>
  <si>
    <t>4.</t>
  </si>
  <si>
    <t>5.</t>
  </si>
  <si>
    <t>6.</t>
  </si>
  <si>
    <t>7.</t>
  </si>
  <si>
    <t>8.</t>
  </si>
  <si>
    <t>-</t>
  </si>
  <si>
    <t>Total</t>
  </si>
  <si>
    <t>9.</t>
  </si>
  <si>
    <t>Other liabilities</t>
  </si>
  <si>
    <t>Proposed dividend</t>
  </si>
  <si>
    <t>Total Assets</t>
  </si>
  <si>
    <t>Motor</t>
  </si>
  <si>
    <t>Properties</t>
  </si>
  <si>
    <t>Manufacturing</t>
  </si>
  <si>
    <t xml:space="preserve">Commitments And Contingent Liabilities </t>
  </si>
  <si>
    <t xml:space="preserve">There were no material commitments and contingent liabilities at the date of this report other than those of the banking group as disclosed below. No material losses are anticipated as these amounts arose in the normal course of business of the banking group in which the group makes various commitments and incurs certain contingent liabilities with legal recourse to its customers. </t>
  </si>
  <si>
    <t>&gt; 6 - 12</t>
  </si>
  <si>
    <t>months</t>
  </si>
  <si>
    <t>&gt; 3 - 6</t>
  </si>
  <si>
    <t>&gt; 1 - 3</t>
  </si>
  <si>
    <t>1 month</t>
  </si>
  <si>
    <t>or less</t>
  </si>
  <si>
    <t>Principal</t>
  </si>
  <si>
    <t>Amount</t>
  </si>
  <si>
    <t>Forwards</t>
  </si>
  <si>
    <t>Swaps</t>
  </si>
  <si>
    <t>The Group is not engaged in any material litigation pending at the date of this report which is not in the ordinary course of business except as disclosed below.</t>
  </si>
  <si>
    <t>Despite an earnings per share of 85 sen for the first half of 2001, the Group's NTA per share increased by 42 sen only to RM9.97 mainly due to the Group's share of goodwill as disclosed in Note 13.</t>
  </si>
  <si>
    <t>The effective tax rate of the Group for the current quarter and financial year to-date was higher than the statutory tax rate prevailing in Malaysia mainly due to certain provisions not allowable for tax purposes.</t>
  </si>
  <si>
    <t>Risk Weighted Exposures of the group are as follows:</t>
  </si>
  <si>
    <t>Short term self liquidating trade-related contingencies</t>
  </si>
  <si>
    <t>Loans sold directly and indirectly to Cagamas Berhad with recourse</t>
  </si>
  <si>
    <t xml:space="preserve">The Malaysian Institute of Economic Research has revised the GDP growth forecast for 2001 from 4% to 2.2% as a result of deteriorating conditions in the global economy. The Malaysian Automotive Association has also revised its earlier forecast of 12% growth in total passenger car sales in 2001 to a lower growth of 8%. In line with these lower growth projections, the Group's domestic motor operations earnings is not expected to be better in the second half of the year. </t>
  </si>
  <si>
    <t>Retained Profits</t>
  </si>
  <si>
    <t>Less :</t>
  </si>
  <si>
    <t>There is no material change in the profit before taxation for the quarter reported on compared with the preceding quarter.</t>
  </si>
  <si>
    <t>During the six months ended 30 June 2001, the Group recorded a profit before tax of RM365.3 million on a Group revenue of RM3,575.2 million compared with RM354.5 million and RM3,030.6 million respectively in the first half of 2000.</t>
  </si>
  <si>
    <t xml:space="preserve">During the financial year to-date, the Group's share of additional goodwill of RM85.0 million was written off to retained profits in line with the Group's accounting policy. The goodwill written off arose from the Group's share of ex-gratia payment to the minority shareholders of ex-OBB amounting to RM16.6 million consequent to the vesting of the banking business of ex-OBB to EON Bank on 1 January 2001 and RM68.4 million resulting from an adjustment on the initial fair values assigned to the net assets acquired from Malaysian International Merchant Bankers Berhad in December 2000. </t>
  </si>
  <si>
    <t>Provision for retirement benefits</t>
  </si>
  <si>
    <t>Revenue</t>
  </si>
  <si>
    <t>Weighted average number of ordinary shares</t>
  </si>
  <si>
    <t>Basic</t>
  </si>
  <si>
    <t>Fully diluted</t>
  </si>
  <si>
    <t>Cash, bank balances and deposits with financial institutions</t>
  </si>
  <si>
    <t>OTHER INTEREST</t>
  </si>
  <si>
    <t>Provisions for liabilities and charges</t>
  </si>
  <si>
    <t>Total disposals / redemptions</t>
  </si>
  <si>
    <t>Trade receivables</t>
  </si>
  <si>
    <t>Other receivables, deposits and prepayments</t>
  </si>
  <si>
    <t>Trade payables</t>
  </si>
  <si>
    <t>Other payables of the banking group</t>
  </si>
  <si>
    <t xml:space="preserve">Other payables </t>
  </si>
  <si>
    <t>Group's share of revenue of</t>
  </si>
  <si>
    <t>There were no exceptional items for the current financial year to-date.</t>
  </si>
  <si>
    <t>There were no extraordinary items for the current financial year to-date.</t>
  </si>
  <si>
    <t>There were no pre-acquisition profits or losses included in the results of the Group for the current financial year-to-date.</t>
  </si>
  <si>
    <t>There were no sale of investments nor properties for the current financial year-to-date.</t>
  </si>
  <si>
    <t>During the financial year to-date, a total of 6,000 new ordinary shares were issued by virtue of the exercise of the Employees' Share Option Scheme which came into effect on 6 October 1999.</t>
  </si>
  <si>
    <t>The credit equivalent amount calculated based on the credit conversion factor as per Bank Negara Malaysia guidelines for the above commitments and contingent liabilities is RM2,902,828,000. (31 December 2000 : RM1,705,980,000).</t>
  </si>
  <si>
    <t>The Board of Directors is pleased to announce the unaudited results of the Group for the second quarter ended 30 June 2001.</t>
  </si>
  <si>
    <t>Material Litigation</t>
  </si>
  <si>
    <t>Total industry volume for passenger car sales recorded a growth of 12.3% to 150,557 units from 134,078 units sold in the previous corresponding period. EON's new car sales accounted for 63,765 units of the total passenger cars, 2.9% up from 61,974 units achieved in the corresponding period of 2000. Intense competition from the other passenger car distributors resulted in a decline in EON's market share to 42.4%, from 46.2% registered in the first half of last year. For the period under review, EON's Malaysian motor sector's pre-tax earnings improved marginally by 0.6% to RM192.1 million.</t>
  </si>
  <si>
    <t xml:space="preserve">The Group’s banking and financial services sector recorded a growth of 5.6% in pre-tax profits to RM147.1 million in the first half of 2001 mainly attributable to improved performance of the enlarged bank group with the inclusion of the businesses of the merged entities, partly offset by higher interest suspended and provision for doubtful debts. </t>
  </si>
  <si>
    <t>Losses of RM3.3 million were mainly due to the Group's share of the funding costs incurred by CCL group on the investment in Indonesia.</t>
  </si>
  <si>
    <t>A Writ of Summon was filed by a guarantor (plaintiff) against ex-OBB for RM135.9 million alleging wrongful and inequitable enlistment of the plaintiff's name in the CTOS, a bureau for listing names of defaulters against whom judgement has been obtained by ex-OBB. Defence has been filed by the bank and the case is pending trial.</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</si>
</sst>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_(* #,##0.000_);_(* \(#,##0.000\);_(* &quot;-&quot;??_);_(@_)"/>
    <numFmt numFmtId="175" formatCode="_(* #,##0.0000_);_(* \(#,##0.0000\);_(* &quot;-&quot;??_);_(@_)"/>
    <numFmt numFmtId="176" formatCode="#,##0;\(#,##0\)"/>
    <numFmt numFmtId="177" formatCode="#,##0.0;\-#,##0.0"/>
    <numFmt numFmtId="178" formatCode="0.0%"/>
    <numFmt numFmtId="179" formatCode="_-* #,##0.0_-;\-* #,##0.0_-;_-* &quot;-&quot;??_-;_-@_-"/>
    <numFmt numFmtId="180" formatCode="_-* #,##0_-;\-* #,##0_-;_-* &quot;-&quot;??_-;_-@_-"/>
    <numFmt numFmtId="181" formatCode="_-* #,##0.000_-;\-* #,##0.000_-;_-* &quot;-&quot;??_-;_-@_-"/>
    <numFmt numFmtId="182" formatCode="_-* #,##0.0000_-;\-* #,##0.0000_-;_-* &quot;-&quot;??_-;_-@_-"/>
    <numFmt numFmtId="183" formatCode="0.0000000"/>
    <numFmt numFmtId="184" formatCode="0.000000"/>
    <numFmt numFmtId="185" formatCode="0.00000"/>
    <numFmt numFmtId="186" formatCode="0.0000"/>
    <numFmt numFmtId="187" formatCode="0.000"/>
    <numFmt numFmtId="188" formatCode="#,##0.0;\(#,##0.0\)"/>
    <numFmt numFmtId="189" formatCode="#,##0.00;\(#,##0.00\)"/>
    <numFmt numFmtId="190" formatCode="#,##0;[Red]\(#,##0\)"/>
    <numFmt numFmtId="191" formatCode="###0"/>
    <numFmt numFmtId="192" formatCode="_(* #,##0.00000_);_(* \(#,##0.00000\);_(* &quot;-&quot;??_);_(@_)"/>
    <numFmt numFmtId="193" formatCode="_(* #,##0.000000_);_(* \(#,##0.000000\);_(* &quot;-&quot;??_);_(@_)"/>
    <numFmt numFmtId="194" formatCode="_(* #,##0.0000000_);_(* \(#,##0.0000000\);_(* &quot;-&quot;??_);_(@_)"/>
    <numFmt numFmtId="195" formatCode="_(* #,##0.00000000_);_(* \(#,##0.00000000\);_(* &quot;-&quot;??_);_(@_)"/>
    <numFmt numFmtId="196" formatCode="#,##0.000;\-#,##0.000"/>
    <numFmt numFmtId="197" formatCode="#,##0.0000;\-#,##0.0000"/>
    <numFmt numFmtId="198" formatCode="#,##0.00000;\-#,##0.00000"/>
    <numFmt numFmtId="199" formatCode="#,##0.000000;\-#,##0.000000"/>
    <numFmt numFmtId="200" formatCode="#,##0.0000000;\-#,##0.0000000"/>
    <numFmt numFmtId="201" formatCode="0.0"/>
    <numFmt numFmtId="202" formatCode="#,##0.0_);\(#,##0.0\)"/>
  </numFmts>
  <fonts count="11">
    <font>
      <sz val="10"/>
      <name val="Arial"/>
      <family val="0"/>
    </font>
    <font>
      <sz val="9"/>
      <name val="Arial"/>
      <family val="2"/>
    </font>
    <font>
      <sz val="11"/>
      <name val="Arial"/>
      <family val="2"/>
    </font>
    <font>
      <b/>
      <sz val="11"/>
      <name val="Arial"/>
      <family val="2"/>
    </font>
    <font>
      <b/>
      <sz val="12"/>
      <name val="Arial"/>
      <family val="2"/>
    </font>
    <font>
      <sz val="12"/>
      <name val="Arial"/>
      <family val="2"/>
    </font>
    <font>
      <i/>
      <sz val="11"/>
      <name val="Arial"/>
      <family val="2"/>
    </font>
    <font>
      <u val="single"/>
      <sz val="12"/>
      <name val="Arial"/>
      <family val="2"/>
    </font>
    <font>
      <sz val="12"/>
      <name val="Helv"/>
      <family val="0"/>
    </font>
    <font>
      <b/>
      <u val="single"/>
      <sz val="12"/>
      <name val="Arial"/>
      <family val="2"/>
    </font>
    <font>
      <b/>
      <u val="singleAccounting"/>
      <sz val="12"/>
      <name val="Arial"/>
      <family val="2"/>
    </font>
  </fonts>
  <fills count="2">
    <fill>
      <patternFill/>
    </fill>
    <fill>
      <patternFill patternType="gray125"/>
    </fill>
  </fills>
  <borders count="19">
    <border>
      <left/>
      <right/>
      <top/>
      <bottom/>
      <diagonal/>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color indexed="63"/>
      </bottom>
    </border>
    <border>
      <left style="thin"/>
      <right style="thin"/>
      <top style="thin"/>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double"/>
    </border>
    <border>
      <left>
        <color indexed="63"/>
      </left>
      <right>
        <color indexed="63"/>
      </right>
      <top style="medium"/>
      <bottom style="mediu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7" fontId="8" fillId="0" borderId="0">
      <alignment/>
      <protection/>
    </xf>
    <xf numFmtId="9" fontId="0" fillId="0" borderId="0" applyFont="0" applyFill="0" applyBorder="0" applyAlignment="0" applyProtection="0"/>
  </cellStyleXfs>
  <cellXfs count="220">
    <xf numFmtId="0" fontId="0" fillId="0" borderId="0" xfId="0" applyAlignment="1">
      <alignment/>
    </xf>
    <xf numFmtId="0" fontId="2" fillId="0" borderId="0" xfId="0" applyFont="1" applyAlignment="1" quotePrefix="1">
      <alignment/>
    </xf>
    <xf numFmtId="0" fontId="2" fillId="0" borderId="0" xfId="0" applyFont="1" applyAlignment="1">
      <alignment/>
    </xf>
    <xf numFmtId="173" fontId="2" fillId="0" borderId="1" xfId="15" applyNumberFormat="1" applyFont="1" applyBorder="1" applyAlignment="1">
      <alignment/>
    </xf>
    <xf numFmtId="173" fontId="2" fillId="0" borderId="0" xfId="15" applyNumberFormat="1" applyFont="1" applyBorder="1" applyAlignment="1">
      <alignment/>
    </xf>
    <xf numFmtId="173" fontId="2" fillId="0" borderId="2" xfId="15" applyNumberFormat="1" applyFont="1" applyBorder="1" applyAlignment="1">
      <alignment/>
    </xf>
    <xf numFmtId="173" fontId="2" fillId="0" borderId="3" xfId="15" applyNumberFormat="1" applyFont="1" applyBorder="1" applyAlignment="1">
      <alignment/>
    </xf>
    <xf numFmtId="173" fontId="2" fillId="0" borderId="4" xfId="15" applyNumberFormat="1" applyFont="1" applyBorder="1" applyAlignment="1">
      <alignment/>
    </xf>
    <xf numFmtId="173" fontId="2" fillId="0" borderId="5" xfId="15" applyNumberFormat="1" applyFont="1" applyBorder="1" applyAlignment="1">
      <alignment/>
    </xf>
    <xf numFmtId="173" fontId="3" fillId="0" borderId="0" xfId="15" applyNumberFormat="1" applyFont="1" applyBorder="1" applyAlignment="1">
      <alignment/>
    </xf>
    <xf numFmtId="173" fontId="3" fillId="0" borderId="6" xfId="15" applyNumberFormat="1" applyFont="1" applyBorder="1" applyAlignment="1">
      <alignment/>
    </xf>
    <xf numFmtId="43" fontId="2" fillId="0" borderId="0" xfId="15" applyNumberFormat="1" applyFont="1" applyBorder="1" applyAlignment="1">
      <alignment/>
    </xf>
    <xf numFmtId="173" fontId="2" fillId="0" borderId="0" xfId="15" applyNumberFormat="1" applyFont="1" applyAlignment="1">
      <alignment/>
    </xf>
    <xf numFmtId="0" fontId="3" fillId="0" borderId="0" xfId="0" applyFont="1" applyAlignment="1">
      <alignment/>
    </xf>
    <xf numFmtId="0" fontId="3" fillId="0" borderId="0" xfId="0" applyFont="1" applyBorder="1" applyAlignment="1">
      <alignment horizontal="center"/>
    </xf>
    <xf numFmtId="14" fontId="3" fillId="0" borderId="0" xfId="0" applyNumberFormat="1" applyFont="1" applyBorder="1" applyAlignment="1">
      <alignment horizontal="center"/>
    </xf>
    <xf numFmtId="0" fontId="4" fillId="0" borderId="0" xfId="0" applyFont="1" applyAlignment="1">
      <alignment horizontal="center"/>
    </xf>
    <xf numFmtId="0" fontId="5" fillId="0" borderId="0" xfId="0" applyFont="1" applyAlignment="1">
      <alignment/>
    </xf>
    <xf numFmtId="0" fontId="3" fillId="0" borderId="0" xfId="0" applyFont="1" applyAlignment="1">
      <alignment vertical="top"/>
    </xf>
    <xf numFmtId="0" fontId="2" fillId="0" borderId="0" xfId="0" applyFont="1" applyAlignment="1">
      <alignment vertical="top"/>
    </xf>
    <xf numFmtId="0" fontId="3" fillId="0" borderId="0" xfId="0" applyFont="1" applyAlignment="1">
      <alignment horizontal="center" vertical="top"/>
    </xf>
    <xf numFmtId="0" fontId="6" fillId="0" borderId="0" xfId="0" applyFont="1" applyAlignment="1">
      <alignment/>
    </xf>
    <xf numFmtId="0" fontId="2" fillId="0" borderId="0" xfId="0" applyFont="1" applyAlignment="1">
      <alignment horizontal="center"/>
    </xf>
    <xf numFmtId="0" fontId="2" fillId="0" borderId="0" xfId="0" applyFont="1" applyBorder="1" applyAlignment="1">
      <alignment/>
    </xf>
    <xf numFmtId="0" fontId="2" fillId="0" borderId="7" xfId="0" applyFont="1" applyBorder="1" applyAlignment="1">
      <alignment horizontal="center"/>
    </xf>
    <xf numFmtId="0" fontId="2" fillId="0" borderId="3" xfId="0" applyFont="1" applyBorder="1" applyAlignment="1">
      <alignment horizontal="center"/>
    </xf>
    <xf numFmtId="0" fontId="2" fillId="0" borderId="2" xfId="0" applyFont="1" applyBorder="1" applyAlignment="1">
      <alignment horizontal="center"/>
    </xf>
    <xf numFmtId="0" fontId="2" fillId="0" borderId="0" xfId="0" applyFont="1" applyBorder="1" applyAlignment="1">
      <alignment vertical="top"/>
    </xf>
    <xf numFmtId="173" fontId="2" fillId="0" borderId="8" xfId="15" applyNumberFormat="1" applyFont="1" applyBorder="1" applyAlignment="1">
      <alignment/>
    </xf>
    <xf numFmtId="173" fontId="2" fillId="0" borderId="6" xfId="15" applyNumberFormat="1" applyFont="1" applyBorder="1" applyAlignment="1">
      <alignment/>
    </xf>
    <xf numFmtId="0" fontId="2" fillId="0" borderId="0" xfId="0" applyFont="1" applyAlignment="1">
      <alignment horizontal="center" vertical="top"/>
    </xf>
    <xf numFmtId="0" fontId="2" fillId="0" borderId="0" xfId="0" applyFont="1" applyAlignment="1" quotePrefix="1">
      <alignment horizontal="center"/>
    </xf>
    <xf numFmtId="0" fontId="2" fillId="0" borderId="9" xfId="0" applyFont="1" applyBorder="1" applyAlignment="1">
      <alignment horizontal="center"/>
    </xf>
    <xf numFmtId="171" fontId="2" fillId="0" borderId="1" xfId="15" applyNumberFormat="1" applyFont="1" applyBorder="1" applyAlignment="1">
      <alignment/>
    </xf>
    <xf numFmtId="43" fontId="2" fillId="0" borderId="1" xfId="15" applyNumberFormat="1" applyFont="1" applyBorder="1" applyAlignment="1">
      <alignment/>
    </xf>
    <xf numFmtId="173" fontId="4" fillId="0" borderId="0" xfId="15" applyNumberFormat="1" applyFont="1" applyAlignment="1">
      <alignment/>
    </xf>
    <xf numFmtId="173" fontId="5" fillId="0" borderId="0" xfId="15" applyNumberFormat="1" applyFont="1" applyAlignment="1">
      <alignment/>
    </xf>
    <xf numFmtId="173" fontId="5" fillId="0" borderId="0" xfId="15" applyNumberFormat="1" applyFont="1" applyBorder="1" applyAlignment="1">
      <alignment/>
    </xf>
    <xf numFmtId="173" fontId="5" fillId="0" borderId="3" xfId="15" applyNumberFormat="1" applyFont="1" applyBorder="1" applyAlignment="1">
      <alignment/>
    </xf>
    <xf numFmtId="173" fontId="5" fillId="0" borderId="4" xfId="15" applyNumberFormat="1" applyFont="1" applyBorder="1" applyAlignment="1">
      <alignment/>
    </xf>
    <xf numFmtId="173" fontId="5" fillId="0" borderId="10" xfId="15" applyNumberFormat="1" applyFont="1" applyBorder="1" applyAlignment="1">
      <alignment/>
    </xf>
    <xf numFmtId="0" fontId="4" fillId="0" borderId="0" xfId="0" applyFont="1" applyAlignment="1" quotePrefix="1">
      <alignment/>
    </xf>
    <xf numFmtId="0" fontId="4" fillId="0" borderId="0" xfId="0" applyFont="1" applyAlignment="1">
      <alignment/>
    </xf>
    <xf numFmtId="0" fontId="5" fillId="0" borderId="0" xfId="0" applyFont="1" applyAlignment="1" quotePrefix="1">
      <alignment/>
    </xf>
    <xf numFmtId="0" fontId="4" fillId="0" borderId="0" xfId="0" applyFont="1" applyBorder="1" applyAlignment="1" quotePrefix="1">
      <alignment horizontal="left"/>
    </xf>
    <xf numFmtId="0" fontId="5" fillId="0" borderId="0" xfId="0" applyFont="1" applyBorder="1" applyAlignment="1">
      <alignment horizontal="center"/>
    </xf>
    <xf numFmtId="0" fontId="5" fillId="0" borderId="0" xfId="0" applyFont="1" applyAlignment="1" quotePrefix="1">
      <alignment vertical="top"/>
    </xf>
    <xf numFmtId="0" fontId="5" fillId="0" borderId="3" xfId="0" applyFont="1" applyBorder="1" applyAlignment="1">
      <alignment horizontal="center"/>
    </xf>
    <xf numFmtId="0" fontId="5" fillId="0" borderId="2" xfId="0" applyFont="1" applyBorder="1" applyAlignment="1">
      <alignment horizontal="center"/>
    </xf>
    <xf numFmtId="0" fontId="5" fillId="0" borderId="7" xfId="0" applyFont="1" applyBorder="1" applyAlignment="1">
      <alignment horizontal="center"/>
    </xf>
    <xf numFmtId="0" fontId="4" fillId="0" borderId="0" xfId="0" applyFont="1" applyAlignment="1" quotePrefix="1">
      <alignment horizontal="left"/>
    </xf>
    <xf numFmtId="43" fontId="5" fillId="0" borderId="0" xfId="15" applyFont="1" applyBorder="1" applyAlignment="1">
      <alignment/>
    </xf>
    <xf numFmtId="0" fontId="5" fillId="0" borderId="0" xfId="0" applyFont="1" applyAlignment="1">
      <alignment horizontal="center"/>
    </xf>
    <xf numFmtId="173" fontId="5" fillId="0" borderId="8" xfId="15" applyNumberFormat="1" applyFont="1" applyBorder="1" applyAlignment="1">
      <alignment horizontal="center"/>
    </xf>
    <xf numFmtId="173" fontId="5" fillId="0" borderId="5" xfId="15" applyNumberFormat="1" applyFont="1" applyBorder="1" applyAlignment="1">
      <alignment/>
    </xf>
    <xf numFmtId="173" fontId="5" fillId="0" borderId="8" xfId="15" applyNumberFormat="1" applyFont="1" applyBorder="1" applyAlignment="1">
      <alignment/>
    </xf>
    <xf numFmtId="0" fontId="5" fillId="0" borderId="0" xfId="0" applyFont="1" applyAlignment="1">
      <alignment horizontal="left"/>
    </xf>
    <xf numFmtId="0" fontId="5" fillId="0" borderId="0" xfId="0" applyFont="1" applyBorder="1" applyAlignment="1">
      <alignment horizontal="center" vertical="top"/>
    </xf>
    <xf numFmtId="0" fontId="5" fillId="0" borderId="0" xfId="0" applyFont="1" applyBorder="1" applyAlignment="1">
      <alignment vertical="top"/>
    </xf>
    <xf numFmtId="14" fontId="5" fillId="0" borderId="0" xfId="0" applyNumberFormat="1" applyFont="1" applyBorder="1" applyAlignment="1">
      <alignment horizontal="center" vertical="top"/>
    </xf>
    <xf numFmtId="14" fontId="4" fillId="0" borderId="0" xfId="0" applyNumberFormat="1" applyFont="1" applyBorder="1" applyAlignment="1">
      <alignment horizontal="center" vertical="top"/>
    </xf>
    <xf numFmtId="0" fontId="4" fillId="0" borderId="0" xfId="0" applyFont="1" applyBorder="1" applyAlignment="1">
      <alignment horizontal="center"/>
    </xf>
    <xf numFmtId="0" fontId="4" fillId="0" borderId="0" xfId="0" applyFont="1" applyBorder="1" applyAlignment="1">
      <alignment vertical="top"/>
    </xf>
    <xf numFmtId="173" fontId="5" fillId="0" borderId="0" xfId="15" applyNumberFormat="1" applyFont="1" applyBorder="1" applyAlignment="1">
      <alignment horizontal="center" vertical="top"/>
    </xf>
    <xf numFmtId="173" fontId="5" fillId="0" borderId="0" xfId="15" applyNumberFormat="1" applyFont="1" applyBorder="1" applyAlignment="1">
      <alignment horizontal="center"/>
    </xf>
    <xf numFmtId="173" fontId="4" fillId="0" borderId="0" xfId="15" applyNumberFormat="1" applyFont="1" applyBorder="1" applyAlignment="1">
      <alignment/>
    </xf>
    <xf numFmtId="0" fontId="5" fillId="0" borderId="0" xfId="0" applyFont="1" applyAlignment="1" quotePrefix="1">
      <alignment horizontal="left"/>
    </xf>
    <xf numFmtId="0" fontId="7" fillId="0" borderId="0" xfId="0" applyFont="1" applyAlignment="1">
      <alignment/>
    </xf>
    <xf numFmtId="0" fontId="5" fillId="0" borderId="0" xfId="0" applyFont="1" applyBorder="1" applyAlignment="1">
      <alignment horizontal="left"/>
    </xf>
    <xf numFmtId="0" fontId="5" fillId="0" borderId="0" xfId="0" applyFont="1" applyBorder="1" applyAlignment="1">
      <alignment/>
    </xf>
    <xf numFmtId="176" fontId="5" fillId="0" borderId="0" xfId="0" applyNumberFormat="1" applyFont="1" applyBorder="1" applyAlignment="1">
      <alignment/>
    </xf>
    <xf numFmtId="0" fontId="4" fillId="0" borderId="0" xfId="0" applyFont="1" applyBorder="1" applyAlignment="1">
      <alignment/>
    </xf>
    <xf numFmtId="176" fontId="4" fillId="0" borderId="0" xfId="0" applyNumberFormat="1" applyFont="1" applyBorder="1" applyAlignment="1">
      <alignment/>
    </xf>
    <xf numFmtId="0" fontId="5" fillId="0" borderId="5" xfId="0" applyFont="1" applyBorder="1" applyAlignment="1" quotePrefix="1">
      <alignment horizontal="center"/>
    </xf>
    <xf numFmtId="173" fontId="5" fillId="0" borderId="11" xfId="15" applyNumberFormat="1" applyFont="1" applyBorder="1" applyAlignment="1">
      <alignment/>
    </xf>
    <xf numFmtId="173" fontId="5" fillId="0" borderId="12" xfId="15" applyNumberFormat="1" applyFont="1" applyBorder="1" applyAlignment="1">
      <alignment/>
    </xf>
    <xf numFmtId="173" fontId="5" fillId="0" borderId="0" xfId="0" applyNumberFormat="1" applyFont="1" applyAlignment="1">
      <alignment/>
    </xf>
    <xf numFmtId="0" fontId="5" fillId="0" borderId="0" xfId="0" applyFont="1" applyAlignment="1">
      <alignment horizontal="justify" wrapText="1"/>
    </xf>
    <xf numFmtId="173" fontId="5" fillId="0" borderId="0" xfId="0" applyNumberFormat="1" applyFont="1" applyBorder="1" applyAlignment="1">
      <alignment horizontal="center"/>
    </xf>
    <xf numFmtId="43" fontId="5" fillId="0" borderId="0" xfId="15" applyFont="1" applyBorder="1" applyAlignment="1">
      <alignment horizontal="center"/>
    </xf>
    <xf numFmtId="14" fontId="3" fillId="0" borderId="0" xfId="0" applyNumberFormat="1" applyFont="1" applyBorder="1" applyAlignment="1" quotePrefix="1">
      <alignment horizontal="center"/>
    </xf>
    <xf numFmtId="0" fontId="5" fillId="0" borderId="0" xfId="0" applyFont="1" applyAlignment="1">
      <alignment/>
    </xf>
    <xf numFmtId="0" fontId="4" fillId="0" borderId="0" xfId="0" applyFont="1" applyAlignment="1" quotePrefix="1">
      <alignment horizontal="justify" vertical="justify"/>
    </xf>
    <xf numFmtId="0" fontId="4" fillId="0" borderId="0" xfId="0" applyFont="1" applyAlignment="1" quotePrefix="1">
      <alignment/>
    </xf>
    <xf numFmtId="0" fontId="4" fillId="0" borderId="0" xfId="0" applyFont="1" applyAlignment="1">
      <alignment/>
    </xf>
    <xf numFmtId="0" fontId="4" fillId="0" borderId="0" xfId="0" applyFont="1" applyBorder="1" applyAlignment="1" quotePrefix="1">
      <alignment/>
    </xf>
    <xf numFmtId="0" fontId="2" fillId="0" borderId="0" xfId="0" applyFont="1" applyBorder="1" applyAlignment="1">
      <alignment horizontal="center"/>
    </xf>
    <xf numFmtId="0" fontId="5" fillId="0" borderId="0" xfId="0" applyFont="1" applyAlignment="1">
      <alignment horizontal="justify" vertical="top" wrapText="1"/>
    </xf>
    <xf numFmtId="0" fontId="5" fillId="0" borderId="0" xfId="0" applyFont="1" applyFill="1" applyAlignment="1">
      <alignment/>
    </xf>
    <xf numFmtId="0" fontId="2" fillId="0" borderId="0" xfId="0" applyFont="1" applyFill="1" applyAlignment="1">
      <alignment/>
    </xf>
    <xf numFmtId="0" fontId="4" fillId="0" borderId="0" xfId="0" applyFont="1" applyFill="1" applyAlignment="1">
      <alignment/>
    </xf>
    <xf numFmtId="0" fontId="5" fillId="0" borderId="0" xfId="0" applyFont="1" applyFill="1" applyBorder="1" applyAlignment="1">
      <alignment/>
    </xf>
    <xf numFmtId="173" fontId="5" fillId="0" borderId="0" xfId="15" applyNumberFormat="1" applyFont="1" applyFill="1" applyBorder="1" applyAlignment="1">
      <alignment/>
    </xf>
    <xf numFmtId="173" fontId="5" fillId="0" borderId="0" xfId="15" applyNumberFormat="1" applyFont="1" applyFill="1" applyAlignment="1">
      <alignment/>
    </xf>
    <xf numFmtId="173" fontId="5" fillId="0" borderId="5" xfId="15" applyNumberFormat="1" applyFont="1" applyFill="1" applyBorder="1" applyAlignment="1">
      <alignment/>
    </xf>
    <xf numFmtId="14" fontId="5" fillId="0" borderId="4" xfId="0" applyNumberFormat="1" applyFont="1" applyBorder="1" applyAlignment="1" quotePrefix="1">
      <alignment horizontal="center"/>
    </xf>
    <xf numFmtId="14" fontId="2" fillId="0" borderId="4" xfId="0" applyNumberFormat="1" applyFont="1" applyBorder="1" applyAlignment="1" quotePrefix="1">
      <alignment horizontal="center"/>
    </xf>
    <xf numFmtId="14" fontId="2" fillId="0" borderId="11" xfId="0" applyNumberFormat="1" applyFont="1" applyBorder="1" applyAlignment="1" quotePrefix="1">
      <alignment horizontal="center"/>
    </xf>
    <xf numFmtId="14" fontId="5" fillId="0" borderId="0" xfId="0" applyNumberFormat="1" applyFont="1" applyBorder="1" applyAlignment="1" quotePrefix="1">
      <alignment horizontal="center"/>
    </xf>
    <xf numFmtId="0" fontId="7" fillId="0" borderId="0" xfId="0" applyFont="1" applyAlignment="1">
      <alignment horizontal="right"/>
    </xf>
    <xf numFmtId="14" fontId="5" fillId="0" borderId="0" xfId="0" applyNumberFormat="1" applyFont="1" applyBorder="1" applyAlignment="1">
      <alignment horizontal="center"/>
    </xf>
    <xf numFmtId="0" fontId="3" fillId="0" borderId="0" xfId="0" applyFont="1" applyFill="1" applyBorder="1" applyAlignment="1">
      <alignment horizontal="center" vertical="top"/>
    </xf>
    <xf numFmtId="0" fontId="3" fillId="0" borderId="0" xfId="0" applyFont="1" applyFill="1" applyBorder="1" applyAlignment="1">
      <alignment horizontal="center"/>
    </xf>
    <xf numFmtId="14" fontId="3" fillId="0" borderId="0" xfId="0" applyNumberFormat="1" applyFont="1" applyFill="1" applyBorder="1" applyAlignment="1" quotePrefix="1">
      <alignment horizontal="center" vertical="top"/>
    </xf>
    <xf numFmtId="14" fontId="3" fillId="0" borderId="0" xfId="0" applyNumberFormat="1" applyFont="1" applyFill="1" applyBorder="1" applyAlignment="1">
      <alignment horizontal="center" vertical="top"/>
    </xf>
    <xf numFmtId="173" fontId="2" fillId="0" borderId="0" xfId="15" applyNumberFormat="1" applyFont="1" applyFill="1" applyBorder="1" applyAlignment="1">
      <alignment/>
    </xf>
    <xf numFmtId="43" fontId="2" fillId="0" borderId="6" xfId="15" applyNumberFormat="1" applyFont="1" applyFill="1" applyBorder="1" applyAlignment="1">
      <alignment/>
    </xf>
    <xf numFmtId="0" fontId="2" fillId="0" borderId="0" xfId="0" applyFont="1" applyFill="1" applyBorder="1" applyAlignment="1">
      <alignment/>
    </xf>
    <xf numFmtId="173" fontId="5" fillId="0" borderId="3" xfId="15" applyNumberFormat="1" applyFont="1" applyFill="1" applyBorder="1" applyAlignment="1">
      <alignment/>
    </xf>
    <xf numFmtId="173" fontId="5" fillId="0" borderId="7" xfId="15" applyNumberFormat="1" applyFont="1" applyFill="1" applyBorder="1" applyAlignment="1">
      <alignment/>
    </xf>
    <xf numFmtId="173" fontId="5" fillId="0" borderId="4" xfId="15" applyNumberFormat="1" applyFont="1" applyFill="1" applyBorder="1" applyAlignment="1">
      <alignment/>
    </xf>
    <xf numFmtId="173" fontId="5" fillId="0" borderId="9" xfId="15" applyNumberFormat="1" applyFont="1" applyFill="1" applyBorder="1" applyAlignment="1">
      <alignment/>
    </xf>
    <xf numFmtId="173" fontId="5" fillId="0" borderId="12" xfId="15" applyNumberFormat="1" applyFont="1" applyFill="1" applyBorder="1" applyAlignment="1">
      <alignment/>
    </xf>
    <xf numFmtId="0" fontId="5" fillId="0" borderId="0" xfId="0" applyFont="1" applyFill="1" applyAlignment="1">
      <alignment horizontal="justify" vertical="top"/>
    </xf>
    <xf numFmtId="0" fontId="5" fillId="0" borderId="0" xfId="0" applyFont="1" applyFill="1" applyAlignment="1">
      <alignment horizontal="justify" vertical="top" wrapText="1"/>
    </xf>
    <xf numFmtId="0" fontId="5" fillId="0" borderId="0" xfId="0" applyFont="1" applyFill="1" applyAlignment="1" quotePrefix="1">
      <alignment/>
    </xf>
    <xf numFmtId="173" fontId="5" fillId="0" borderId="0" xfId="15" applyNumberFormat="1" applyFont="1" applyFill="1" applyBorder="1" applyAlignment="1">
      <alignment horizontal="center" vertical="top"/>
    </xf>
    <xf numFmtId="173" fontId="5" fillId="0" borderId="8" xfId="15" applyNumberFormat="1" applyFont="1" applyFill="1" applyBorder="1" applyAlignment="1">
      <alignment horizontal="center"/>
    </xf>
    <xf numFmtId="173" fontId="5" fillId="0" borderId="8" xfId="15" applyNumberFormat="1" applyFont="1" applyFill="1" applyBorder="1" applyAlignment="1">
      <alignment/>
    </xf>
    <xf numFmtId="194" fontId="5" fillId="0" borderId="0" xfId="15" applyNumberFormat="1" applyFont="1" applyFill="1" applyBorder="1" applyAlignment="1">
      <alignment/>
    </xf>
    <xf numFmtId="0" fontId="5" fillId="0" borderId="0" xfId="0" applyFont="1" applyFill="1" applyBorder="1" applyAlignment="1">
      <alignment horizontal="left"/>
    </xf>
    <xf numFmtId="43" fontId="5" fillId="0" borderId="5" xfId="15" applyFont="1" applyFill="1" applyBorder="1" applyAlignment="1">
      <alignment horizontal="center"/>
    </xf>
    <xf numFmtId="173" fontId="2" fillId="0" borderId="13" xfId="15" applyNumberFormat="1" applyFont="1" applyFill="1" applyBorder="1" applyAlignment="1">
      <alignment/>
    </xf>
    <xf numFmtId="173" fontId="2" fillId="0" borderId="8" xfId="15" applyNumberFormat="1" applyFont="1" applyFill="1" applyBorder="1" applyAlignment="1">
      <alignment/>
    </xf>
    <xf numFmtId="173" fontId="2" fillId="0" borderId="6" xfId="15" applyNumberFormat="1" applyFont="1" applyFill="1" applyBorder="1" applyAlignment="1">
      <alignment/>
    </xf>
    <xf numFmtId="0" fontId="5" fillId="0" borderId="0" xfId="0" applyFont="1" applyFill="1" applyAlignment="1">
      <alignment horizontal="center"/>
    </xf>
    <xf numFmtId="0" fontId="4" fillId="0" borderId="0" xfId="0" applyFont="1" applyFill="1" applyAlignment="1">
      <alignment horizontal="justify" vertical="justify"/>
    </xf>
    <xf numFmtId="0" fontId="4" fillId="0" borderId="0" xfId="0" applyFont="1" applyFill="1" applyAlignment="1">
      <alignment vertical="top"/>
    </xf>
    <xf numFmtId="0" fontId="5" fillId="0" borderId="0" xfId="0" applyFont="1" applyFill="1" applyAlignment="1">
      <alignment vertical="top"/>
    </xf>
    <xf numFmtId="0" fontId="5" fillId="0" borderId="0" xfId="0" applyFont="1" applyFill="1" applyAlignment="1">
      <alignment horizontal="justify"/>
    </xf>
    <xf numFmtId="173" fontId="2" fillId="0" borderId="1" xfId="15" applyNumberFormat="1" applyFont="1" applyFill="1" applyBorder="1" applyAlignment="1">
      <alignment/>
    </xf>
    <xf numFmtId="0" fontId="6" fillId="0" borderId="0" xfId="0" applyFont="1" applyFill="1" applyAlignment="1">
      <alignment/>
    </xf>
    <xf numFmtId="0" fontId="2" fillId="0" borderId="0" xfId="0" applyFont="1" applyFill="1" applyAlignment="1">
      <alignment horizontal="center"/>
    </xf>
    <xf numFmtId="173" fontId="5" fillId="0" borderId="5" xfId="15" applyNumberFormat="1" applyFont="1" applyFill="1" applyBorder="1" applyAlignment="1">
      <alignment horizontal="center" vertical="top"/>
    </xf>
    <xf numFmtId="176" fontId="9" fillId="0" borderId="0" xfId="0" applyNumberFormat="1" applyFont="1" applyBorder="1" applyAlignment="1">
      <alignment horizontal="right"/>
    </xf>
    <xf numFmtId="0" fontId="9" fillId="0" borderId="0" xfId="0" applyFont="1" applyFill="1" applyAlignment="1">
      <alignment horizontal="right"/>
    </xf>
    <xf numFmtId="43" fontId="2" fillId="0" borderId="0" xfId="15" applyFont="1" applyFill="1" applyAlignment="1">
      <alignment/>
    </xf>
    <xf numFmtId="0" fontId="9" fillId="0" borderId="0" xfId="0" applyFont="1" applyAlignment="1">
      <alignment horizontal="right"/>
    </xf>
    <xf numFmtId="173" fontId="10" fillId="0" borderId="0" xfId="0" applyNumberFormat="1" applyFont="1" applyAlignment="1">
      <alignment horizontal="right"/>
    </xf>
    <xf numFmtId="173" fontId="10" fillId="0" borderId="0" xfId="15" applyNumberFormat="1" applyFont="1" applyBorder="1" applyAlignment="1">
      <alignment horizontal="right"/>
    </xf>
    <xf numFmtId="173" fontId="5" fillId="0" borderId="5" xfId="15" applyNumberFormat="1" applyFont="1" applyFill="1" applyBorder="1" applyAlignment="1">
      <alignment horizontal="center"/>
    </xf>
    <xf numFmtId="173" fontId="5" fillId="0" borderId="0" xfId="0" applyNumberFormat="1" applyFont="1" applyFill="1" applyAlignment="1">
      <alignment/>
    </xf>
    <xf numFmtId="43" fontId="2" fillId="0" borderId="1" xfId="15" applyFont="1" applyBorder="1" applyAlignment="1">
      <alignment/>
    </xf>
    <xf numFmtId="176" fontId="2" fillId="0" borderId="14" xfId="15" applyNumberFormat="1" applyFont="1" applyBorder="1" applyAlignment="1">
      <alignment/>
    </xf>
    <xf numFmtId="176" fontId="2" fillId="0" borderId="0" xfId="15" applyNumberFormat="1" applyFont="1" applyBorder="1" applyAlignment="1">
      <alignment/>
    </xf>
    <xf numFmtId="43" fontId="2" fillId="0" borderId="1" xfId="15" applyNumberFormat="1" applyFont="1" applyFill="1" applyBorder="1" applyAlignment="1">
      <alignment/>
    </xf>
    <xf numFmtId="43" fontId="2" fillId="0" borderId="1" xfId="15" applyFont="1" applyFill="1" applyBorder="1" applyAlignment="1">
      <alignment/>
    </xf>
    <xf numFmtId="171" fontId="2" fillId="0" borderId="1" xfId="15" applyNumberFormat="1" applyFont="1" applyFill="1" applyBorder="1" applyAlignment="1">
      <alignment/>
    </xf>
    <xf numFmtId="176" fontId="2" fillId="0" borderId="14" xfId="15" applyNumberFormat="1" applyFont="1" applyFill="1" applyBorder="1" applyAlignment="1">
      <alignment/>
    </xf>
    <xf numFmtId="176" fontId="2" fillId="0" borderId="0" xfId="15" applyNumberFormat="1" applyFont="1" applyFill="1" applyBorder="1" applyAlignment="1">
      <alignment/>
    </xf>
    <xf numFmtId="0" fontId="5" fillId="0" borderId="0" xfId="0" applyFont="1" applyFill="1" applyBorder="1" applyAlignment="1">
      <alignment horizontal="center"/>
    </xf>
    <xf numFmtId="173" fontId="5" fillId="0" borderId="0" xfId="0" applyNumberFormat="1" applyFont="1" applyFill="1" applyBorder="1" applyAlignment="1">
      <alignment horizontal="center"/>
    </xf>
    <xf numFmtId="173" fontId="5" fillId="0" borderId="0" xfId="15" applyNumberFormat="1" applyFont="1" applyFill="1" applyBorder="1" applyAlignment="1">
      <alignment horizontal="center"/>
    </xf>
    <xf numFmtId="0" fontId="5" fillId="0" borderId="0" xfId="0" applyFont="1" applyFill="1" applyAlignment="1">
      <alignment horizontal="justify" wrapText="1"/>
    </xf>
    <xf numFmtId="0" fontId="5" fillId="0" borderId="0" xfId="0" applyFont="1" applyFill="1" applyAlignment="1">
      <alignment/>
    </xf>
    <xf numFmtId="0" fontId="7" fillId="0" borderId="0" xfId="0" applyFont="1" applyFill="1" applyAlignment="1">
      <alignment vertical="top"/>
    </xf>
    <xf numFmtId="0" fontId="5" fillId="0" borderId="0" xfId="0" applyFont="1" applyAlignment="1">
      <alignment vertical="top" wrapText="1"/>
    </xf>
    <xf numFmtId="0" fontId="5" fillId="0" borderId="0" xfId="0" applyNumberFormat="1" applyFont="1" applyFill="1" applyAlignment="1">
      <alignment vertical="top"/>
    </xf>
    <xf numFmtId="0" fontId="5" fillId="0" borderId="0" xfId="0" applyFont="1" applyFill="1" applyAlignment="1" quotePrefix="1">
      <alignment vertical="top"/>
    </xf>
    <xf numFmtId="0" fontId="5" fillId="0" borderId="0" xfId="0" applyNumberFormat="1" applyFont="1" applyFill="1" applyAlignment="1" quotePrefix="1">
      <alignment vertical="top"/>
    </xf>
    <xf numFmtId="0" fontId="5" fillId="0" borderId="2" xfId="0" applyFont="1" applyBorder="1" applyAlignment="1" quotePrefix="1">
      <alignment horizontal="center"/>
    </xf>
    <xf numFmtId="0" fontId="5" fillId="0" borderId="3" xfId="0" applyFont="1" applyFill="1" applyBorder="1" applyAlignment="1">
      <alignment horizontal="justify" vertical="top" wrapText="1"/>
    </xf>
    <xf numFmtId="0" fontId="5" fillId="0" borderId="3" xfId="0" applyFont="1" applyFill="1" applyBorder="1" applyAlignment="1">
      <alignment/>
    </xf>
    <xf numFmtId="173" fontId="5" fillId="0" borderId="3" xfId="15" applyNumberFormat="1" applyFont="1" applyFill="1" applyBorder="1" applyAlignment="1">
      <alignment horizontal="justify" vertical="top" wrapText="1"/>
    </xf>
    <xf numFmtId="173" fontId="5" fillId="0" borderId="10" xfId="15" applyNumberFormat="1" applyFont="1" applyFill="1" applyBorder="1" applyAlignment="1">
      <alignment horizontal="justify" vertical="top" wrapText="1"/>
    </xf>
    <xf numFmtId="0" fontId="5" fillId="0" borderId="15" xfId="0" applyFont="1" applyBorder="1" applyAlignment="1" quotePrefix="1">
      <alignment horizontal="center"/>
    </xf>
    <xf numFmtId="0" fontId="5" fillId="0" borderId="12" xfId="0" applyFont="1" applyFill="1" applyBorder="1" applyAlignment="1">
      <alignment/>
    </xf>
    <xf numFmtId="173" fontId="5" fillId="0" borderId="16" xfId="15" applyNumberFormat="1" applyFont="1" applyFill="1" applyBorder="1" applyAlignment="1">
      <alignment horizontal="justify" vertical="top" wrapText="1"/>
    </xf>
    <xf numFmtId="0" fontId="5" fillId="0" borderId="9" xfId="0" applyFont="1" applyBorder="1" applyAlignment="1">
      <alignment/>
    </xf>
    <xf numFmtId="0" fontId="5" fillId="0" borderId="7" xfId="0" applyFont="1" applyFill="1" applyBorder="1" applyAlignment="1">
      <alignment/>
    </xf>
    <xf numFmtId="173" fontId="5" fillId="0" borderId="17" xfId="15" applyNumberFormat="1" applyFont="1" applyFill="1" applyBorder="1" applyAlignment="1">
      <alignment/>
    </xf>
    <xf numFmtId="0" fontId="5" fillId="0" borderId="4" xfId="0" applyFont="1" applyBorder="1" applyAlignment="1">
      <alignment horizontal="center"/>
    </xf>
    <xf numFmtId="0" fontId="5" fillId="0" borderId="18" xfId="0" applyFont="1" applyBorder="1" applyAlignment="1">
      <alignment horizontal="center"/>
    </xf>
    <xf numFmtId="0" fontId="5" fillId="0" borderId="11" xfId="0" applyFont="1" applyBorder="1" applyAlignment="1">
      <alignment/>
    </xf>
    <xf numFmtId="0" fontId="5" fillId="0" borderId="3" xfId="0" applyFont="1" applyFill="1" applyBorder="1" applyAlignment="1">
      <alignment horizontal="center" vertical="top" wrapText="1"/>
    </xf>
    <xf numFmtId="0" fontId="5" fillId="0" borderId="15" xfId="0" applyFont="1" applyFill="1" applyBorder="1" applyAlignment="1">
      <alignment horizontal="center" vertical="top" wrapText="1"/>
    </xf>
    <xf numFmtId="0" fontId="0" fillId="0" borderId="0" xfId="0" applyFont="1" applyFill="1" applyAlignment="1">
      <alignment horizontal="justify" vertical="top" wrapText="1"/>
    </xf>
    <xf numFmtId="0" fontId="0" fillId="0" borderId="0" xfId="0" applyFont="1" applyAlignment="1">
      <alignment horizontal="justify"/>
    </xf>
    <xf numFmtId="173" fontId="5" fillId="0" borderId="7" xfId="15" applyNumberFormat="1" applyFont="1" applyBorder="1" applyAlignment="1">
      <alignment/>
    </xf>
    <xf numFmtId="173" fontId="5" fillId="0" borderId="17" xfId="15" applyNumberFormat="1" applyFont="1" applyBorder="1" applyAlignment="1">
      <alignment/>
    </xf>
    <xf numFmtId="0" fontId="0" fillId="0" borderId="0" xfId="0" applyFont="1" applyAlignment="1">
      <alignment/>
    </xf>
    <xf numFmtId="173" fontId="5" fillId="0" borderId="12" xfId="15" applyNumberFormat="1" applyFont="1" applyFill="1" applyBorder="1" applyAlignment="1">
      <alignment/>
    </xf>
    <xf numFmtId="173" fontId="5" fillId="0" borderId="7" xfId="15" applyNumberFormat="1" applyFont="1" applyFill="1" applyBorder="1" applyAlignment="1">
      <alignment/>
    </xf>
    <xf numFmtId="173" fontId="5" fillId="0" borderId="3" xfId="15" applyNumberFormat="1" applyFont="1" applyFill="1" applyBorder="1" applyAlignment="1">
      <alignment/>
    </xf>
    <xf numFmtId="0" fontId="0" fillId="0" borderId="0" xfId="0" applyFont="1" applyFill="1" applyAlignment="1">
      <alignment horizontal="justify" wrapText="1"/>
    </xf>
    <xf numFmtId="173" fontId="5" fillId="0" borderId="11" xfId="15" applyNumberFormat="1" applyFont="1" applyFill="1" applyBorder="1" applyAlignment="1">
      <alignment/>
    </xf>
    <xf numFmtId="0" fontId="0" fillId="0" borderId="0" xfId="0" applyFont="1" applyAlignment="1">
      <alignment/>
    </xf>
    <xf numFmtId="0" fontId="0" fillId="0" borderId="0" xfId="0" applyFont="1" applyBorder="1" applyAlignment="1">
      <alignment/>
    </xf>
    <xf numFmtId="0" fontId="2" fillId="0" borderId="0" xfId="0" applyFont="1" applyFill="1" applyAlignment="1" quotePrefix="1">
      <alignment/>
    </xf>
    <xf numFmtId="173" fontId="0" fillId="0" borderId="0" xfId="15" applyNumberFormat="1" applyFont="1" applyAlignment="1">
      <alignment/>
    </xf>
    <xf numFmtId="0" fontId="0" fillId="0" borderId="0" xfId="0" applyFont="1" applyAlignment="1">
      <alignment horizontal="justify" vertical="top"/>
    </xf>
    <xf numFmtId="0" fontId="5" fillId="0" borderId="16" xfId="0" applyFont="1" applyBorder="1" applyAlignment="1">
      <alignment horizontal="center"/>
    </xf>
    <xf numFmtId="0" fontId="4" fillId="0" borderId="0" xfId="0" applyFont="1" applyFill="1" applyAlignment="1">
      <alignment horizontal="justify"/>
    </xf>
    <xf numFmtId="0" fontId="4" fillId="0" borderId="0" xfId="0" applyFont="1" applyFill="1" applyAlignment="1" quotePrefix="1">
      <alignment horizontal="justify" wrapText="1"/>
    </xf>
    <xf numFmtId="0" fontId="4" fillId="0" borderId="0" xfId="0" applyFont="1" applyFill="1" applyAlignment="1">
      <alignment horizontal="justify" wrapText="1"/>
    </xf>
    <xf numFmtId="0" fontId="3" fillId="0" borderId="0" xfId="0" applyFont="1" applyBorder="1" applyAlignment="1">
      <alignment horizontal="center"/>
    </xf>
    <xf numFmtId="0" fontId="4" fillId="0" borderId="0" xfId="0" applyFont="1" applyAlignment="1">
      <alignment horizontal="center"/>
    </xf>
    <xf numFmtId="0" fontId="1" fillId="0" borderId="0" xfId="0" applyFont="1" applyAlignment="1" quotePrefix="1">
      <alignment horizontal="center"/>
    </xf>
    <xf numFmtId="0" fontId="3" fillId="0" borderId="0" xfId="0" applyFont="1" applyAlignment="1">
      <alignment horizontal="center"/>
    </xf>
    <xf numFmtId="0" fontId="2" fillId="0" borderId="0" xfId="0" applyFont="1" applyAlignment="1">
      <alignment horizontal="justify" vertical="justify" wrapText="1"/>
    </xf>
    <xf numFmtId="0" fontId="0" fillId="0" borderId="0" xfId="0" applyFont="1" applyAlignment="1">
      <alignment horizontal="justify" vertical="justify" wrapText="1"/>
    </xf>
    <xf numFmtId="0" fontId="5" fillId="0" borderId="0" xfId="0" applyFont="1" applyFill="1" applyAlignment="1">
      <alignment horizontal="justify" wrapText="1"/>
    </xf>
    <xf numFmtId="0" fontId="0" fillId="0" borderId="0" xfId="0" applyFont="1" applyAlignment="1">
      <alignment horizontal="justify" wrapText="1"/>
    </xf>
    <xf numFmtId="0" fontId="5" fillId="0" borderId="0" xfId="0" applyFont="1" applyFill="1" applyAlignment="1">
      <alignment horizontal="justify" vertical="top" wrapText="1"/>
    </xf>
    <xf numFmtId="0" fontId="5" fillId="0" borderId="0" xfId="0" applyFont="1" applyAlignment="1">
      <alignment horizontal="justify" wrapText="1"/>
    </xf>
    <xf numFmtId="0" fontId="5" fillId="0" borderId="8" xfId="0" applyFont="1" applyBorder="1" applyAlignment="1">
      <alignment horizontal="center"/>
    </xf>
    <xf numFmtId="0" fontId="5" fillId="0" borderId="17" xfId="0" applyFont="1" applyBorder="1" applyAlignment="1">
      <alignment horizontal="center"/>
    </xf>
    <xf numFmtId="0" fontId="0" fillId="0" borderId="0" xfId="0" applyFont="1" applyFill="1" applyAlignment="1">
      <alignment horizontal="justify" vertical="top" wrapText="1"/>
    </xf>
    <xf numFmtId="0" fontId="5" fillId="0" borderId="0" xfId="0" applyFont="1" applyAlignment="1">
      <alignment horizontal="justify" vertical="top" wrapText="1"/>
    </xf>
    <xf numFmtId="0" fontId="5" fillId="0" borderId="0" xfId="0" applyFont="1" applyAlignment="1">
      <alignment/>
    </xf>
    <xf numFmtId="0" fontId="5" fillId="0" borderId="0" xfId="0" applyFont="1" applyFill="1" applyAlignment="1">
      <alignment/>
    </xf>
    <xf numFmtId="0" fontId="5" fillId="0" borderId="0" xfId="0" applyFont="1" applyFill="1" applyBorder="1" applyAlignment="1">
      <alignment horizontal="center"/>
    </xf>
    <xf numFmtId="0" fontId="5" fillId="0" borderId="0" xfId="0" applyFont="1" applyFill="1" applyAlignment="1">
      <alignment horizontal="justify" vertical="top"/>
    </xf>
    <xf numFmtId="0" fontId="5" fillId="0" borderId="0" xfId="0" applyFont="1" applyAlignment="1">
      <alignment horizontal="justify"/>
    </xf>
    <xf numFmtId="0" fontId="0" fillId="0" borderId="0" xfId="0" applyFont="1" applyAlignment="1">
      <alignment horizontal="justify"/>
    </xf>
    <xf numFmtId="0" fontId="0" fillId="0" borderId="0" xfId="0" applyFont="1" applyAlignment="1">
      <alignment horizontal="justify" vertical="top" wrapText="1"/>
    </xf>
    <xf numFmtId="0" fontId="5" fillId="0" borderId="10" xfId="0" applyFont="1" applyBorder="1" applyAlignment="1">
      <alignment horizontal="center"/>
    </xf>
    <xf numFmtId="0" fontId="5" fillId="0" borderId="0" xfId="0" applyFont="1" applyBorder="1" applyAlignment="1">
      <alignment horizontal="justify" vertical="top"/>
    </xf>
    <xf numFmtId="0" fontId="0" fillId="0" borderId="0" xfId="0" applyFont="1" applyAlignment="1">
      <alignment wrapText="1"/>
    </xf>
    <xf numFmtId="0" fontId="0" fillId="0" borderId="0" xfId="0" applyFont="1" applyFill="1" applyAlignment="1">
      <alignment horizontal="justify" wrapText="1"/>
    </xf>
  </cellXfs>
  <cellStyles count="7">
    <cellStyle name="Normal" xfId="0"/>
    <cellStyle name="Comma" xfId="15"/>
    <cellStyle name="Comma [0]" xfId="16"/>
    <cellStyle name="Currency" xfId="17"/>
    <cellStyle name="Currency [0]" xfId="18"/>
    <cellStyle name="Normal_Consol1199"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101"/>
  <sheetViews>
    <sheetView zoomScale="75" zoomScaleNormal="75" workbookViewId="0" topLeftCell="A1">
      <selection activeCell="A7" sqref="A7:L7"/>
    </sheetView>
  </sheetViews>
  <sheetFormatPr defaultColWidth="9.140625" defaultRowHeight="12.75"/>
  <cols>
    <col min="1" max="1" width="2.57421875" style="186" customWidth="1"/>
    <col min="2" max="2" width="3.8515625" style="186" customWidth="1"/>
    <col min="3" max="3" width="3.7109375" style="186" customWidth="1"/>
    <col min="4" max="4" width="33.8515625" style="186" customWidth="1"/>
    <col min="5" max="5" width="12.140625" style="186" customWidth="1"/>
    <col min="6" max="6" width="15.00390625" style="186" customWidth="1"/>
    <col min="7" max="7" width="0.42578125" style="186" customWidth="1"/>
    <col min="8" max="8" width="17.421875" style="186" customWidth="1"/>
    <col min="9" max="9" width="1.1484375" style="186" customWidth="1"/>
    <col min="10" max="10" width="13.57421875" style="186" customWidth="1"/>
    <col min="11" max="11" width="0.42578125" style="186" customWidth="1"/>
    <col min="12" max="12" width="16.28125" style="186" customWidth="1"/>
    <col min="13" max="16384" width="9.140625" style="186" customWidth="1"/>
  </cols>
  <sheetData>
    <row r="1" spans="1:12" s="17" customFormat="1" ht="40.5" customHeight="1">
      <c r="A1" s="196" t="s">
        <v>166</v>
      </c>
      <c r="B1" s="196"/>
      <c r="C1" s="196"/>
      <c r="D1" s="196"/>
      <c r="E1" s="196"/>
      <c r="F1" s="196"/>
      <c r="G1" s="196"/>
      <c r="H1" s="196"/>
      <c r="I1" s="196"/>
      <c r="J1" s="196"/>
      <c r="K1" s="196"/>
      <c r="L1" s="196"/>
    </row>
    <row r="2" spans="1:12" ht="12.75">
      <c r="A2" s="197" t="s">
        <v>167</v>
      </c>
      <c r="B2" s="197"/>
      <c r="C2" s="197"/>
      <c r="D2" s="197"/>
      <c r="E2" s="197"/>
      <c r="F2" s="197"/>
      <c r="G2" s="197"/>
      <c r="H2" s="197"/>
      <c r="I2" s="197"/>
      <c r="J2" s="197"/>
      <c r="K2" s="197"/>
      <c r="L2" s="197"/>
    </row>
    <row r="3" spans="1:12" ht="12.75">
      <c r="A3" s="197" t="s">
        <v>168</v>
      </c>
      <c r="B3" s="197"/>
      <c r="C3" s="197"/>
      <c r="D3" s="197"/>
      <c r="E3" s="197"/>
      <c r="F3" s="197"/>
      <c r="G3" s="197"/>
      <c r="H3" s="197"/>
      <c r="I3" s="197"/>
      <c r="J3" s="197"/>
      <c r="K3" s="197"/>
      <c r="L3" s="197"/>
    </row>
    <row r="4" spans="1:12" s="2" customFormat="1" ht="25.5" customHeight="1">
      <c r="A4" s="198" t="s">
        <v>151</v>
      </c>
      <c r="B4" s="198"/>
      <c r="C4" s="198"/>
      <c r="D4" s="198"/>
      <c r="E4" s="198"/>
      <c r="F4" s="198"/>
      <c r="G4" s="198"/>
      <c r="H4" s="198"/>
      <c r="I4" s="198"/>
      <c r="J4" s="198"/>
      <c r="K4" s="198"/>
      <c r="L4" s="198"/>
    </row>
    <row r="5" spans="1:12" s="2" customFormat="1" ht="15">
      <c r="A5" s="198"/>
      <c r="B5" s="198"/>
      <c r="C5" s="198"/>
      <c r="D5" s="198"/>
      <c r="E5" s="198"/>
      <c r="F5" s="198"/>
      <c r="G5" s="198"/>
      <c r="H5" s="198"/>
      <c r="I5" s="198"/>
      <c r="J5" s="198"/>
      <c r="K5" s="198"/>
      <c r="L5" s="198"/>
    </row>
    <row r="6" ht="16.5" customHeight="1"/>
    <row r="7" spans="1:12" ht="27" customHeight="1">
      <c r="A7" s="199" t="s">
        <v>276</v>
      </c>
      <c r="B7" s="200"/>
      <c r="C7" s="200"/>
      <c r="D7" s="200"/>
      <c r="E7" s="200"/>
      <c r="F7" s="200"/>
      <c r="G7" s="200"/>
      <c r="H7" s="200"/>
      <c r="I7" s="200"/>
      <c r="J7" s="200"/>
      <c r="K7" s="200"/>
      <c r="L7" s="200"/>
    </row>
    <row r="8" ht="15" customHeight="1"/>
    <row r="9" s="2" customFormat="1" ht="15">
      <c r="A9" s="13" t="s">
        <v>169</v>
      </c>
    </row>
    <row r="10" spans="6:12" s="13" customFormat="1" ht="12.75" customHeight="1">
      <c r="F10" s="195" t="s">
        <v>152</v>
      </c>
      <c r="G10" s="195"/>
      <c r="H10" s="195"/>
      <c r="I10" s="14"/>
      <c r="J10" s="195" t="s">
        <v>127</v>
      </c>
      <c r="K10" s="195"/>
      <c r="L10" s="195"/>
    </row>
    <row r="11" spans="6:12" s="13" customFormat="1" ht="15">
      <c r="F11" s="14" t="s">
        <v>170</v>
      </c>
      <c r="G11" s="14"/>
      <c r="H11" s="14" t="s">
        <v>171</v>
      </c>
      <c r="I11" s="14"/>
      <c r="J11" s="14" t="s">
        <v>170</v>
      </c>
      <c r="K11" s="14"/>
      <c r="L11" s="14" t="s">
        <v>171</v>
      </c>
    </row>
    <row r="12" spans="6:12" s="13" customFormat="1" ht="15">
      <c r="F12" s="14" t="s">
        <v>172</v>
      </c>
      <c r="G12" s="14"/>
      <c r="H12" s="14" t="s">
        <v>174</v>
      </c>
      <c r="I12" s="14"/>
      <c r="J12" s="14" t="s">
        <v>172</v>
      </c>
      <c r="K12" s="14"/>
      <c r="L12" s="14" t="s">
        <v>174</v>
      </c>
    </row>
    <row r="13" spans="6:12" s="13" customFormat="1" ht="15">
      <c r="F13" s="14" t="s">
        <v>177</v>
      </c>
      <c r="G13" s="14"/>
      <c r="H13" s="14" t="s">
        <v>177</v>
      </c>
      <c r="I13" s="14"/>
      <c r="J13" s="15" t="s">
        <v>173</v>
      </c>
      <c r="K13" s="15"/>
      <c r="L13" s="15" t="s">
        <v>175</v>
      </c>
    </row>
    <row r="14" spans="6:12" s="13" customFormat="1" ht="15">
      <c r="F14" s="80">
        <v>37072</v>
      </c>
      <c r="G14" s="80"/>
      <c r="H14" s="80">
        <v>36707</v>
      </c>
      <c r="I14" s="80"/>
      <c r="J14" s="80">
        <f>+F14</f>
        <v>37072</v>
      </c>
      <c r="K14" s="80"/>
      <c r="L14" s="80">
        <f>+H14</f>
        <v>36707</v>
      </c>
    </row>
    <row r="15" spans="6:12" s="13" customFormat="1" ht="15">
      <c r="F15" s="14" t="s">
        <v>176</v>
      </c>
      <c r="G15" s="14"/>
      <c r="H15" s="14" t="s">
        <v>176</v>
      </c>
      <c r="I15" s="14"/>
      <c r="J15" s="14" t="s">
        <v>176</v>
      </c>
      <c r="K15" s="14"/>
      <c r="L15" s="14" t="s">
        <v>176</v>
      </c>
    </row>
    <row r="16" spans="6:12" ht="12.75">
      <c r="F16" s="187"/>
      <c r="G16" s="187"/>
      <c r="H16" s="187"/>
      <c r="I16" s="187"/>
      <c r="J16" s="187"/>
      <c r="K16" s="187"/>
      <c r="L16" s="187"/>
    </row>
    <row r="17" spans="1:12" s="2" customFormat="1" ht="15" thickBot="1">
      <c r="A17" s="1" t="s">
        <v>179</v>
      </c>
      <c r="B17" s="1" t="s">
        <v>178</v>
      </c>
      <c r="C17" s="89" t="s">
        <v>256</v>
      </c>
      <c r="D17" s="89"/>
      <c r="E17" s="89"/>
      <c r="F17" s="130">
        <v>1775118</v>
      </c>
      <c r="G17" s="105"/>
      <c r="H17" s="130">
        <v>1631576</v>
      </c>
      <c r="I17" s="105"/>
      <c r="J17" s="130">
        <v>3575227</v>
      </c>
      <c r="K17" s="105"/>
      <c r="L17" s="130">
        <v>3030636</v>
      </c>
    </row>
    <row r="18" spans="2:12" s="2" customFormat="1" ht="15" thickBot="1">
      <c r="B18" s="1" t="s">
        <v>180</v>
      </c>
      <c r="C18" s="2" t="s">
        <v>182</v>
      </c>
      <c r="F18" s="3">
        <v>40931</v>
      </c>
      <c r="G18" s="4"/>
      <c r="H18" s="3">
        <v>358</v>
      </c>
      <c r="I18" s="4"/>
      <c r="J18" s="3">
        <v>48065</v>
      </c>
      <c r="K18" s="4"/>
      <c r="L18" s="3">
        <v>3037</v>
      </c>
    </row>
    <row r="19" spans="2:12" s="2" customFormat="1" ht="15" thickBot="1">
      <c r="B19" s="1" t="s">
        <v>181</v>
      </c>
      <c r="C19" s="2" t="s">
        <v>73</v>
      </c>
      <c r="F19" s="3">
        <v>2690</v>
      </c>
      <c r="G19" s="4"/>
      <c r="H19" s="3">
        <v>5472</v>
      </c>
      <c r="I19" s="4"/>
      <c r="J19" s="3">
        <v>6469</v>
      </c>
      <c r="K19" s="4"/>
      <c r="L19" s="3">
        <v>8130</v>
      </c>
    </row>
    <row r="20" spans="6:12" s="2" customFormat="1" ht="14.25">
      <c r="F20" s="4"/>
      <c r="G20" s="4"/>
      <c r="H20" s="4"/>
      <c r="I20" s="4"/>
      <c r="J20" s="4"/>
      <c r="K20" s="4"/>
      <c r="L20" s="4"/>
    </row>
    <row r="21" spans="1:12" s="2" customFormat="1" ht="14.25">
      <c r="A21" s="1" t="s">
        <v>183</v>
      </c>
      <c r="B21" s="1" t="s">
        <v>178</v>
      </c>
      <c r="C21" s="2" t="s">
        <v>74</v>
      </c>
      <c r="F21" s="5"/>
      <c r="G21" s="4"/>
      <c r="H21" s="5"/>
      <c r="I21" s="4"/>
      <c r="J21" s="5"/>
      <c r="K21" s="4"/>
      <c r="L21" s="5"/>
    </row>
    <row r="22" spans="3:12" s="2" customFormat="1" ht="14.25">
      <c r="C22" s="2" t="s">
        <v>6</v>
      </c>
      <c r="F22" s="6"/>
      <c r="G22" s="4"/>
      <c r="H22" s="6"/>
      <c r="I22" s="4"/>
      <c r="J22" s="6"/>
      <c r="K22" s="4"/>
      <c r="L22" s="6"/>
    </row>
    <row r="23" spans="3:12" s="2" customFormat="1" ht="14.25">
      <c r="C23" s="2" t="s">
        <v>9</v>
      </c>
      <c r="F23" s="6"/>
      <c r="G23" s="4"/>
      <c r="H23" s="6"/>
      <c r="I23" s="4"/>
      <c r="J23" s="6"/>
      <c r="K23" s="4"/>
      <c r="L23" s="6"/>
    </row>
    <row r="24" spans="3:12" s="2" customFormat="1" ht="14.25">
      <c r="C24" s="2" t="s">
        <v>200</v>
      </c>
      <c r="F24" s="6">
        <v>175423</v>
      </c>
      <c r="G24" s="4"/>
      <c r="H24" s="6">
        <v>187566</v>
      </c>
      <c r="I24" s="4"/>
      <c r="J24" s="6">
        <v>364417</v>
      </c>
      <c r="K24" s="4"/>
      <c r="L24" s="6">
        <v>349831</v>
      </c>
    </row>
    <row r="25" spans="2:12" s="2" customFormat="1" ht="14.25">
      <c r="B25" s="1" t="s">
        <v>180</v>
      </c>
      <c r="C25" s="2" t="s">
        <v>75</v>
      </c>
      <c r="F25" s="6">
        <v>-126</v>
      </c>
      <c r="G25" s="4"/>
      <c r="H25" s="6">
        <v>-176</v>
      </c>
      <c r="I25" s="4"/>
      <c r="J25" s="6">
        <v>-263</v>
      </c>
      <c r="K25" s="4"/>
      <c r="L25" s="6">
        <v>-264</v>
      </c>
    </row>
    <row r="26" spans="2:12" s="2" customFormat="1" ht="14.25">
      <c r="B26" s="1" t="s">
        <v>181</v>
      </c>
      <c r="C26" s="2" t="s">
        <v>184</v>
      </c>
      <c r="F26" s="6">
        <v>-15810</v>
      </c>
      <c r="G26" s="4"/>
      <c r="H26" s="6">
        <v>-9100</v>
      </c>
      <c r="I26" s="4"/>
      <c r="J26" s="6">
        <v>-30593</v>
      </c>
      <c r="K26" s="4"/>
      <c r="L26" s="6">
        <v>-25375</v>
      </c>
    </row>
    <row r="27" spans="2:12" s="2" customFormat="1" ht="14.25">
      <c r="B27" s="1" t="s">
        <v>185</v>
      </c>
      <c r="C27" s="2" t="s">
        <v>186</v>
      </c>
      <c r="F27" s="7">
        <v>0</v>
      </c>
      <c r="G27" s="4"/>
      <c r="H27" s="7">
        <v>0</v>
      </c>
      <c r="I27" s="4"/>
      <c r="J27" s="7">
        <v>0</v>
      </c>
      <c r="K27" s="4"/>
      <c r="L27" s="7">
        <v>0</v>
      </c>
    </row>
    <row r="28" spans="2:12" s="2" customFormat="1" ht="14.25">
      <c r="B28" s="1" t="s">
        <v>187</v>
      </c>
      <c r="C28" s="2" t="s">
        <v>76</v>
      </c>
      <c r="F28" s="4"/>
      <c r="G28" s="4"/>
      <c r="H28" s="4"/>
      <c r="I28" s="4"/>
      <c r="J28" s="4"/>
      <c r="K28" s="4"/>
      <c r="L28" s="4"/>
    </row>
    <row r="29" spans="3:12" s="2" customFormat="1" ht="14.25">
      <c r="C29" s="2" t="s">
        <v>15</v>
      </c>
      <c r="F29" s="4">
        <v>159487</v>
      </c>
      <c r="G29" s="4"/>
      <c r="H29" s="4">
        <v>178290</v>
      </c>
      <c r="I29" s="4"/>
      <c r="J29" s="4">
        <v>333561</v>
      </c>
      <c r="K29" s="4"/>
      <c r="L29" s="4">
        <v>324192</v>
      </c>
    </row>
    <row r="30" spans="2:12" s="2" customFormat="1" ht="14.25">
      <c r="B30" s="1" t="s">
        <v>188</v>
      </c>
      <c r="C30" s="2" t="s">
        <v>77</v>
      </c>
      <c r="F30" s="8">
        <v>19895</v>
      </c>
      <c r="G30" s="4"/>
      <c r="H30" s="8">
        <v>-187</v>
      </c>
      <c r="I30" s="4"/>
      <c r="J30" s="8">
        <v>31734</v>
      </c>
      <c r="K30" s="4"/>
      <c r="L30" s="8">
        <v>30265</v>
      </c>
    </row>
    <row r="31" spans="2:3" s="2" customFormat="1" ht="14.25">
      <c r="B31" s="1" t="s">
        <v>189</v>
      </c>
      <c r="C31" s="2" t="s">
        <v>78</v>
      </c>
    </row>
    <row r="32" spans="2:3" s="2" customFormat="1" ht="14.25">
      <c r="B32" s="1"/>
      <c r="C32" s="2" t="s">
        <v>79</v>
      </c>
    </row>
    <row r="33" spans="3:12" s="2" customFormat="1" ht="15">
      <c r="C33" s="2" t="s">
        <v>80</v>
      </c>
      <c r="F33" s="9">
        <v>179382</v>
      </c>
      <c r="G33" s="9"/>
      <c r="H33" s="9">
        <v>178103</v>
      </c>
      <c r="I33" s="9"/>
      <c r="J33" s="9">
        <v>365295</v>
      </c>
      <c r="K33" s="9"/>
      <c r="L33" s="9">
        <v>354457</v>
      </c>
    </row>
    <row r="34" spans="2:12" s="2" customFormat="1" ht="14.25">
      <c r="B34" s="1" t="s">
        <v>190</v>
      </c>
      <c r="C34" s="2" t="s">
        <v>81</v>
      </c>
      <c r="F34" s="8">
        <v>-71174</v>
      </c>
      <c r="G34" s="4"/>
      <c r="H34" s="8">
        <v>-56604.9</v>
      </c>
      <c r="I34" s="4"/>
      <c r="J34" s="8">
        <v>-139287</v>
      </c>
      <c r="K34" s="4"/>
      <c r="L34" s="8">
        <v>-112306.9</v>
      </c>
    </row>
    <row r="35" spans="2:4" s="2" customFormat="1" ht="14.25">
      <c r="B35" s="1" t="s">
        <v>192</v>
      </c>
      <c r="C35" s="1" t="s">
        <v>192</v>
      </c>
      <c r="D35" s="2" t="s">
        <v>82</v>
      </c>
    </row>
    <row r="36" spans="4:12" s="2" customFormat="1" ht="14.25">
      <c r="D36" s="2" t="s">
        <v>16</v>
      </c>
      <c r="F36" s="4">
        <v>108208</v>
      </c>
      <c r="G36" s="4"/>
      <c r="H36" s="4">
        <v>121498.1</v>
      </c>
      <c r="I36" s="4"/>
      <c r="J36" s="4">
        <v>226008</v>
      </c>
      <c r="K36" s="4"/>
      <c r="L36" s="4">
        <v>242150.1</v>
      </c>
    </row>
    <row r="37" spans="3:12" s="2" customFormat="1" ht="14.25">
      <c r="C37" s="1" t="s">
        <v>193</v>
      </c>
      <c r="D37" s="2" t="s">
        <v>83</v>
      </c>
      <c r="F37" s="8">
        <v>-13178.956400000006</v>
      </c>
      <c r="G37" s="4"/>
      <c r="H37" s="8">
        <v>-19084</v>
      </c>
      <c r="I37" s="4"/>
      <c r="J37" s="8">
        <v>-31771.899400000002</v>
      </c>
      <c r="K37" s="4"/>
      <c r="L37" s="8">
        <v>-38624</v>
      </c>
    </row>
    <row r="38" spans="2:3" s="2" customFormat="1" ht="14.25">
      <c r="B38" s="1" t="s">
        <v>194</v>
      </c>
      <c r="C38" s="2" t="s">
        <v>87</v>
      </c>
    </row>
    <row r="39" spans="2:12" s="2" customFormat="1" ht="14.25">
      <c r="B39" s="1"/>
      <c r="C39" s="2" t="s">
        <v>84</v>
      </c>
      <c r="F39" s="4">
        <v>95029.04359999999</v>
      </c>
      <c r="G39" s="4"/>
      <c r="H39" s="4">
        <v>102414.1</v>
      </c>
      <c r="I39" s="4"/>
      <c r="J39" s="4">
        <v>194236.1006</v>
      </c>
      <c r="K39" s="4"/>
      <c r="L39" s="4">
        <v>203526.1</v>
      </c>
    </row>
    <row r="40" spans="2:12" s="2" customFormat="1" ht="14.25">
      <c r="B40" s="1" t="s">
        <v>195</v>
      </c>
      <c r="C40" s="2" t="s">
        <v>192</v>
      </c>
      <c r="D40" s="2" t="s">
        <v>196</v>
      </c>
      <c r="F40" s="5">
        <v>0</v>
      </c>
      <c r="G40" s="4"/>
      <c r="H40" s="5">
        <v>0</v>
      </c>
      <c r="I40" s="4"/>
      <c r="J40" s="5">
        <v>0</v>
      </c>
      <c r="K40" s="4"/>
      <c r="L40" s="5">
        <v>0</v>
      </c>
    </row>
    <row r="41" spans="3:12" s="2" customFormat="1" ht="14.25">
      <c r="C41" s="1" t="s">
        <v>193</v>
      </c>
      <c r="D41" s="2" t="s">
        <v>83</v>
      </c>
      <c r="F41" s="6">
        <v>0</v>
      </c>
      <c r="G41" s="4"/>
      <c r="H41" s="6">
        <v>0</v>
      </c>
      <c r="I41" s="4"/>
      <c r="J41" s="6">
        <v>0</v>
      </c>
      <c r="K41" s="4"/>
      <c r="L41" s="6">
        <v>0</v>
      </c>
    </row>
    <row r="42" spans="3:12" s="2" customFormat="1" ht="14.25">
      <c r="C42" s="1" t="s">
        <v>197</v>
      </c>
      <c r="D42" s="2" t="s">
        <v>17</v>
      </c>
      <c r="F42" s="6"/>
      <c r="G42" s="4"/>
      <c r="H42" s="6"/>
      <c r="I42" s="4"/>
      <c r="J42" s="6"/>
      <c r="K42" s="4"/>
      <c r="L42" s="6"/>
    </row>
    <row r="43" spans="3:12" s="2" customFormat="1" ht="14.25">
      <c r="C43" s="1"/>
      <c r="D43" s="2" t="s">
        <v>18</v>
      </c>
      <c r="F43" s="7">
        <v>0</v>
      </c>
      <c r="G43" s="4"/>
      <c r="H43" s="7">
        <v>0</v>
      </c>
      <c r="I43" s="4"/>
      <c r="J43" s="7">
        <v>0</v>
      </c>
      <c r="K43" s="4"/>
      <c r="L43" s="7">
        <v>0</v>
      </c>
    </row>
    <row r="44" spans="2:12" s="2" customFormat="1" ht="14.25">
      <c r="B44" s="1" t="s">
        <v>198</v>
      </c>
      <c r="C44" s="2" t="s">
        <v>85</v>
      </c>
      <c r="F44" s="4"/>
      <c r="G44" s="4"/>
      <c r="H44" s="4"/>
      <c r="I44" s="4"/>
      <c r="J44" s="4"/>
      <c r="K44" s="4"/>
      <c r="L44" s="4"/>
    </row>
    <row r="45" spans="3:12" s="2" customFormat="1" ht="15.75" thickBot="1">
      <c r="C45" s="2" t="s">
        <v>18</v>
      </c>
      <c r="F45" s="10">
        <v>95029.04359999999</v>
      </c>
      <c r="G45" s="9"/>
      <c r="H45" s="10">
        <v>102414.1</v>
      </c>
      <c r="I45" s="9"/>
      <c r="J45" s="10">
        <v>194236.1006</v>
      </c>
      <c r="K45" s="9"/>
      <c r="L45" s="10">
        <v>203526.1</v>
      </c>
    </row>
    <row r="46" spans="6:12" s="2" customFormat="1" ht="15" thickTop="1">
      <c r="F46" s="4"/>
      <c r="G46" s="4"/>
      <c r="H46" s="4"/>
      <c r="I46" s="4"/>
      <c r="J46" s="4"/>
      <c r="K46" s="4"/>
      <c r="L46" s="4"/>
    </row>
    <row r="47" spans="1:12" s="2" customFormat="1" ht="14.25">
      <c r="A47" s="1" t="s">
        <v>199</v>
      </c>
      <c r="B47" s="1" t="s">
        <v>178</v>
      </c>
      <c r="C47" s="2" t="s">
        <v>86</v>
      </c>
      <c r="F47" s="4"/>
      <c r="G47" s="4"/>
      <c r="H47" s="4"/>
      <c r="I47" s="4"/>
      <c r="J47" s="4"/>
      <c r="K47" s="4"/>
      <c r="L47" s="4"/>
    </row>
    <row r="48" spans="1:12" s="2" customFormat="1" ht="14.25">
      <c r="A48" s="1"/>
      <c r="B48" s="1"/>
      <c r="C48" s="2" t="s">
        <v>144</v>
      </c>
      <c r="F48" s="4"/>
      <c r="G48" s="4"/>
      <c r="H48" s="4"/>
      <c r="I48" s="4"/>
      <c r="J48" s="4"/>
      <c r="K48" s="4"/>
      <c r="L48" s="4"/>
    </row>
    <row r="49" spans="3:12" s="2" customFormat="1" ht="14.25">
      <c r="C49" s="2" t="s">
        <v>19</v>
      </c>
      <c r="F49" s="4"/>
      <c r="G49" s="4"/>
      <c r="H49" s="4"/>
      <c r="I49" s="4"/>
      <c r="J49" s="4"/>
      <c r="K49" s="4"/>
      <c r="L49" s="4"/>
    </row>
    <row r="50" spans="6:12" s="2" customFormat="1" ht="7.5" customHeight="1">
      <c r="F50" s="4"/>
      <c r="G50" s="4"/>
      <c r="H50" s="4"/>
      <c r="I50" s="4"/>
      <c r="J50" s="4"/>
      <c r="K50" s="4"/>
      <c r="L50" s="4"/>
    </row>
    <row r="51" spans="3:12" s="2" customFormat="1" ht="15" thickBot="1">
      <c r="C51" s="2" t="s">
        <v>258</v>
      </c>
      <c r="D51" s="1"/>
      <c r="F51" s="34">
        <v>41.6</v>
      </c>
      <c r="G51" s="11"/>
      <c r="H51" s="142">
        <v>44.92</v>
      </c>
      <c r="I51" s="11"/>
      <c r="J51" s="33">
        <v>85.02</v>
      </c>
      <c r="K51" s="11"/>
      <c r="L51" s="142">
        <v>89.41</v>
      </c>
    </row>
    <row r="52" spans="3:12" s="2" customFormat="1" ht="18.75" customHeight="1" thickBot="1">
      <c r="C52" s="2" t="s">
        <v>257</v>
      </c>
      <c r="F52" s="143">
        <v>228458823</v>
      </c>
      <c r="G52" s="144"/>
      <c r="H52" s="143">
        <v>227986156</v>
      </c>
      <c r="I52" s="144"/>
      <c r="J52" s="143">
        <v>228457656</v>
      </c>
      <c r="K52" s="144"/>
      <c r="L52" s="143">
        <v>227641656</v>
      </c>
    </row>
    <row r="53" spans="3:12" s="2" customFormat="1" ht="14.25">
      <c r="C53" s="89"/>
      <c r="D53" s="89"/>
      <c r="E53" s="89"/>
      <c r="F53" s="89"/>
      <c r="G53" s="89"/>
      <c r="H53" s="136"/>
      <c r="I53" s="89"/>
      <c r="J53" s="89"/>
      <c r="K53" s="89"/>
      <c r="L53" s="89"/>
    </row>
    <row r="54" spans="3:12" s="2" customFormat="1" ht="15" thickBot="1">
      <c r="C54" s="89" t="s">
        <v>259</v>
      </c>
      <c r="D54" s="188"/>
      <c r="E54" s="89"/>
      <c r="F54" s="145">
        <v>41.46</v>
      </c>
      <c r="G54" s="105"/>
      <c r="H54" s="146">
        <v>44.34</v>
      </c>
      <c r="I54" s="105"/>
      <c r="J54" s="147">
        <v>84.66</v>
      </c>
      <c r="K54" s="105"/>
      <c r="L54" s="147">
        <v>87.87</v>
      </c>
    </row>
    <row r="55" spans="3:12" ht="23.25" customHeight="1" thickBot="1">
      <c r="C55" s="2" t="s">
        <v>257</v>
      </c>
      <c r="D55" s="2"/>
      <c r="F55" s="148">
        <v>228458823</v>
      </c>
      <c r="G55" s="149"/>
      <c r="H55" s="148">
        <v>229515156</v>
      </c>
      <c r="I55" s="149"/>
      <c r="J55" s="148">
        <v>228457656</v>
      </c>
      <c r="K55" s="149"/>
      <c r="L55" s="148">
        <v>229979656</v>
      </c>
    </row>
    <row r="56" spans="6:12" s="2" customFormat="1" ht="14.25">
      <c r="F56" s="149"/>
      <c r="G56" s="149"/>
      <c r="H56" s="149"/>
      <c r="I56" s="149"/>
      <c r="J56" s="149"/>
      <c r="K56" s="149"/>
      <c r="L56" s="149"/>
    </row>
    <row r="57" spans="6:12" s="2" customFormat="1" ht="14.25">
      <c r="F57" s="4"/>
      <c r="G57" s="4"/>
      <c r="H57" s="4"/>
      <c r="I57" s="4"/>
      <c r="J57" s="4"/>
      <c r="K57" s="4"/>
      <c r="L57" s="4"/>
    </row>
    <row r="58" spans="6:12" s="2" customFormat="1" ht="14.25">
      <c r="F58" s="4"/>
      <c r="G58" s="4"/>
      <c r="H58" s="4"/>
      <c r="I58" s="4"/>
      <c r="J58" s="4"/>
      <c r="K58" s="4"/>
      <c r="L58" s="4"/>
    </row>
    <row r="59" spans="6:12" s="2" customFormat="1" ht="14.25">
      <c r="F59" s="4"/>
      <c r="G59" s="4"/>
      <c r="H59" s="4"/>
      <c r="I59" s="4"/>
      <c r="J59" s="4"/>
      <c r="K59" s="4"/>
      <c r="L59" s="4"/>
    </row>
    <row r="60" spans="6:12" s="2" customFormat="1" ht="14.25">
      <c r="F60" s="4"/>
      <c r="G60" s="4"/>
      <c r="H60" s="4"/>
      <c r="I60" s="4"/>
      <c r="J60" s="4"/>
      <c r="K60" s="4"/>
      <c r="L60" s="4"/>
    </row>
    <row r="61" spans="6:12" s="2" customFormat="1" ht="14.25">
      <c r="F61" s="4"/>
      <c r="G61" s="4"/>
      <c r="H61" s="4"/>
      <c r="I61" s="4"/>
      <c r="J61" s="4"/>
      <c r="K61" s="4"/>
      <c r="L61" s="4"/>
    </row>
    <row r="62" spans="6:12" s="2" customFormat="1" ht="14.25">
      <c r="F62" s="4"/>
      <c r="G62" s="4"/>
      <c r="H62" s="4"/>
      <c r="I62" s="4"/>
      <c r="J62" s="4"/>
      <c r="K62" s="4"/>
      <c r="L62" s="4"/>
    </row>
    <row r="63" spans="6:12" s="2" customFormat="1" ht="14.25">
      <c r="F63" s="4"/>
      <c r="G63" s="4"/>
      <c r="H63" s="4"/>
      <c r="I63" s="4"/>
      <c r="J63" s="4"/>
      <c r="K63" s="4"/>
      <c r="L63" s="4"/>
    </row>
    <row r="64" spans="6:12" s="2" customFormat="1" ht="14.25">
      <c r="F64" s="4"/>
      <c r="G64" s="4"/>
      <c r="H64" s="4"/>
      <c r="I64" s="4"/>
      <c r="J64" s="4"/>
      <c r="K64" s="4"/>
      <c r="L64" s="4"/>
    </row>
    <row r="65" spans="6:12" s="2" customFormat="1" ht="14.25">
      <c r="F65" s="4"/>
      <c r="G65" s="4"/>
      <c r="H65" s="4"/>
      <c r="I65" s="4"/>
      <c r="J65" s="4"/>
      <c r="K65" s="4"/>
      <c r="L65" s="4"/>
    </row>
    <row r="66" spans="6:12" s="2" customFormat="1" ht="14.25">
      <c r="F66" s="4"/>
      <c r="G66" s="4"/>
      <c r="H66" s="4"/>
      <c r="I66" s="4"/>
      <c r="J66" s="4"/>
      <c r="K66" s="4"/>
      <c r="L66" s="4"/>
    </row>
    <row r="67" spans="6:12" s="2" customFormat="1" ht="14.25">
      <c r="F67" s="4"/>
      <c r="G67" s="4"/>
      <c r="H67" s="4"/>
      <c r="I67" s="4"/>
      <c r="J67" s="4"/>
      <c r="K67" s="4"/>
      <c r="L67" s="4"/>
    </row>
    <row r="68" spans="6:12" s="2" customFormat="1" ht="14.25">
      <c r="F68" s="4"/>
      <c r="G68" s="4"/>
      <c r="H68" s="4"/>
      <c r="I68" s="4"/>
      <c r="J68" s="4"/>
      <c r="K68" s="4"/>
      <c r="L68" s="4"/>
    </row>
    <row r="69" spans="6:12" s="2" customFormat="1" ht="14.25">
      <c r="F69" s="4"/>
      <c r="G69" s="4"/>
      <c r="H69" s="4"/>
      <c r="I69" s="4"/>
      <c r="J69" s="4"/>
      <c r="K69" s="4"/>
      <c r="L69" s="4"/>
    </row>
    <row r="70" spans="6:12" s="2" customFormat="1" ht="14.25">
      <c r="F70" s="12"/>
      <c r="G70" s="12"/>
      <c r="H70" s="12"/>
      <c r="I70" s="12"/>
      <c r="J70" s="12"/>
      <c r="K70" s="12"/>
      <c r="L70" s="12"/>
    </row>
    <row r="71" spans="6:12" s="2" customFormat="1" ht="14.25">
      <c r="F71" s="12"/>
      <c r="G71" s="12"/>
      <c r="H71" s="12"/>
      <c r="I71" s="12"/>
      <c r="J71" s="12"/>
      <c r="K71" s="12"/>
      <c r="L71" s="12"/>
    </row>
    <row r="72" spans="6:12" s="2" customFormat="1" ht="14.25">
      <c r="F72" s="12"/>
      <c r="G72" s="12"/>
      <c r="H72" s="12"/>
      <c r="I72" s="12"/>
      <c r="J72" s="12"/>
      <c r="K72" s="12"/>
      <c r="L72" s="12"/>
    </row>
    <row r="73" spans="6:12" s="2" customFormat="1" ht="14.25">
      <c r="F73" s="12"/>
      <c r="G73" s="12"/>
      <c r="H73" s="12"/>
      <c r="I73" s="12"/>
      <c r="J73" s="12"/>
      <c r="K73" s="12"/>
      <c r="L73" s="12"/>
    </row>
    <row r="74" spans="6:12" s="2" customFormat="1" ht="14.25">
      <c r="F74" s="12"/>
      <c r="G74" s="12"/>
      <c r="H74" s="12"/>
      <c r="I74" s="12"/>
      <c r="J74" s="12"/>
      <c r="K74" s="12"/>
      <c r="L74" s="12"/>
    </row>
    <row r="75" spans="6:12" s="2" customFormat="1" ht="14.25">
      <c r="F75" s="12"/>
      <c r="G75" s="12"/>
      <c r="H75" s="12"/>
      <c r="I75" s="12"/>
      <c r="J75" s="12"/>
      <c r="K75" s="12"/>
      <c r="L75" s="12"/>
    </row>
    <row r="76" spans="6:12" s="2" customFormat="1" ht="14.25">
      <c r="F76" s="12"/>
      <c r="G76" s="12"/>
      <c r="H76" s="12"/>
      <c r="I76" s="12"/>
      <c r="J76" s="12"/>
      <c r="K76" s="12"/>
      <c r="L76" s="12"/>
    </row>
    <row r="77" spans="6:12" s="2" customFormat="1" ht="14.25">
      <c r="F77" s="12"/>
      <c r="G77" s="12"/>
      <c r="H77" s="12"/>
      <c r="I77" s="12"/>
      <c r="J77" s="12"/>
      <c r="K77" s="12"/>
      <c r="L77" s="12"/>
    </row>
    <row r="78" spans="6:12" s="2" customFormat="1" ht="14.25">
      <c r="F78" s="12"/>
      <c r="G78" s="12"/>
      <c r="H78" s="12"/>
      <c r="I78" s="12"/>
      <c r="J78" s="12"/>
      <c r="K78" s="12"/>
      <c r="L78" s="12"/>
    </row>
    <row r="79" spans="6:12" s="2" customFormat="1" ht="14.25">
      <c r="F79" s="12"/>
      <c r="G79" s="12"/>
      <c r="H79" s="12"/>
      <c r="I79" s="12"/>
      <c r="J79" s="12"/>
      <c r="K79" s="12"/>
      <c r="L79" s="12"/>
    </row>
    <row r="80" spans="6:12" s="2" customFormat="1" ht="14.25">
      <c r="F80" s="12"/>
      <c r="G80" s="12"/>
      <c r="H80" s="12"/>
      <c r="I80" s="12"/>
      <c r="J80" s="12"/>
      <c r="K80" s="12"/>
      <c r="L80" s="12"/>
    </row>
    <row r="81" spans="6:12" s="2" customFormat="1" ht="14.25">
      <c r="F81" s="12"/>
      <c r="G81" s="12"/>
      <c r="H81" s="12"/>
      <c r="I81" s="12"/>
      <c r="J81" s="12"/>
      <c r="K81" s="12"/>
      <c r="L81" s="12"/>
    </row>
    <row r="82" spans="6:12" s="2" customFormat="1" ht="14.25">
      <c r="F82" s="12"/>
      <c r="G82" s="12"/>
      <c r="H82" s="12"/>
      <c r="I82" s="12"/>
      <c r="J82" s="12"/>
      <c r="K82" s="12"/>
      <c r="L82" s="12"/>
    </row>
    <row r="83" spans="6:12" s="2" customFormat="1" ht="14.25">
      <c r="F83" s="12"/>
      <c r="G83" s="12"/>
      <c r="H83" s="12"/>
      <c r="I83" s="12"/>
      <c r="J83" s="12"/>
      <c r="K83" s="12"/>
      <c r="L83" s="12"/>
    </row>
    <row r="84" spans="6:12" s="2" customFormat="1" ht="14.25">
      <c r="F84" s="12"/>
      <c r="G84" s="12"/>
      <c r="H84" s="12"/>
      <c r="I84" s="12"/>
      <c r="J84" s="12"/>
      <c r="K84" s="12"/>
      <c r="L84" s="12"/>
    </row>
    <row r="85" spans="6:12" s="2" customFormat="1" ht="14.25">
      <c r="F85" s="12"/>
      <c r="G85" s="12"/>
      <c r="H85" s="12"/>
      <c r="I85" s="12"/>
      <c r="J85" s="12"/>
      <c r="K85" s="12"/>
      <c r="L85" s="12"/>
    </row>
    <row r="86" spans="6:12" s="2" customFormat="1" ht="14.25">
      <c r="F86" s="12"/>
      <c r="G86" s="12"/>
      <c r="H86" s="12"/>
      <c r="I86" s="12"/>
      <c r="J86" s="12"/>
      <c r="K86" s="12"/>
      <c r="L86" s="12"/>
    </row>
    <row r="87" spans="6:12" s="2" customFormat="1" ht="14.25">
      <c r="F87" s="12"/>
      <c r="G87" s="12"/>
      <c r="H87" s="12"/>
      <c r="I87" s="12"/>
      <c r="J87" s="12"/>
      <c r="K87" s="12"/>
      <c r="L87" s="12"/>
    </row>
    <row r="88" spans="6:12" s="2" customFormat="1" ht="14.25">
      <c r="F88" s="12"/>
      <c r="G88" s="12"/>
      <c r="H88" s="12"/>
      <c r="I88" s="12"/>
      <c r="J88" s="12"/>
      <c r="K88" s="12"/>
      <c r="L88" s="12"/>
    </row>
    <row r="89" spans="6:12" ht="12.75">
      <c r="F89" s="189"/>
      <c r="G89" s="189"/>
      <c r="H89" s="189"/>
      <c r="I89" s="189"/>
      <c r="J89" s="189"/>
      <c r="K89" s="189"/>
      <c r="L89" s="189"/>
    </row>
    <row r="90" spans="6:12" ht="12.75">
      <c r="F90" s="189"/>
      <c r="G90" s="189"/>
      <c r="H90" s="189"/>
      <c r="I90" s="189"/>
      <c r="J90" s="189"/>
      <c r="K90" s="189"/>
      <c r="L90" s="189"/>
    </row>
    <row r="91" spans="6:12" ht="12.75">
      <c r="F91" s="189"/>
      <c r="G91" s="189"/>
      <c r="H91" s="189"/>
      <c r="I91" s="189"/>
      <c r="J91" s="189"/>
      <c r="K91" s="189"/>
      <c r="L91" s="189"/>
    </row>
    <row r="92" spans="6:12" ht="12.75">
      <c r="F92" s="189"/>
      <c r="G92" s="189"/>
      <c r="H92" s="189"/>
      <c r="I92" s="189"/>
      <c r="J92" s="189"/>
      <c r="K92" s="189"/>
      <c r="L92" s="189"/>
    </row>
    <row r="93" spans="6:12" ht="12.75">
      <c r="F93" s="189"/>
      <c r="G93" s="189"/>
      <c r="H93" s="189"/>
      <c r="I93" s="189"/>
      <c r="J93" s="189"/>
      <c r="K93" s="189"/>
      <c r="L93" s="189"/>
    </row>
    <row r="94" spans="6:12" ht="12.75">
      <c r="F94" s="189"/>
      <c r="G94" s="189"/>
      <c r="H94" s="189"/>
      <c r="I94" s="189"/>
      <c r="J94" s="189"/>
      <c r="K94" s="189"/>
      <c r="L94" s="189"/>
    </row>
    <row r="95" spans="6:12" ht="12.75">
      <c r="F95" s="189"/>
      <c r="G95" s="189"/>
      <c r="H95" s="189"/>
      <c r="I95" s="189"/>
      <c r="J95" s="189"/>
      <c r="K95" s="189"/>
      <c r="L95" s="189"/>
    </row>
    <row r="96" spans="6:12" ht="12.75">
      <c r="F96" s="189"/>
      <c r="G96" s="189"/>
      <c r="H96" s="189"/>
      <c r="I96" s="189"/>
      <c r="J96" s="189"/>
      <c r="K96" s="189"/>
      <c r="L96" s="189"/>
    </row>
    <row r="97" spans="6:12" ht="12.75">
      <c r="F97" s="189"/>
      <c r="G97" s="189"/>
      <c r="H97" s="189"/>
      <c r="I97" s="189"/>
      <c r="J97" s="189"/>
      <c r="K97" s="189"/>
      <c r="L97" s="189"/>
    </row>
    <row r="98" spans="6:12" ht="12.75">
      <c r="F98" s="189"/>
      <c r="G98" s="189"/>
      <c r="H98" s="189"/>
      <c r="I98" s="189"/>
      <c r="J98" s="189"/>
      <c r="K98" s="189"/>
      <c r="L98" s="189"/>
    </row>
    <row r="99" spans="6:12" ht="12.75">
      <c r="F99" s="189"/>
      <c r="G99" s="189"/>
      <c r="H99" s="189"/>
      <c r="I99" s="189"/>
      <c r="J99" s="189"/>
      <c r="K99" s="189"/>
      <c r="L99" s="189"/>
    </row>
    <row r="100" spans="6:12" ht="12.75">
      <c r="F100" s="189"/>
      <c r="G100" s="189"/>
      <c r="H100" s="189"/>
      <c r="I100" s="189"/>
      <c r="J100" s="189"/>
      <c r="K100" s="189"/>
      <c r="L100" s="189"/>
    </row>
    <row r="101" spans="6:12" ht="12.75">
      <c r="F101" s="189"/>
      <c r="G101" s="189"/>
      <c r="H101" s="189"/>
      <c r="I101" s="189"/>
      <c r="J101" s="189"/>
      <c r="K101" s="189"/>
      <c r="L101" s="189"/>
    </row>
  </sheetData>
  <mergeCells count="8">
    <mergeCell ref="J10:L10"/>
    <mergeCell ref="F10:H10"/>
    <mergeCell ref="A1:L1"/>
    <mergeCell ref="A2:L2"/>
    <mergeCell ref="A3:L3"/>
    <mergeCell ref="A4:L4"/>
    <mergeCell ref="A5:L5"/>
    <mergeCell ref="A7:L7"/>
  </mergeCells>
  <printOptions horizontalCentered="1"/>
  <pageMargins left="0.3937007874015748" right="0.3937007874015748" top="0.66" bottom="0.4330708661417323" header="0.2362204724409449" footer="0.2362204724409449"/>
  <pageSetup fitToHeight="1" fitToWidth="1" horizontalDpi="600" verticalDpi="600" orientation="portrait" paperSize="9" scale="80" r:id="rId1"/>
  <headerFooter alignWithMargins="0">
    <oddHeader>&amp;R&amp;"Arial,Bold"&amp;11
</oddHeader>
    <oddFooter>&amp;C&amp;11 1&amp;R&amp;7c:\Quarter\&amp;F,&amp;A
&amp;D,&amp;T</oddFooter>
  </headerFooter>
</worksheet>
</file>

<file path=xl/worksheets/sheet2.xml><?xml version="1.0" encoding="utf-8"?>
<worksheet xmlns="http://schemas.openxmlformats.org/spreadsheetml/2006/main" xmlns:r="http://schemas.openxmlformats.org/officeDocument/2006/relationships">
  <dimension ref="A2:K83"/>
  <sheetViews>
    <sheetView zoomScale="75" zoomScaleNormal="75" workbookViewId="0" topLeftCell="A1">
      <pane xSplit="7" ySplit="8" topLeftCell="H9" activePane="bottomRight" state="frozen"/>
      <selection pane="topLeft" activeCell="A1" sqref="A1"/>
      <selection pane="topRight" activeCell="H1" sqref="H1"/>
      <selection pane="bottomLeft" activeCell="A9" sqref="A9"/>
      <selection pane="bottomRight" activeCell="A9" sqref="A9"/>
    </sheetView>
  </sheetViews>
  <sheetFormatPr defaultColWidth="9.140625" defaultRowHeight="12.75"/>
  <cols>
    <col min="1" max="1" width="2.8515625" style="2" customWidth="1"/>
    <col min="2" max="2" width="1.8515625" style="2" customWidth="1"/>
    <col min="3" max="3" width="5.7109375" style="2" customWidth="1"/>
    <col min="4" max="4" width="15.8515625" style="2" customWidth="1"/>
    <col min="5" max="5" width="7.8515625" style="2" customWidth="1"/>
    <col min="6" max="6" width="23.28125" style="2" customWidth="1"/>
    <col min="7" max="7" width="7.421875" style="22" customWidth="1"/>
    <col min="8" max="8" width="1.57421875" style="2" customWidth="1"/>
    <col min="9" max="9" width="16.28125" style="107" customWidth="1"/>
    <col min="10" max="10" width="1.1484375" style="23" customWidth="1"/>
    <col min="11" max="11" width="13.8515625" style="23" customWidth="1"/>
    <col min="12" max="16384" width="5.7109375" style="2" customWidth="1"/>
  </cols>
  <sheetData>
    <row r="2" spans="1:11" ht="15">
      <c r="A2" s="18" t="s">
        <v>206</v>
      </c>
      <c r="B2" s="19"/>
      <c r="C2" s="19"/>
      <c r="D2" s="19"/>
      <c r="E2" s="19"/>
      <c r="F2" s="19"/>
      <c r="G2" s="30"/>
      <c r="H2" s="19"/>
      <c r="I2" s="101"/>
      <c r="J2" s="27"/>
      <c r="K2" s="14"/>
    </row>
    <row r="3" spans="1:11" ht="15">
      <c r="A3" s="18"/>
      <c r="B3" s="19"/>
      <c r="C3" s="19"/>
      <c r="D3" s="19"/>
      <c r="E3" s="19"/>
      <c r="F3" s="19"/>
      <c r="G3" s="30"/>
      <c r="H3" s="19"/>
      <c r="I3" s="101" t="s">
        <v>70</v>
      </c>
      <c r="J3" s="27"/>
      <c r="K3" s="14" t="s">
        <v>70</v>
      </c>
    </row>
    <row r="4" spans="1:11" ht="15">
      <c r="A4" s="18"/>
      <c r="B4" s="19"/>
      <c r="C4" s="19"/>
      <c r="D4" s="19"/>
      <c r="E4" s="19"/>
      <c r="F4" s="19"/>
      <c r="G4" s="30"/>
      <c r="H4" s="19"/>
      <c r="I4" s="101" t="s">
        <v>140</v>
      </c>
      <c r="J4" s="27"/>
      <c r="K4" s="14" t="s">
        <v>71</v>
      </c>
    </row>
    <row r="5" spans="1:11" ht="15">
      <c r="A5" s="18"/>
      <c r="B5" s="19"/>
      <c r="C5" s="19"/>
      <c r="D5" s="19"/>
      <c r="E5" s="19"/>
      <c r="F5" s="19"/>
      <c r="G5" s="30"/>
      <c r="H5" s="19"/>
      <c r="I5" s="102" t="s">
        <v>170</v>
      </c>
      <c r="J5" s="27"/>
      <c r="K5" s="14" t="s">
        <v>5</v>
      </c>
    </row>
    <row r="6" spans="1:11" ht="15">
      <c r="A6" s="18"/>
      <c r="B6" s="19"/>
      <c r="C6" s="19"/>
      <c r="D6" s="19"/>
      <c r="E6" s="19"/>
      <c r="F6" s="19"/>
      <c r="G6" s="30"/>
      <c r="H6" s="19"/>
      <c r="I6" s="102" t="s">
        <v>177</v>
      </c>
      <c r="J6" s="27"/>
      <c r="K6" s="14" t="s">
        <v>72</v>
      </c>
    </row>
    <row r="7" spans="1:11" ht="15">
      <c r="A7" s="18"/>
      <c r="B7" s="19"/>
      <c r="C7" s="19"/>
      <c r="D7" s="19"/>
      <c r="E7" s="19"/>
      <c r="F7" s="19"/>
      <c r="G7" s="20" t="s">
        <v>61</v>
      </c>
      <c r="H7" s="19"/>
      <c r="I7" s="103">
        <f>+QtrPL!J14</f>
        <v>37072</v>
      </c>
      <c r="J7" s="27"/>
      <c r="K7" s="80">
        <v>36891</v>
      </c>
    </row>
    <row r="8" spans="1:11" ht="15">
      <c r="A8" s="18"/>
      <c r="B8" s="19"/>
      <c r="C8" s="19"/>
      <c r="D8" s="19"/>
      <c r="E8" s="19"/>
      <c r="F8" s="19"/>
      <c r="G8" s="30"/>
      <c r="H8" s="19"/>
      <c r="I8" s="104" t="s">
        <v>176</v>
      </c>
      <c r="J8" s="27"/>
      <c r="K8" s="14" t="s">
        <v>176</v>
      </c>
    </row>
    <row r="10" spans="1:11" ht="14.25">
      <c r="A10" s="1"/>
      <c r="B10" s="2" t="s">
        <v>40</v>
      </c>
      <c r="I10" s="105"/>
      <c r="J10" s="4"/>
      <c r="K10" s="4"/>
    </row>
    <row r="11" spans="9:11" ht="8.25" customHeight="1">
      <c r="I11" s="105"/>
      <c r="J11" s="4"/>
      <c r="K11" s="4"/>
    </row>
    <row r="12" spans="1:11" ht="14.25">
      <c r="A12" s="1"/>
      <c r="B12" s="2" t="s">
        <v>260</v>
      </c>
      <c r="I12" s="105">
        <v>2916969</v>
      </c>
      <c r="J12" s="4"/>
      <c r="K12" s="105">
        <v>2529501</v>
      </c>
    </row>
    <row r="13" spans="2:11" ht="14.25">
      <c r="B13" s="2" t="s">
        <v>209</v>
      </c>
      <c r="I13" s="105">
        <v>677174</v>
      </c>
      <c r="J13" s="4"/>
      <c r="K13" s="105">
        <v>605763</v>
      </c>
    </row>
    <row r="14" spans="1:11" ht="14.25">
      <c r="A14" s="1"/>
      <c r="B14" s="2" t="s">
        <v>211</v>
      </c>
      <c r="G14" s="31">
        <v>8</v>
      </c>
      <c r="I14" s="105">
        <v>2467225</v>
      </c>
      <c r="J14" s="4"/>
      <c r="K14" s="105">
        <v>2488522</v>
      </c>
    </row>
    <row r="15" spans="2:11" ht="14.25">
      <c r="B15" s="2" t="s">
        <v>210</v>
      </c>
      <c r="G15" s="31">
        <v>9</v>
      </c>
      <c r="I15" s="105">
        <v>15138630</v>
      </c>
      <c r="J15" s="4"/>
      <c r="K15" s="105">
        <v>11159192</v>
      </c>
    </row>
    <row r="16" spans="2:11" ht="14.25">
      <c r="B16" s="2" t="s">
        <v>207</v>
      </c>
      <c r="I16" s="105">
        <v>501685</v>
      </c>
      <c r="J16" s="4"/>
      <c r="K16" s="105">
        <v>217856</v>
      </c>
    </row>
    <row r="17" spans="1:11" ht="14.25">
      <c r="A17" s="1"/>
      <c r="B17" s="2" t="s">
        <v>42</v>
      </c>
      <c r="G17" s="31">
        <v>10</v>
      </c>
      <c r="I17" s="105">
        <v>939111</v>
      </c>
      <c r="J17" s="4"/>
      <c r="K17" s="105">
        <v>348650</v>
      </c>
    </row>
    <row r="18" spans="1:11" ht="14.25">
      <c r="A18" s="1"/>
      <c r="B18" s="2" t="s">
        <v>41</v>
      </c>
      <c r="I18" s="105">
        <v>663251</v>
      </c>
      <c r="J18" s="4"/>
      <c r="K18" s="105">
        <v>475662</v>
      </c>
    </row>
    <row r="19" spans="2:11" ht="14.25">
      <c r="B19" s="2" t="s">
        <v>0</v>
      </c>
      <c r="C19" s="21"/>
      <c r="I19" s="105">
        <v>0</v>
      </c>
      <c r="J19" s="4"/>
      <c r="K19" s="105">
        <v>327</v>
      </c>
    </row>
    <row r="20" spans="2:11" ht="14.25">
      <c r="B20" s="2" t="s">
        <v>43</v>
      </c>
      <c r="C20" s="21"/>
      <c r="I20" s="105">
        <v>414859</v>
      </c>
      <c r="J20" s="4"/>
      <c r="K20" s="105">
        <v>405901</v>
      </c>
    </row>
    <row r="21" spans="2:11" ht="14.25">
      <c r="B21" s="89" t="s">
        <v>138</v>
      </c>
      <c r="C21" s="131"/>
      <c r="D21" s="89"/>
      <c r="E21" s="89"/>
      <c r="I21" s="105">
        <v>435291</v>
      </c>
      <c r="J21" s="4"/>
      <c r="K21" s="105">
        <v>371968</v>
      </c>
    </row>
    <row r="22" spans="3:11" ht="2.25" customHeight="1">
      <c r="C22" s="21"/>
      <c r="I22" s="105"/>
      <c r="J22" s="4"/>
      <c r="K22" s="4"/>
    </row>
    <row r="23" spans="3:11" ht="15" thickBot="1">
      <c r="C23" s="21"/>
      <c r="I23" s="122">
        <v>24154195</v>
      </c>
      <c r="J23" s="4"/>
      <c r="K23" s="122">
        <v>18603342</v>
      </c>
    </row>
    <row r="24" spans="3:11" ht="15" thickTop="1">
      <c r="C24" s="21"/>
      <c r="I24" s="105"/>
      <c r="J24" s="4"/>
      <c r="K24" s="4"/>
    </row>
    <row r="25" spans="2:11" ht="14.25">
      <c r="B25" s="2" t="s">
        <v>44</v>
      </c>
      <c r="C25" s="21"/>
      <c r="I25" s="105"/>
      <c r="J25" s="4"/>
      <c r="K25" s="4"/>
    </row>
    <row r="26" spans="9:11" ht="7.5" customHeight="1">
      <c r="I26" s="105"/>
      <c r="J26" s="4"/>
      <c r="K26" s="4"/>
    </row>
    <row r="27" spans="1:11" ht="14.25">
      <c r="A27" s="1"/>
      <c r="B27" s="2" t="s">
        <v>212</v>
      </c>
      <c r="G27" s="31">
        <v>11</v>
      </c>
      <c r="I27" s="105">
        <v>15596626</v>
      </c>
      <c r="J27" s="4"/>
      <c r="K27" s="105">
        <v>11379027</v>
      </c>
    </row>
    <row r="28" spans="2:11" ht="14.25">
      <c r="B28" s="2" t="s">
        <v>45</v>
      </c>
      <c r="C28" s="21"/>
      <c r="I28" s="105"/>
      <c r="J28" s="4"/>
      <c r="K28" s="105"/>
    </row>
    <row r="29" spans="3:11" ht="14.25">
      <c r="C29" s="2" t="s">
        <v>49</v>
      </c>
      <c r="I29" s="105">
        <v>3488705</v>
      </c>
      <c r="J29" s="4"/>
      <c r="K29" s="105">
        <v>3023468</v>
      </c>
    </row>
    <row r="30" spans="2:11" ht="14.25">
      <c r="B30" s="2" t="s">
        <v>150</v>
      </c>
      <c r="I30" s="105">
        <v>13769</v>
      </c>
      <c r="J30" s="4"/>
      <c r="K30" s="105">
        <v>50060</v>
      </c>
    </row>
    <row r="31" spans="2:11" ht="14.25">
      <c r="B31" s="2" t="s">
        <v>213</v>
      </c>
      <c r="C31" s="21"/>
      <c r="I31" s="105">
        <v>857736</v>
      </c>
      <c r="J31" s="4"/>
      <c r="K31" s="105">
        <v>329720</v>
      </c>
    </row>
    <row r="32" spans="2:11" ht="14.25">
      <c r="B32" s="89" t="s">
        <v>191</v>
      </c>
      <c r="C32" s="131"/>
      <c r="D32" s="89"/>
      <c r="E32" s="89"/>
      <c r="F32" s="89"/>
      <c r="G32" s="132"/>
      <c r="H32" s="89"/>
      <c r="I32" s="105">
        <v>245315</v>
      </c>
      <c r="J32" s="105"/>
      <c r="K32" s="105">
        <v>114451</v>
      </c>
    </row>
    <row r="33" spans="2:11" ht="14.25">
      <c r="B33" s="2" t="s">
        <v>225</v>
      </c>
      <c r="C33" s="21"/>
      <c r="G33" s="31">
        <v>12</v>
      </c>
      <c r="I33" s="105">
        <v>785996</v>
      </c>
      <c r="J33" s="4"/>
      <c r="K33" s="105">
        <v>625115</v>
      </c>
    </row>
    <row r="34" spans="2:11" ht="14.25">
      <c r="B34" s="2" t="s">
        <v>50</v>
      </c>
      <c r="C34" s="21"/>
      <c r="I34" s="105">
        <v>21603</v>
      </c>
      <c r="J34" s="4"/>
      <c r="K34" s="105">
        <v>4636</v>
      </c>
    </row>
    <row r="35" spans="2:11" ht="14.25">
      <c r="B35" s="89" t="s">
        <v>262</v>
      </c>
      <c r="C35" s="131"/>
      <c r="D35" s="89"/>
      <c r="E35" s="89"/>
      <c r="F35" s="89"/>
      <c r="G35" s="132"/>
      <c r="H35" s="89"/>
      <c r="I35" s="105">
        <v>39532</v>
      </c>
      <c r="J35" s="105"/>
      <c r="K35" s="105">
        <v>47434</v>
      </c>
    </row>
    <row r="36" spans="2:11" ht="14.25">
      <c r="B36" s="89" t="s">
        <v>255</v>
      </c>
      <c r="C36" s="131"/>
      <c r="D36" s="89"/>
      <c r="E36" s="89"/>
      <c r="F36" s="89"/>
      <c r="G36" s="132"/>
      <c r="H36" s="89"/>
      <c r="I36" s="105">
        <v>12461</v>
      </c>
      <c r="J36" s="105"/>
      <c r="K36" s="105">
        <v>11276</v>
      </c>
    </row>
    <row r="37" spans="2:11" ht="14.25">
      <c r="B37" s="89" t="s">
        <v>133</v>
      </c>
      <c r="C37" s="131"/>
      <c r="D37" s="89"/>
      <c r="E37" s="89"/>
      <c r="F37" s="89"/>
      <c r="G37" s="132"/>
      <c r="H37" s="89"/>
      <c r="I37" s="105">
        <v>14397</v>
      </c>
      <c r="J37" s="105"/>
      <c r="K37" s="105">
        <v>14397</v>
      </c>
    </row>
    <row r="38" ht="3" customHeight="1"/>
    <row r="39" spans="3:11" ht="14.25">
      <c r="C39" s="21"/>
      <c r="I39" s="123">
        <v>21076140</v>
      </c>
      <c r="J39" s="4"/>
      <c r="K39" s="28">
        <v>15599584</v>
      </c>
    </row>
    <row r="40" spans="3:11" ht="14.25">
      <c r="C40" s="21"/>
      <c r="I40" s="105"/>
      <c r="J40" s="4"/>
      <c r="K40" s="4"/>
    </row>
    <row r="41" spans="9:11" ht="14.25">
      <c r="I41" s="105"/>
      <c r="J41" s="4"/>
      <c r="K41" s="4"/>
    </row>
    <row r="42" spans="1:11" ht="14.25">
      <c r="A42" s="1"/>
      <c r="B42" s="2" t="s">
        <v>51</v>
      </c>
      <c r="I42" s="105">
        <v>228459</v>
      </c>
      <c r="J42" s="4"/>
      <c r="K42" s="105">
        <v>228453</v>
      </c>
    </row>
    <row r="43" spans="2:11" ht="14.25">
      <c r="B43" s="2" t="s">
        <v>52</v>
      </c>
      <c r="G43" s="31">
        <v>13</v>
      </c>
      <c r="I43" s="105">
        <v>2049065</v>
      </c>
      <c r="J43" s="4"/>
      <c r="K43" s="105">
        <v>1952905</v>
      </c>
    </row>
    <row r="44" spans="2:11" ht="14.25">
      <c r="B44" s="2" t="s">
        <v>56</v>
      </c>
      <c r="C44" s="21"/>
      <c r="I44" s="123">
        <v>2277524</v>
      </c>
      <c r="J44" s="4"/>
      <c r="K44" s="28">
        <v>2181358</v>
      </c>
    </row>
    <row r="45" spans="3:11" ht="14.25">
      <c r="C45" s="21"/>
      <c r="I45" s="105"/>
      <c r="J45" s="4"/>
      <c r="K45" s="4"/>
    </row>
    <row r="46" spans="2:11" ht="14.25">
      <c r="B46" s="2" t="s">
        <v>57</v>
      </c>
      <c r="C46" s="21"/>
      <c r="I46" s="105">
        <v>116883</v>
      </c>
      <c r="J46" s="4"/>
      <c r="K46" s="105">
        <v>105562</v>
      </c>
    </row>
    <row r="47" spans="2:11" ht="14.25">
      <c r="B47" s="2" t="s">
        <v>1</v>
      </c>
      <c r="C47" s="21"/>
      <c r="I47" s="105">
        <v>683648</v>
      </c>
      <c r="J47" s="4"/>
      <c r="K47" s="105">
        <v>716838</v>
      </c>
    </row>
    <row r="48" spans="9:11" ht="14.25">
      <c r="I48" s="123">
        <v>800531</v>
      </c>
      <c r="J48" s="4"/>
      <c r="K48" s="28">
        <v>822400</v>
      </c>
    </row>
    <row r="49" spans="1:11" ht="14.25">
      <c r="A49" s="1"/>
      <c r="I49" s="105"/>
      <c r="J49" s="4"/>
      <c r="K49" s="4"/>
    </row>
    <row r="50" spans="2:11" ht="15" thickBot="1">
      <c r="B50" s="2" t="s">
        <v>58</v>
      </c>
      <c r="I50" s="124">
        <v>24154195</v>
      </c>
      <c r="J50" s="4"/>
      <c r="K50" s="29">
        <v>18603342</v>
      </c>
    </row>
    <row r="51" spans="1:11" ht="15" thickTop="1">
      <c r="A51" s="1"/>
      <c r="I51" s="105"/>
      <c r="J51" s="4"/>
      <c r="K51" s="4"/>
    </row>
    <row r="52" spans="9:11" ht="14.25">
      <c r="I52" s="105"/>
      <c r="J52" s="4"/>
      <c r="K52" s="4"/>
    </row>
    <row r="53" spans="1:11" ht="15" thickBot="1">
      <c r="A53" s="1"/>
      <c r="B53" s="2" t="s">
        <v>90</v>
      </c>
      <c r="G53" s="22">
        <v>14</v>
      </c>
      <c r="I53" s="106">
        <v>9.97</v>
      </c>
      <c r="J53" s="4"/>
      <c r="K53" s="106">
        <v>9.55</v>
      </c>
    </row>
    <row r="54" spans="9:11" ht="15" thickTop="1">
      <c r="I54" s="105"/>
      <c r="J54" s="4"/>
      <c r="K54" s="4"/>
    </row>
    <row r="55" spans="9:11" ht="14.25">
      <c r="I55" s="105"/>
      <c r="J55" s="4"/>
      <c r="K55" s="4"/>
    </row>
    <row r="56" spans="9:11" ht="14.25">
      <c r="I56" s="105"/>
      <c r="J56" s="4"/>
      <c r="K56" s="11"/>
    </row>
    <row r="57" spans="9:11" ht="14.25">
      <c r="I57" s="105"/>
      <c r="J57" s="4"/>
      <c r="K57" s="4"/>
    </row>
    <row r="58" spans="9:11" ht="14.25">
      <c r="I58" s="105"/>
      <c r="J58" s="4"/>
      <c r="K58" s="4"/>
    </row>
    <row r="59" spans="9:11" ht="14.25">
      <c r="I59" s="105"/>
      <c r="J59" s="4"/>
      <c r="K59" s="4"/>
    </row>
    <row r="60" spans="9:11" ht="14.25">
      <c r="I60" s="105"/>
      <c r="J60" s="4"/>
      <c r="K60" s="4"/>
    </row>
    <row r="61" spans="9:11" ht="14.25">
      <c r="I61" s="105"/>
      <c r="J61" s="4"/>
      <c r="K61" s="4"/>
    </row>
    <row r="62" spans="9:11" ht="14.25">
      <c r="I62" s="105"/>
      <c r="J62" s="4"/>
      <c r="K62" s="4"/>
    </row>
    <row r="63" spans="9:11" ht="14.25">
      <c r="I63" s="105"/>
      <c r="J63" s="4"/>
      <c r="K63" s="4"/>
    </row>
    <row r="64" spans="9:11" ht="14.25">
      <c r="I64" s="105"/>
      <c r="J64" s="4"/>
      <c r="K64" s="4"/>
    </row>
    <row r="65" spans="9:11" ht="14.25">
      <c r="I65" s="105"/>
      <c r="J65" s="4"/>
      <c r="K65" s="4"/>
    </row>
    <row r="66" spans="9:11" ht="14.25">
      <c r="I66" s="105"/>
      <c r="J66" s="4"/>
      <c r="K66" s="4"/>
    </row>
    <row r="67" spans="9:11" ht="14.25">
      <c r="I67" s="105"/>
      <c r="J67" s="4"/>
      <c r="K67" s="4"/>
    </row>
    <row r="68" spans="9:11" ht="14.25">
      <c r="I68" s="105"/>
      <c r="J68" s="4"/>
      <c r="K68" s="4"/>
    </row>
    <row r="69" spans="9:11" ht="14.25">
      <c r="I69" s="105"/>
      <c r="J69" s="4"/>
      <c r="K69" s="4"/>
    </row>
    <row r="70" spans="9:11" ht="14.25">
      <c r="I70" s="105"/>
      <c r="J70" s="4"/>
      <c r="K70" s="4"/>
    </row>
    <row r="71" spans="9:11" ht="14.25">
      <c r="I71" s="105"/>
      <c r="J71" s="4"/>
      <c r="K71" s="4"/>
    </row>
    <row r="72" spans="9:11" ht="14.25">
      <c r="I72" s="105"/>
      <c r="J72" s="4"/>
      <c r="K72" s="4"/>
    </row>
    <row r="73" spans="9:11" ht="14.25">
      <c r="I73" s="105"/>
      <c r="J73" s="4"/>
      <c r="K73" s="4"/>
    </row>
    <row r="74" spans="9:11" ht="14.25">
      <c r="I74" s="105"/>
      <c r="J74" s="4"/>
      <c r="K74" s="4"/>
    </row>
    <row r="75" spans="9:11" ht="14.25">
      <c r="I75" s="105"/>
      <c r="J75" s="4"/>
      <c r="K75" s="4"/>
    </row>
    <row r="76" spans="9:11" ht="14.25">
      <c r="I76" s="105"/>
      <c r="J76" s="4"/>
      <c r="K76" s="4"/>
    </row>
    <row r="77" spans="9:11" ht="14.25">
      <c r="I77" s="105"/>
      <c r="J77" s="4"/>
      <c r="K77" s="4"/>
    </row>
    <row r="78" spans="9:11" ht="14.25">
      <c r="I78" s="105"/>
      <c r="J78" s="4"/>
      <c r="K78" s="4"/>
    </row>
    <row r="79" spans="9:11" ht="14.25">
      <c r="I79" s="105"/>
      <c r="J79" s="4"/>
      <c r="K79" s="4"/>
    </row>
    <row r="80" spans="9:11" ht="14.25">
      <c r="I80" s="105"/>
      <c r="J80" s="4"/>
      <c r="K80" s="4"/>
    </row>
    <row r="81" spans="9:11" ht="14.25">
      <c r="I81" s="105"/>
      <c r="J81" s="4"/>
      <c r="K81" s="4"/>
    </row>
    <row r="82" spans="9:11" ht="14.25">
      <c r="I82" s="105"/>
      <c r="J82" s="4"/>
      <c r="K82" s="4"/>
    </row>
    <row r="83" spans="9:11" ht="14.25">
      <c r="I83" s="105"/>
      <c r="J83" s="4"/>
      <c r="K83" s="4"/>
    </row>
  </sheetData>
  <printOptions horizontalCentered="1"/>
  <pageMargins left="0.61" right="0.31496062992125984" top="0.51" bottom="0.5118110236220472" header="0.2362204724409449" footer="0.1968503937007874"/>
  <pageSetup horizontalDpi="600" verticalDpi="600" orientation="portrait" paperSize="9" scale="90" r:id="rId1"/>
  <headerFooter alignWithMargins="0">
    <oddFooter>&amp;C&amp;11 2&amp;R&amp;7c:\Quarter\&amp;F,&amp;A
&amp;D,&amp;T</oddFooter>
  </headerFooter>
  <rowBreaks count="1" manualBreakCount="1">
    <brk id="56" max="10" man="1"/>
  </rowBreaks>
</worksheet>
</file>

<file path=xl/worksheets/sheet3.xml><?xml version="1.0" encoding="utf-8"?>
<worksheet xmlns="http://schemas.openxmlformats.org/spreadsheetml/2006/main" xmlns:r="http://schemas.openxmlformats.org/officeDocument/2006/relationships">
  <dimension ref="A1:K274"/>
  <sheetViews>
    <sheetView tabSelected="1" zoomScale="75" zoomScaleNormal="75" workbookViewId="0" topLeftCell="A191">
      <selection activeCell="B195" sqref="B195"/>
    </sheetView>
  </sheetViews>
  <sheetFormatPr defaultColWidth="9.140625" defaultRowHeight="12.75"/>
  <cols>
    <col min="1" max="1" width="4.140625" style="17" customWidth="1"/>
    <col min="2" max="2" width="3.7109375" style="17" customWidth="1"/>
    <col min="3" max="3" width="24.57421875" style="17" customWidth="1"/>
    <col min="4" max="4" width="14.140625" style="17" customWidth="1"/>
    <col min="5" max="5" width="14.8515625" style="17" customWidth="1"/>
    <col min="6" max="6" width="14.28125" style="17" customWidth="1"/>
    <col min="7" max="7" width="14.57421875" style="17" customWidth="1"/>
    <col min="8" max="8" width="15.140625" style="17" customWidth="1"/>
    <col min="9" max="9" width="0.9921875" style="17" customWidth="1"/>
    <col min="10" max="10" width="16.00390625" style="17" customWidth="1"/>
    <col min="11" max="16384" width="5.7109375" style="17" customWidth="1"/>
  </cols>
  <sheetData>
    <row r="1" ht="15.75">
      <c r="A1" s="42" t="s">
        <v>20</v>
      </c>
    </row>
    <row r="2" ht="16.5" customHeight="1"/>
    <row r="3" spans="1:2" s="42" customFormat="1" ht="15.75">
      <c r="A3" s="41" t="s">
        <v>214</v>
      </c>
      <c r="B3" s="42" t="s">
        <v>21</v>
      </c>
    </row>
    <row r="4" spans="1:10" ht="46.5" customHeight="1">
      <c r="A4" s="46"/>
      <c r="B4" s="208" t="s">
        <v>10</v>
      </c>
      <c r="C4" s="208"/>
      <c r="D4" s="208"/>
      <c r="E4" s="208"/>
      <c r="F4" s="208"/>
      <c r="G4" s="208"/>
      <c r="H4" s="209"/>
      <c r="I4" s="209"/>
      <c r="J4" s="209"/>
    </row>
    <row r="5" ht="16.5" customHeight="1"/>
    <row r="6" spans="1:2" s="42" customFormat="1" ht="15.75">
      <c r="A6" s="41" t="s">
        <v>215</v>
      </c>
      <c r="B6" s="42" t="s">
        <v>22</v>
      </c>
    </row>
    <row r="7" spans="1:10" s="42" customFormat="1" ht="18" customHeight="1">
      <c r="A7" s="17"/>
      <c r="B7" s="213" t="s">
        <v>270</v>
      </c>
      <c r="C7" s="214"/>
      <c r="D7" s="214"/>
      <c r="E7" s="214"/>
      <c r="F7" s="214"/>
      <c r="G7" s="214"/>
      <c r="H7" s="214"/>
      <c r="I7" s="214"/>
      <c r="J7" s="214"/>
    </row>
    <row r="8" spans="6:10" ht="16.5" customHeight="1">
      <c r="F8" s="76"/>
      <c r="G8" s="76"/>
      <c r="H8" s="76"/>
      <c r="J8" s="76"/>
    </row>
    <row r="9" spans="1:2" ht="15" customHeight="1">
      <c r="A9" s="41" t="s">
        <v>216</v>
      </c>
      <c r="B9" s="42" t="s">
        <v>137</v>
      </c>
    </row>
    <row r="10" ht="15" customHeight="1">
      <c r="B10" s="17" t="s">
        <v>271</v>
      </c>
    </row>
    <row r="11" ht="16.5" customHeight="1"/>
    <row r="12" spans="1:2" s="42" customFormat="1" ht="15.75">
      <c r="A12" s="41" t="s">
        <v>217</v>
      </c>
      <c r="B12" s="42" t="s">
        <v>191</v>
      </c>
    </row>
    <row r="13" spans="6:10" ht="15">
      <c r="F13" s="216" t="str">
        <f>+QtrPL!F10</f>
        <v>2nd Quarter</v>
      </c>
      <c r="G13" s="216"/>
      <c r="H13" s="205" t="s">
        <v>127</v>
      </c>
      <c r="I13" s="205"/>
      <c r="J13" s="206"/>
    </row>
    <row r="14" spans="6:10" ht="15">
      <c r="F14" s="47" t="s">
        <v>170</v>
      </c>
      <c r="G14" s="25" t="s">
        <v>171</v>
      </c>
      <c r="H14" s="48" t="s">
        <v>170</v>
      </c>
      <c r="I14" s="45"/>
      <c r="J14" s="32" t="s">
        <v>171</v>
      </c>
    </row>
    <row r="15" spans="6:10" ht="15">
      <c r="F15" s="47" t="s">
        <v>172</v>
      </c>
      <c r="G15" s="25" t="s">
        <v>174</v>
      </c>
      <c r="H15" s="47" t="s">
        <v>172</v>
      </c>
      <c r="I15" s="45"/>
      <c r="J15" s="24" t="s">
        <v>174</v>
      </c>
    </row>
    <row r="16" spans="6:10" ht="15">
      <c r="F16" s="47" t="s">
        <v>177</v>
      </c>
      <c r="G16" s="25" t="s">
        <v>177</v>
      </c>
      <c r="H16" s="47" t="s">
        <v>173</v>
      </c>
      <c r="I16" s="45"/>
      <c r="J16" s="24" t="s">
        <v>175</v>
      </c>
    </row>
    <row r="17" spans="6:10" ht="15">
      <c r="F17" s="95">
        <f>+QtrPL!F14</f>
        <v>37072</v>
      </c>
      <c r="G17" s="96">
        <f>+QtrPL!H14</f>
        <v>36707</v>
      </c>
      <c r="H17" s="95">
        <f>+F17</f>
        <v>37072</v>
      </c>
      <c r="I17" s="73"/>
      <c r="J17" s="97">
        <f>+G17</f>
        <v>36707</v>
      </c>
    </row>
    <row r="18" spans="1:10" ht="15">
      <c r="A18" s="43"/>
      <c r="B18" s="17" t="s">
        <v>131</v>
      </c>
      <c r="F18" s="47" t="s">
        <v>176</v>
      </c>
      <c r="G18" s="47" t="s">
        <v>176</v>
      </c>
      <c r="H18" s="47" t="s">
        <v>176</v>
      </c>
      <c r="I18" s="45"/>
      <c r="J18" s="49" t="s">
        <v>176</v>
      </c>
    </row>
    <row r="19" spans="2:10" ht="15">
      <c r="B19" s="17" t="s">
        <v>132</v>
      </c>
      <c r="F19" s="38">
        <v>64243</v>
      </c>
      <c r="G19" s="108">
        <v>53026</v>
      </c>
      <c r="H19" s="38">
        <v>127084</v>
      </c>
      <c r="I19" s="37"/>
      <c r="J19" s="109">
        <v>99170</v>
      </c>
    </row>
    <row r="20" spans="2:10" ht="15">
      <c r="B20" s="17" t="s">
        <v>134</v>
      </c>
      <c r="F20" s="38">
        <v>6931</v>
      </c>
      <c r="G20" s="38">
        <v>3578.9</v>
      </c>
      <c r="H20" s="38">
        <v>12203</v>
      </c>
      <c r="I20" s="37"/>
      <c r="J20" s="178">
        <v>13136.9</v>
      </c>
    </row>
    <row r="21" spans="6:10" ht="15">
      <c r="F21" s="40">
        <v>71174</v>
      </c>
      <c r="G21" s="40">
        <v>56604.9</v>
      </c>
      <c r="H21" s="40">
        <v>139287</v>
      </c>
      <c r="I21" s="55"/>
      <c r="J21" s="179">
        <v>112306.9</v>
      </c>
    </row>
    <row r="22" s="42" customFormat="1" ht="15.75">
      <c r="A22" s="41"/>
    </row>
    <row r="23" spans="1:10" ht="30" customHeight="1">
      <c r="A23" s="43"/>
      <c r="B23" s="208" t="s">
        <v>245</v>
      </c>
      <c r="C23" s="208"/>
      <c r="D23" s="208"/>
      <c r="E23" s="208"/>
      <c r="F23" s="208"/>
      <c r="G23" s="208"/>
      <c r="H23" s="208"/>
      <c r="I23" s="208"/>
      <c r="J23" s="208"/>
    </row>
    <row r="24" spans="6:7" ht="16.5" customHeight="1">
      <c r="F24" s="36"/>
      <c r="G24" s="36"/>
    </row>
    <row r="25" spans="1:7" s="42" customFormat="1" ht="15.75">
      <c r="A25" s="50" t="s">
        <v>218</v>
      </c>
      <c r="B25" s="42" t="s">
        <v>26</v>
      </c>
      <c r="F25" s="35"/>
      <c r="G25" s="35"/>
    </row>
    <row r="26" spans="1:10" ht="18.75" customHeight="1">
      <c r="A26" s="43"/>
      <c r="B26" s="208" t="s">
        <v>272</v>
      </c>
      <c r="C26" s="208"/>
      <c r="D26" s="208"/>
      <c r="E26" s="208"/>
      <c r="F26" s="208"/>
      <c r="G26" s="208"/>
      <c r="H26" s="208"/>
      <c r="I26" s="208"/>
      <c r="J26" s="208"/>
    </row>
    <row r="27" ht="16.5" customHeight="1"/>
    <row r="28" spans="1:2" s="42" customFormat="1" ht="15.75">
      <c r="A28" s="41" t="s">
        <v>219</v>
      </c>
      <c r="B28" s="42" t="s">
        <v>109</v>
      </c>
    </row>
    <row r="29" spans="1:10" s="71" customFormat="1" ht="16.5" customHeight="1">
      <c r="A29" s="85"/>
      <c r="B29" s="217" t="s">
        <v>273</v>
      </c>
      <c r="C29" s="190"/>
      <c r="D29" s="190"/>
      <c r="E29" s="190"/>
      <c r="F29" s="190"/>
      <c r="G29" s="190"/>
      <c r="H29" s="190"/>
      <c r="I29" s="190"/>
      <c r="J29" s="190"/>
    </row>
    <row r="30" spans="1:10" s="71" customFormat="1" ht="16.5" customHeight="1">
      <c r="A30" s="85"/>
      <c r="B30" s="69"/>
      <c r="C30" s="69"/>
      <c r="D30" s="69"/>
      <c r="E30" s="69"/>
      <c r="F30" s="45"/>
      <c r="G30" s="86"/>
      <c r="H30" s="45"/>
      <c r="I30" s="45"/>
      <c r="J30" s="86"/>
    </row>
    <row r="31" spans="1:10" s="42" customFormat="1" ht="15.75">
      <c r="A31" s="41" t="s">
        <v>220</v>
      </c>
      <c r="B31" s="42" t="s">
        <v>89</v>
      </c>
      <c r="H31" s="51"/>
      <c r="I31" s="51"/>
      <c r="J31" s="37"/>
    </row>
    <row r="32" spans="1:10" s="42" customFormat="1" ht="28.5" customHeight="1">
      <c r="A32" s="41"/>
      <c r="B32" s="204" t="s">
        <v>124</v>
      </c>
      <c r="C32" s="204"/>
      <c r="D32" s="204"/>
      <c r="E32" s="204"/>
      <c r="F32" s="204"/>
      <c r="G32" s="204"/>
      <c r="H32" s="204"/>
      <c r="I32" s="204"/>
      <c r="J32" s="204"/>
    </row>
    <row r="33" spans="1:10" ht="15">
      <c r="A33" s="43"/>
      <c r="J33" s="17" t="s">
        <v>125</v>
      </c>
    </row>
    <row r="34" spans="2:10" ht="15">
      <c r="B34" s="43"/>
      <c r="J34" s="52" t="s">
        <v>173</v>
      </c>
    </row>
    <row r="35" spans="2:10" ht="15">
      <c r="B35" s="43"/>
      <c r="J35" s="98">
        <f>+QtrPL!J14</f>
        <v>37072</v>
      </c>
    </row>
    <row r="36" spans="2:10" ht="15">
      <c r="B36" s="43"/>
      <c r="J36" s="52" t="s">
        <v>176</v>
      </c>
    </row>
    <row r="37" spans="2:3" ht="15">
      <c r="B37" s="43" t="s">
        <v>178</v>
      </c>
      <c r="C37" s="17" t="s">
        <v>103</v>
      </c>
    </row>
    <row r="38" spans="2:10" ht="15">
      <c r="B38" s="43"/>
      <c r="C38" s="17" t="s">
        <v>101</v>
      </c>
      <c r="J38" s="121">
        <v>0</v>
      </c>
    </row>
    <row r="39" spans="2:10" ht="15">
      <c r="B39" s="43"/>
      <c r="C39" s="17" t="s">
        <v>263</v>
      </c>
      <c r="J39" s="140">
        <v>9193</v>
      </c>
    </row>
    <row r="40" spans="2:10" ht="15">
      <c r="B40" s="43"/>
      <c r="C40" s="17" t="s">
        <v>102</v>
      </c>
      <c r="J40" s="121">
        <v>0</v>
      </c>
    </row>
    <row r="41" spans="2:10" ht="18.75" customHeight="1">
      <c r="B41" s="43"/>
      <c r="J41" s="45"/>
    </row>
    <row r="42" spans="2:10" ht="15" customHeight="1">
      <c r="B42" s="43"/>
      <c r="J42" s="45" t="s">
        <v>23</v>
      </c>
    </row>
    <row r="43" spans="2:10" ht="15" customHeight="1">
      <c r="B43" s="43"/>
      <c r="J43" s="100">
        <f>+QtrBS!I7</f>
        <v>37072</v>
      </c>
    </row>
    <row r="44" spans="2:10" ht="15" customHeight="1">
      <c r="B44" s="43"/>
      <c r="J44" s="45" t="s">
        <v>176</v>
      </c>
    </row>
    <row r="45" spans="1:10" ht="15">
      <c r="A45" s="43"/>
      <c r="B45" s="43" t="s">
        <v>180</v>
      </c>
      <c r="C45" s="17" t="s">
        <v>107</v>
      </c>
      <c r="J45" s="52"/>
    </row>
    <row r="46" spans="1:10" ht="15">
      <c r="A46" s="43"/>
      <c r="C46" s="17" t="s">
        <v>104</v>
      </c>
      <c r="J46" s="94">
        <v>10236</v>
      </c>
    </row>
    <row r="47" spans="1:10" ht="15">
      <c r="A47" s="43"/>
      <c r="B47" s="43"/>
      <c r="C47" s="17" t="s">
        <v>105</v>
      </c>
      <c r="J47" s="94">
        <v>10236</v>
      </c>
    </row>
    <row r="48" spans="2:10" ht="15">
      <c r="B48" s="43"/>
      <c r="C48" s="17" t="s">
        <v>106</v>
      </c>
      <c r="J48" s="94">
        <v>7836</v>
      </c>
    </row>
    <row r="49" ht="6" customHeight="1">
      <c r="A49" s="56"/>
    </row>
    <row r="50" spans="7:11" ht="15">
      <c r="G50" s="52"/>
      <c r="H50" s="57" t="s">
        <v>70</v>
      </c>
      <c r="J50" s="45" t="s">
        <v>70</v>
      </c>
      <c r="K50" s="58"/>
    </row>
    <row r="51" spans="7:11" ht="15">
      <c r="G51" s="52"/>
      <c r="H51" s="98">
        <f>+QtrBS!I7</f>
        <v>37072</v>
      </c>
      <c r="J51" s="98">
        <f>QtrBS!K7</f>
        <v>36891</v>
      </c>
      <c r="K51" s="58"/>
    </row>
    <row r="52" spans="7:11" ht="15">
      <c r="G52" s="52"/>
      <c r="H52" s="59" t="s">
        <v>176</v>
      </c>
      <c r="J52" s="45" t="s">
        <v>176</v>
      </c>
      <c r="K52" s="58"/>
    </row>
    <row r="53" spans="1:11" s="42" customFormat="1" ht="15.75">
      <c r="A53" s="41" t="s">
        <v>221</v>
      </c>
      <c r="B53" s="42" t="s">
        <v>211</v>
      </c>
      <c r="G53" s="16"/>
      <c r="H53" s="60"/>
      <c r="J53" s="61"/>
      <c r="K53" s="62"/>
    </row>
    <row r="54" spans="1:11" ht="15">
      <c r="A54" s="43"/>
      <c r="B54" s="17" t="s">
        <v>93</v>
      </c>
      <c r="G54" s="52"/>
      <c r="H54" s="92">
        <v>1646898</v>
      </c>
      <c r="I54" s="37"/>
      <c r="J54" s="37">
        <v>1631403</v>
      </c>
      <c r="K54" s="58"/>
    </row>
    <row r="55" spans="1:11" ht="15">
      <c r="A55" s="43"/>
      <c r="B55" s="17" t="s">
        <v>94</v>
      </c>
      <c r="G55" s="52"/>
      <c r="H55" s="94">
        <v>820327</v>
      </c>
      <c r="I55" s="37"/>
      <c r="J55" s="54">
        <v>857119</v>
      </c>
      <c r="K55" s="58"/>
    </row>
    <row r="56" spans="1:11" ht="15">
      <c r="A56" s="43"/>
      <c r="G56" s="52"/>
      <c r="H56" s="118">
        <v>2467225</v>
      </c>
      <c r="I56" s="37"/>
      <c r="J56" s="55">
        <v>2488522</v>
      </c>
      <c r="K56" s="58"/>
    </row>
    <row r="57" spans="1:11" ht="16.5" customHeight="1">
      <c r="A57" s="43"/>
      <c r="G57" s="52"/>
      <c r="H57" s="92"/>
      <c r="I57" s="37"/>
      <c r="J57" s="37"/>
      <c r="K57" s="58"/>
    </row>
    <row r="58" spans="2:11" ht="15">
      <c r="B58" s="17" t="s">
        <v>95</v>
      </c>
      <c r="G58" s="52"/>
      <c r="H58" s="92"/>
      <c r="I58" s="37"/>
      <c r="J58" s="37"/>
      <c r="K58" s="37"/>
    </row>
    <row r="59" spans="3:11" ht="15">
      <c r="C59" s="17" t="s">
        <v>59</v>
      </c>
      <c r="G59" s="52"/>
      <c r="H59" s="92">
        <v>1518175</v>
      </c>
      <c r="J59" s="37">
        <v>947035</v>
      </c>
      <c r="K59" s="37"/>
    </row>
    <row r="60" spans="3:11" ht="15">
      <c r="C60" s="17" t="s">
        <v>60</v>
      </c>
      <c r="G60" s="52"/>
      <c r="H60" s="92">
        <v>128723</v>
      </c>
      <c r="J60" s="37">
        <v>684368</v>
      </c>
      <c r="K60" s="37"/>
    </row>
    <row r="61" spans="7:11" ht="15">
      <c r="G61" s="52"/>
      <c r="H61" s="118">
        <v>1646898</v>
      </c>
      <c r="J61" s="55">
        <v>1631403</v>
      </c>
      <c r="K61" s="37"/>
    </row>
    <row r="62" spans="7:11" ht="16.5" customHeight="1">
      <c r="G62" s="52"/>
      <c r="H62" s="37"/>
      <c r="J62" s="37"/>
      <c r="K62" s="37"/>
    </row>
    <row r="63" spans="1:11" s="42" customFormat="1" ht="15.75">
      <c r="A63" s="41" t="s">
        <v>224</v>
      </c>
      <c r="B63" s="42" t="s">
        <v>110</v>
      </c>
      <c r="G63" s="16"/>
      <c r="H63" s="60"/>
      <c r="J63" s="61"/>
      <c r="K63" s="62"/>
    </row>
    <row r="64" spans="1:11" ht="15">
      <c r="A64" s="43"/>
      <c r="B64" s="17" t="s">
        <v>96</v>
      </c>
      <c r="G64" s="52"/>
      <c r="H64" s="116">
        <v>17994314</v>
      </c>
      <c r="I64" s="36"/>
      <c r="J64" s="63">
        <v>12274126</v>
      </c>
      <c r="K64" s="58"/>
    </row>
    <row r="65" spans="1:11" ht="15">
      <c r="A65" s="43"/>
      <c r="B65" s="88" t="s">
        <v>13</v>
      </c>
      <c r="C65" s="88"/>
      <c r="D65" s="88"/>
      <c r="E65" s="88"/>
      <c r="F65" s="88"/>
      <c r="G65" s="125"/>
      <c r="H65" s="133">
        <v>-1383655</v>
      </c>
      <c r="I65" s="93"/>
      <c r="J65" s="133">
        <v>-499403</v>
      </c>
      <c r="K65" s="58"/>
    </row>
    <row r="66" spans="1:11" ht="15">
      <c r="A66" s="43"/>
      <c r="G66" s="52"/>
      <c r="H66" s="116">
        <v>16610659</v>
      </c>
      <c r="I66" s="36"/>
      <c r="J66" s="116">
        <v>11774723</v>
      </c>
      <c r="K66" s="58"/>
    </row>
    <row r="67" spans="1:11" ht="15">
      <c r="A67" s="43"/>
      <c r="B67" s="17" t="s">
        <v>97</v>
      </c>
      <c r="G67" s="52"/>
      <c r="H67" s="88"/>
      <c r="I67" s="36"/>
      <c r="J67" s="63"/>
      <c r="K67" s="58"/>
    </row>
    <row r="68" spans="1:11" ht="15">
      <c r="A68" s="43"/>
      <c r="B68" s="17" t="s">
        <v>98</v>
      </c>
      <c r="G68" s="52"/>
      <c r="H68" s="116">
        <v>-1472029</v>
      </c>
      <c r="I68" s="36"/>
      <c r="J68" s="63">
        <v>-615531</v>
      </c>
      <c r="K68" s="58"/>
    </row>
    <row r="69" spans="1:11" ht="15">
      <c r="A69" s="43"/>
      <c r="B69" s="17" t="s">
        <v>99</v>
      </c>
      <c r="G69" s="52"/>
      <c r="H69" s="117">
        <v>15138630</v>
      </c>
      <c r="I69" s="36"/>
      <c r="J69" s="117">
        <v>11159192</v>
      </c>
      <c r="K69" s="58"/>
    </row>
    <row r="70" spans="1:11" ht="16.5" customHeight="1">
      <c r="A70" s="43"/>
      <c r="G70" s="52"/>
      <c r="H70" s="116"/>
      <c r="I70" s="36"/>
      <c r="J70" s="63"/>
      <c r="K70" s="58"/>
    </row>
    <row r="71" spans="1:11" ht="15">
      <c r="A71" s="43"/>
      <c r="B71" s="17" t="s">
        <v>88</v>
      </c>
      <c r="G71" s="52"/>
      <c r="H71" s="92"/>
      <c r="J71" s="37"/>
      <c r="K71" s="37"/>
    </row>
    <row r="72" spans="3:11" ht="15">
      <c r="C72" s="17" t="s">
        <v>59</v>
      </c>
      <c r="G72" s="52"/>
      <c r="H72" s="92">
        <v>6368137</v>
      </c>
      <c r="J72" s="37">
        <v>3146615</v>
      </c>
      <c r="K72" s="37"/>
    </row>
    <row r="73" spans="3:11" ht="15">
      <c r="C73" s="17" t="s">
        <v>60</v>
      </c>
      <c r="G73" s="52"/>
      <c r="H73" s="92">
        <v>11626177</v>
      </c>
      <c r="J73" s="37">
        <v>9127511</v>
      </c>
      <c r="K73" s="37"/>
    </row>
    <row r="74" spans="7:11" ht="15">
      <c r="G74" s="52"/>
      <c r="H74" s="118">
        <v>17994314</v>
      </c>
      <c r="J74" s="55">
        <v>12274126</v>
      </c>
      <c r="K74" s="37"/>
    </row>
    <row r="75" spans="7:11" ht="16.5" customHeight="1">
      <c r="G75" s="52"/>
      <c r="H75" s="92"/>
      <c r="J75" s="37"/>
      <c r="K75" s="37"/>
    </row>
    <row r="76" spans="1:11" s="42" customFormat="1" ht="15.75">
      <c r="A76" s="41" t="s">
        <v>24</v>
      </c>
      <c r="B76" s="42" t="s">
        <v>65</v>
      </c>
      <c r="G76" s="16"/>
      <c r="H76" s="60"/>
      <c r="J76" s="61"/>
      <c r="K76" s="62"/>
    </row>
    <row r="77" spans="1:11" ht="15">
      <c r="A77" s="43"/>
      <c r="B77" s="17" t="s">
        <v>62</v>
      </c>
      <c r="G77" s="52"/>
      <c r="H77" s="37"/>
      <c r="J77" s="37"/>
      <c r="K77" s="37"/>
    </row>
    <row r="78" spans="2:11" ht="15">
      <c r="B78" s="17" t="s">
        <v>264</v>
      </c>
      <c r="G78" s="52"/>
      <c r="H78" s="37">
        <v>117910</v>
      </c>
      <c r="J78" s="37">
        <v>127769</v>
      </c>
      <c r="K78" s="37"/>
    </row>
    <row r="79" spans="2:11" ht="15">
      <c r="B79" s="17" t="s">
        <v>265</v>
      </c>
      <c r="G79" s="52"/>
      <c r="H79" s="37">
        <v>52010</v>
      </c>
      <c r="J79" s="37">
        <v>50812</v>
      </c>
      <c r="K79" s="37"/>
    </row>
    <row r="80" spans="2:11" ht="15">
      <c r="B80" s="17" t="s">
        <v>55</v>
      </c>
      <c r="G80" s="52"/>
      <c r="H80" s="37">
        <v>211697</v>
      </c>
      <c r="J80" s="37">
        <v>170069</v>
      </c>
      <c r="K80" s="37"/>
    </row>
    <row r="81" spans="2:11" ht="15">
      <c r="B81" s="17" t="s">
        <v>14</v>
      </c>
      <c r="G81" s="52"/>
      <c r="H81" s="37">
        <v>557494</v>
      </c>
      <c r="J81" s="37">
        <v>0</v>
      </c>
      <c r="K81" s="37"/>
    </row>
    <row r="82" spans="7:11" ht="15">
      <c r="G82" s="52"/>
      <c r="H82" s="55">
        <v>939111</v>
      </c>
      <c r="J82" s="55">
        <v>348650</v>
      </c>
      <c r="K82" s="37"/>
    </row>
    <row r="83" spans="7:11" ht="16.5" customHeight="1">
      <c r="G83" s="52"/>
      <c r="H83" s="37"/>
      <c r="J83" s="37"/>
      <c r="K83" s="37"/>
    </row>
    <row r="84" spans="2:11" ht="16.5" customHeight="1">
      <c r="B84" s="67" t="s">
        <v>14</v>
      </c>
      <c r="G84" s="52"/>
      <c r="H84" s="37"/>
      <c r="J84" s="37"/>
      <c r="K84" s="37"/>
    </row>
    <row r="85" spans="2:11" ht="46.5" customHeight="1">
      <c r="B85" s="208" t="s">
        <v>2</v>
      </c>
      <c r="C85" s="215"/>
      <c r="D85" s="215"/>
      <c r="E85" s="215"/>
      <c r="F85" s="215"/>
      <c r="G85" s="215"/>
      <c r="H85" s="215"/>
      <c r="I85" s="215"/>
      <c r="J85" s="215"/>
      <c r="K85" s="37"/>
    </row>
    <row r="86" spans="7:11" ht="16.5" customHeight="1">
      <c r="G86" s="52"/>
      <c r="H86" s="37"/>
      <c r="J86" s="37"/>
      <c r="K86" s="37"/>
    </row>
    <row r="87" spans="7:11" ht="14.25" customHeight="1">
      <c r="G87" s="52"/>
      <c r="H87" s="57" t="s">
        <v>70</v>
      </c>
      <c r="J87" s="45" t="s">
        <v>70</v>
      </c>
      <c r="K87" s="37"/>
    </row>
    <row r="88" spans="7:11" ht="14.25" customHeight="1">
      <c r="G88" s="52"/>
      <c r="H88" s="98">
        <f>H51</f>
        <v>37072</v>
      </c>
      <c r="J88" s="98">
        <f>J51</f>
        <v>36891</v>
      </c>
      <c r="K88" s="37"/>
    </row>
    <row r="89" spans="7:11" ht="16.5" customHeight="1">
      <c r="G89" s="52"/>
      <c r="H89" s="59" t="s">
        <v>176</v>
      </c>
      <c r="J89" s="45" t="s">
        <v>176</v>
      </c>
      <c r="K89" s="37"/>
    </row>
    <row r="90" spans="1:11" s="42" customFormat="1" ht="15.75">
      <c r="A90" s="41" t="s">
        <v>27</v>
      </c>
      <c r="B90" s="42" t="s">
        <v>66</v>
      </c>
      <c r="G90" s="16"/>
      <c r="H90" s="60"/>
      <c r="J90" s="61"/>
      <c r="K90" s="62"/>
    </row>
    <row r="91" spans="1:11" ht="15">
      <c r="A91" s="43"/>
      <c r="B91" s="17" t="s">
        <v>100</v>
      </c>
      <c r="G91" s="52"/>
      <c r="H91" s="116">
        <v>2441936</v>
      </c>
      <c r="I91" s="36"/>
      <c r="J91" s="63">
        <v>1032614</v>
      </c>
      <c r="K91" s="58"/>
    </row>
    <row r="92" spans="1:11" ht="15">
      <c r="A92" s="43"/>
      <c r="B92" s="17" t="s">
        <v>46</v>
      </c>
      <c r="G92" s="52"/>
      <c r="H92" s="152">
        <v>13154690</v>
      </c>
      <c r="I92" s="36"/>
      <c r="J92" s="64">
        <v>10346413</v>
      </c>
      <c r="K92" s="58"/>
    </row>
    <row r="93" spans="1:11" ht="15">
      <c r="A93" s="43"/>
      <c r="G93" s="52"/>
      <c r="H93" s="117">
        <v>15596626</v>
      </c>
      <c r="I93" s="36"/>
      <c r="J93" s="53">
        <v>11379027</v>
      </c>
      <c r="K93" s="58"/>
    </row>
    <row r="94" spans="1:11" ht="10.5" customHeight="1">
      <c r="A94" s="43"/>
      <c r="G94" s="52"/>
      <c r="H94" s="116"/>
      <c r="I94" s="36"/>
      <c r="J94" s="64"/>
      <c r="K94" s="58"/>
    </row>
    <row r="95" spans="2:11" ht="15">
      <c r="B95" s="17" t="s">
        <v>47</v>
      </c>
      <c r="G95" s="52"/>
      <c r="H95" s="92"/>
      <c r="I95" s="36"/>
      <c r="J95" s="37"/>
      <c r="K95" s="37"/>
    </row>
    <row r="96" spans="3:11" ht="15">
      <c r="C96" s="17" t="s">
        <v>48</v>
      </c>
      <c r="G96" s="52"/>
      <c r="H96" s="92"/>
      <c r="I96" s="36"/>
      <c r="J96" s="37"/>
      <c r="K96" s="37"/>
    </row>
    <row r="97" spans="3:11" ht="15">
      <c r="C97" s="17" t="s">
        <v>59</v>
      </c>
      <c r="G97" s="52"/>
      <c r="H97" s="92">
        <v>10701529</v>
      </c>
      <c r="J97" s="37">
        <v>8190327</v>
      </c>
      <c r="K97" s="37"/>
    </row>
    <row r="98" spans="3:11" ht="15">
      <c r="C98" s="17" t="s">
        <v>60</v>
      </c>
      <c r="G98" s="52"/>
      <c r="H98" s="92">
        <v>2453161</v>
      </c>
      <c r="J98" s="37">
        <v>2156086</v>
      </c>
      <c r="K98" s="37"/>
    </row>
    <row r="99" spans="7:11" ht="15">
      <c r="G99" s="52"/>
      <c r="H99" s="118">
        <v>13154690</v>
      </c>
      <c r="J99" s="55">
        <v>10346413</v>
      </c>
      <c r="K99" s="37"/>
    </row>
    <row r="100" spans="7:11" ht="16.5" customHeight="1">
      <c r="G100" s="52"/>
      <c r="H100" s="37"/>
      <c r="J100" s="37"/>
      <c r="K100" s="37"/>
    </row>
    <row r="101" spans="1:11" s="42" customFormat="1" ht="15.75">
      <c r="A101" s="41" t="s">
        <v>33</v>
      </c>
      <c r="B101" s="42" t="s">
        <v>67</v>
      </c>
      <c r="G101" s="16"/>
      <c r="H101" s="60"/>
      <c r="J101" s="61"/>
      <c r="K101" s="62"/>
    </row>
    <row r="102" spans="1:11" ht="15">
      <c r="A102" s="43"/>
      <c r="B102" s="17" t="s">
        <v>63</v>
      </c>
      <c r="G102" s="52"/>
      <c r="H102" s="37"/>
      <c r="K102" s="37"/>
    </row>
    <row r="103" spans="2:11" ht="15">
      <c r="B103" s="17" t="s">
        <v>226</v>
      </c>
      <c r="G103" s="52"/>
      <c r="H103" s="92">
        <v>0</v>
      </c>
      <c r="J103" s="37">
        <v>65795</v>
      </c>
      <c r="K103" s="37"/>
    </row>
    <row r="104" spans="2:11" ht="15">
      <c r="B104" s="17" t="s">
        <v>266</v>
      </c>
      <c r="G104" s="52"/>
      <c r="H104" s="92">
        <v>342444</v>
      </c>
      <c r="J104" s="37">
        <v>223645</v>
      </c>
      <c r="K104" s="37"/>
    </row>
    <row r="105" spans="2:11" ht="15">
      <c r="B105" s="17" t="s">
        <v>268</v>
      </c>
      <c r="G105" s="52"/>
      <c r="H105" s="92">
        <v>186938</v>
      </c>
      <c r="J105" s="37">
        <v>170238</v>
      </c>
      <c r="K105" s="37"/>
    </row>
    <row r="106" spans="2:11" ht="15">
      <c r="B106" s="17" t="s">
        <v>267</v>
      </c>
      <c r="G106" s="52"/>
      <c r="H106" s="92">
        <v>256614</v>
      </c>
      <c r="J106" s="37">
        <v>165437</v>
      </c>
      <c r="K106" s="37"/>
    </row>
    <row r="107" spans="7:11" ht="15">
      <c r="G107" s="52"/>
      <c r="H107" s="55">
        <v>785996</v>
      </c>
      <c r="J107" s="55">
        <v>625115</v>
      </c>
      <c r="K107" s="37"/>
    </row>
    <row r="108" spans="7:11" ht="15">
      <c r="G108" s="52"/>
      <c r="H108" s="37"/>
      <c r="J108" s="37"/>
      <c r="K108" s="37"/>
    </row>
    <row r="109" spans="7:11" ht="6" customHeight="1">
      <c r="G109" s="52"/>
      <c r="H109" s="37"/>
      <c r="J109" s="37"/>
      <c r="K109" s="37"/>
    </row>
    <row r="110" spans="7:11" ht="4.5" customHeight="1">
      <c r="G110" s="52"/>
      <c r="H110" s="37"/>
      <c r="J110" s="37"/>
      <c r="K110" s="37"/>
    </row>
    <row r="111" spans="7:11" ht="14.25" customHeight="1">
      <c r="G111" s="52"/>
      <c r="H111" s="57" t="s">
        <v>70</v>
      </c>
      <c r="J111" s="45" t="s">
        <v>70</v>
      </c>
      <c r="K111" s="37"/>
    </row>
    <row r="112" spans="7:11" ht="14.25" customHeight="1">
      <c r="G112" s="52"/>
      <c r="H112" s="98">
        <f>+QtrBS!I7</f>
        <v>37072</v>
      </c>
      <c r="J112" s="98">
        <f>QtrBS!K7</f>
        <v>36891</v>
      </c>
      <c r="K112" s="37"/>
    </row>
    <row r="113" spans="7:11" ht="14.25" customHeight="1">
      <c r="G113" s="52"/>
      <c r="H113" s="59" t="s">
        <v>176</v>
      </c>
      <c r="J113" s="45" t="s">
        <v>176</v>
      </c>
      <c r="K113" s="37"/>
    </row>
    <row r="114" spans="1:11" s="42" customFormat="1" ht="14.25" customHeight="1">
      <c r="A114" s="41" t="s">
        <v>38</v>
      </c>
      <c r="B114" s="42" t="s">
        <v>69</v>
      </c>
      <c r="G114" s="16"/>
      <c r="H114" s="65"/>
      <c r="J114" s="65"/>
      <c r="K114" s="65"/>
    </row>
    <row r="115" spans="1:11" ht="14.25" customHeight="1">
      <c r="A115" s="43"/>
      <c r="B115" s="17" t="s">
        <v>64</v>
      </c>
      <c r="G115" s="52"/>
      <c r="H115" s="37"/>
      <c r="J115" s="37"/>
      <c r="K115" s="37"/>
    </row>
    <row r="116" spans="2:11" ht="14.25" customHeight="1">
      <c r="B116" s="17" t="s">
        <v>54</v>
      </c>
      <c r="G116" s="52"/>
      <c r="H116" s="92">
        <v>361287</v>
      </c>
      <c r="J116" s="92">
        <v>361253</v>
      </c>
      <c r="K116" s="37"/>
    </row>
    <row r="117" spans="2:11" ht="14.25" customHeight="1">
      <c r="B117" s="17" t="s">
        <v>53</v>
      </c>
      <c r="G117" s="52"/>
      <c r="H117" s="92">
        <v>179428</v>
      </c>
      <c r="J117" s="92">
        <v>179428</v>
      </c>
      <c r="K117" s="37"/>
    </row>
    <row r="118" spans="2:11" ht="14.25" customHeight="1">
      <c r="B118" s="17" t="s">
        <v>136</v>
      </c>
      <c r="G118" s="52"/>
      <c r="H118" s="92">
        <v>67018</v>
      </c>
      <c r="J118" s="92">
        <v>67018</v>
      </c>
      <c r="K118" s="37"/>
    </row>
    <row r="119" spans="2:11" ht="14.25" customHeight="1">
      <c r="B119" s="17" t="s">
        <v>129</v>
      </c>
      <c r="G119" s="52"/>
      <c r="H119" s="92">
        <v>63468.8994</v>
      </c>
      <c r="J119" s="92">
        <v>76479</v>
      </c>
      <c r="K119" s="37"/>
    </row>
    <row r="120" spans="2:11" ht="14.25" customHeight="1">
      <c r="B120" s="17" t="s">
        <v>250</v>
      </c>
      <c r="G120" s="52"/>
      <c r="H120" s="92">
        <v>1377863.1006</v>
      </c>
      <c r="J120" s="92">
        <v>1268727</v>
      </c>
      <c r="K120" s="37"/>
    </row>
    <row r="121" spans="7:11" ht="14.25" customHeight="1">
      <c r="G121" s="52"/>
      <c r="H121" s="118">
        <v>2049065</v>
      </c>
      <c r="J121" s="55">
        <v>1952905</v>
      </c>
      <c r="K121" s="37"/>
    </row>
    <row r="122" spans="7:11" ht="16.5" customHeight="1">
      <c r="G122" s="52"/>
      <c r="H122" s="119"/>
      <c r="J122" s="37"/>
      <c r="K122" s="37"/>
    </row>
    <row r="123" spans="2:11" s="88" customFormat="1" ht="75.75" customHeight="1">
      <c r="B123" s="203" t="s">
        <v>254</v>
      </c>
      <c r="C123" s="207"/>
      <c r="D123" s="207"/>
      <c r="E123" s="207"/>
      <c r="F123" s="207"/>
      <c r="G123" s="207"/>
      <c r="H123" s="207"/>
      <c r="I123" s="207"/>
      <c r="J123" s="207"/>
      <c r="K123" s="92"/>
    </row>
    <row r="124" spans="7:11" ht="16.5" customHeight="1">
      <c r="G124" s="52"/>
      <c r="H124" s="119"/>
      <c r="J124" s="37"/>
      <c r="K124" s="37"/>
    </row>
    <row r="125" spans="1:2" ht="16.5" customHeight="1">
      <c r="A125" s="41" t="s">
        <v>39</v>
      </c>
      <c r="B125" s="42" t="s">
        <v>149</v>
      </c>
    </row>
    <row r="126" spans="1:10" ht="31.5" customHeight="1">
      <c r="A126" s="41"/>
      <c r="B126" s="203" t="s">
        <v>244</v>
      </c>
      <c r="C126" s="203"/>
      <c r="D126" s="203"/>
      <c r="E126" s="203"/>
      <c r="F126" s="203"/>
      <c r="G126" s="203"/>
      <c r="H126" s="203"/>
      <c r="I126" s="203"/>
      <c r="J126" s="203"/>
    </row>
    <row r="127" spans="7:11" ht="16.5" customHeight="1">
      <c r="G127" s="52"/>
      <c r="H127" s="119"/>
      <c r="J127" s="139"/>
      <c r="K127" s="37"/>
    </row>
    <row r="128" spans="1:11" s="42" customFormat="1" ht="15.75">
      <c r="A128" s="50">
        <v>15</v>
      </c>
      <c r="B128" s="42" t="s">
        <v>111</v>
      </c>
      <c r="G128" s="16"/>
      <c r="H128" s="65"/>
      <c r="J128" s="65"/>
      <c r="K128" s="65"/>
    </row>
    <row r="129" spans="2:11" ht="45.75" customHeight="1">
      <c r="B129" s="203" t="s">
        <v>12</v>
      </c>
      <c r="C129" s="203"/>
      <c r="D129" s="203"/>
      <c r="E129" s="203"/>
      <c r="F129" s="203"/>
      <c r="G129" s="203"/>
      <c r="H129" s="203"/>
      <c r="I129" s="203"/>
      <c r="J129" s="203"/>
      <c r="K129" s="37"/>
    </row>
    <row r="130" spans="7:11" ht="16.5" customHeight="1">
      <c r="G130" s="52"/>
      <c r="H130" s="37"/>
      <c r="J130" s="37"/>
      <c r="K130" s="37"/>
    </row>
    <row r="131" spans="1:2" s="42" customFormat="1" ht="15.75">
      <c r="A131" s="50">
        <v>16</v>
      </c>
      <c r="B131" s="42" t="s">
        <v>112</v>
      </c>
    </row>
    <row r="132" spans="1:10" ht="33" customHeight="1">
      <c r="A132" s="56"/>
      <c r="B132" s="212" t="s">
        <v>11</v>
      </c>
      <c r="C132" s="212"/>
      <c r="D132" s="212"/>
      <c r="E132" s="212"/>
      <c r="F132" s="212"/>
      <c r="G132" s="212"/>
      <c r="H132" s="212"/>
      <c r="I132" s="212"/>
      <c r="J132" s="212"/>
    </row>
    <row r="133" spans="1:10" ht="15" customHeight="1">
      <c r="A133" s="56"/>
      <c r="B133" s="114"/>
      <c r="C133" s="176"/>
      <c r="D133" s="176"/>
      <c r="E133" s="176"/>
      <c r="F133" s="176"/>
      <c r="G133" s="176"/>
      <c r="H133" s="176"/>
      <c r="I133" s="176"/>
      <c r="J133" s="176"/>
    </row>
    <row r="134" spans="1:10" ht="62.25" customHeight="1">
      <c r="A134" s="56"/>
      <c r="B134" s="208" t="s">
        <v>141</v>
      </c>
      <c r="C134" s="208"/>
      <c r="D134" s="208"/>
      <c r="E134" s="208"/>
      <c r="F134" s="208"/>
      <c r="G134" s="208"/>
      <c r="H134" s="208"/>
      <c r="I134" s="208"/>
      <c r="J134" s="208"/>
    </row>
    <row r="135" spans="1:10" ht="15" customHeight="1">
      <c r="A135" s="56"/>
      <c r="B135" s="156"/>
      <c r="C135" s="156"/>
      <c r="D135" s="156"/>
      <c r="E135" s="156"/>
      <c r="F135" s="156"/>
      <c r="G135" s="156"/>
      <c r="H135" s="156"/>
      <c r="I135" s="156"/>
      <c r="J135" s="156"/>
    </row>
    <row r="136" spans="1:2" s="42" customFormat="1" ht="15.75">
      <c r="A136" s="50">
        <v>17</v>
      </c>
      <c r="B136" s="42" t="s">
        <v>113</v>
      </c>
    </row>
    <row r="137" spans="1:2" ht="15">
      <c r="A137" s="56"/>
      <c r="B137" s="17" t="s">
        <v>126</v>
      </c>
    </row>
    <row r="138" ht="16.5" customHeight="1">
      <c r="A138" s="56"/>
    </row>
    <row r="139" spans="1:2" s="42" customFormat="1" ht="15.75">
      <c r="A139" s="50">
        <v>18</v>
      </c>
      <c r="B139" s="42" t="s">
        <v>114</v>
      </c>
    </row>
    <row r="140" spans="1:10" s="42" customFormat="1" ht="30" customHeight="1">
      <c r="A140" s="50"/>
      <c r="B140" s="208" t="s">
        <v>274</v>
      </c>
      <c r="C140" s="214"/>
      <c r="D140" s="214"/>
      <c r="E140" s="214"/>
      <c r="F140" s="214"/>
      <c r="G140" s="214"/>
      <c r="H140" s="214"/>
      <c r="I140" s="214"/>
      <c r="J140" s="214"/>
    </row>
    <row r="141" spans="1:10" s="42" customFormat="1" ht="16.5" customHeight="1">
      <c r="A141" s="50"/>
      <c r="B141" s="87"/>
      <c r="C141" s="177"/>
      <c r="D141" s="177"/>
      <c r="E141" s="177"/>
      <c r="F141" s="177"/>
      <c r="G141" s="177"/>
      <c r="H141" s="177"/>
      <c r="I141" s="177"/>
      <c r="J141" s="177"/>
    </row>
    <row r="142" spans="1:10" ht="32.25" customHeight="1">
      <c r="A142" s="56"/>
      <c r="B142" s="208" t="s">
        <v>135</v>
      </c>
      <c r="C142" s="208"/>
      <c r="D142" s="208"/>
      <c r="E142" s="208"/>
      <c r="F142" s="208"/>
      <c r="G142" s="208"/>
      <c r="H142" s="209"/>
      <c r="I142" s="209"/>
      <c r="J142" s="209"/>
    </row>
    <row r="143" spans="1:10" ht="16.5" customHeight="1">
      <c r="A143" s="56"/>
      <c r="B143" s="87"/>
      <c r="C143" s="87"/>
      <c r="D143" s="87"/>
      <c r="E143" s="87"/>
      <c r="F143" s="87"/>
      <c r="G143" s="87"/>
      <c r="H143" s="81"/>
      <c r="I143" s="81"/>
      <c r="J143" s="81"/>
    </row>
    <row r="144" spans="1:10" s="42" customFormat="1" ht="15.75">
      <c r="A144" s="50">
        <v>19</v>
      </c>
      <c r="B144" s="42" t="s">
        <v>25</v>
      </c>
      <c r="J144" s="52"/>
    </row>
    <row r="145" spans="1:10" s="42" customFormat="1" ht="15.75">
      <c r="A145" s="50"/>
      <c r="B145" s="88" t="s">
        <v>130</v>
      </c>
      <c r="C145" s="90"/>
      <c r="D145" s="90"/>
      <c r="E145" s="90"/>
      <c r="F145" s="90"/>
      <c r="G145" s="90"/>
      <c r="H145" s="90"/>
      <c r="I145" s="90"/>
      <c r="J145" s="125"/>
    </row>
    <row r="146" spans="1:10" ht="16.5" customHeight="1">
      <c r="A146" s="66"/>
      <c r="D146" s="43"/>
      <c r="H146" s="78"/>
      <c r="J146" s="79"/>
    </row>
    <row r="147" spans="1:2" s="42" customFormat="1" ht="15.75">
      <c r="A147" s="50">
        <v>20</v>
      </c>
      <c r="B147" s="42" t="s">
        <v>231</v>
      </c>
    </row>
    <row r="148" spans="1:10" s="69" customFormat="1" ht="60" customHeight="1">
      <c r="A148" s="68"/>
      <c r="B148" s="208" t="s">
        <v>232</v>
      </c>
      <c r="C148" s="208"/>
      <c r="D148" s="208"/>
      <c r="E148" s="208"/>
      <c r="F148" s="208"/>
      <c r="G148" s="208"/>
      <c r="H148" s="209"/>
      <c r="I148" s="209"/>
      <c r="J148" s="209"/>
    </row>
    <row r="149" spans="1:10" s="69" customFormat="1" ht="15" customHeight="1">
      <c r="A149" s="68"/>
      <c r="B149" s="87"/>
      <c r="C149" s="87"/>
      <c r="D149" s="87"/>
      <c r="E149" s="87"/>
      <c r="F149" s="87"/>
      <c r="G149" s="87"/>
      <c r="H149" s="81"/>
      <c r="I149" s="81"/>
      <c r="J149" s="81"/>
    </row>
    <row r="150" spans="1:10" s="69" customFormat="1" ht="15" customHeight="1">
      <c r="A150" s="68"/>
      <c r="B150" s="208" t="s">
        <v>246</v>
      </c>
      <c r="C150" s="218"/>
      <c r="D150" s="218"/>
      <c r="E150" s="218"/>
      <c r="F150" s="218"/>
      <c r="G150" s="218"/>
      <c r="H150" s="218"/>
      <c r="I150" s="218"/>
      <c r="J150" s="218"/>
    </row>
    <row r="151" spans="1:10" ht="15">
      <c r="A151" s="56"/>
      <c r="C151" s="67"/>
      <c r="H151" s="52" t="s">
        <v>23</v>
      </c>
      <c r="J151" s="52" t="s">
        <v>23</v>
      </c>
    </row>
    <row r="152" spans="1:10" ht="15">
      <c r="A152" s="56"/>
      <c r="H152" s="98">
        <f>+QtrBS!I7</f>
        <v>37072</v>
      </c>
      <c r="J152" s="98">
        <f>QtrBS!K7</f>
        <v>36891</v>
      </c>
    </row>
    <row r="153" spans="1:10" ht="15.75">
      <c r="A153" s="56"/>
      <c r="B153" s="90" t="s">
        <v>28</v>
      </c>
      <c r="C153" s="88"/>
      <c r="D153" s="88"/>
      <c r="E153" s="88"/>
      <c r="F153" s="88"/>
      <c r="G153" s="88"/>
      <c r="H153" s="125" t="s">
        <v>176</v>
      </c>
      <c r="I153" s="88"/>
      <c r="J153" s="125" t="s">
        <v>176</v>
      </c>
    </row>
    <row r="154" spans="1:10" ht="15">
      <c r="A154" s="56"/>
      <c r="B154" s="88" t="s">
        <v>29</v>
      </c>
      <c r="C154" s="88"/>
      <c r="D154" s="88"/>
      <c r="E154" s="88"/>
      <c r="F154" s="88"/>
      <c r="G154" s="88"/>
      <c r="H154" s="93">
        <v>414511</v>
      </c>
      <c r="I154" s="88"/>
      <c r="J154" s="93">
        <v>226766</v>
      </c>
    </row>
    <row r="155" spans="1:10" ht="15">
      <c r="A155" s="56"/>
      <c r="B155" s="88" t="s">
        <v>203</v>
      </c>
      <c r="C155" s="88"/>
      <c r="D155" s="88"/>
      <c r="E155" s="88"/>
      <c r="F155" s="88"/>
      <c r="G155" s="88"/>
      <c r="H155" s="93">
        <v>438719</v>
      </c>
      <c r="I155" s="88"/>
      <c r="J155" s="93">
        <v>285594</v>
      </c>
    </row>
    <row r="156" spans="1:10" ht="15">
      <c r="A156" s="56"/>
      <c r="B156" s="88" t="s">
        <v>247</v>
      </c>
      <c r="C156" s="88"/>
      <c r="D156" s="88"/>
      <c r="E156" s="88"/>
      <c r="F156" s="88"/>
      <c r="G156" s="88"/>
      <c r="H156" s="93">
        <v>126431</v>
      </c>
      <c r="I156" s="88"/>
      <c r="J156" s="93">
        <v>17806</v>
      </c>
    </row>
    <row r="157" spans="1:10" ht="15">
      <c r="A157" s="56"/>
      <c r="B157" s="88" t="s">
        <v>248</v>
      </c>
      <c r="C157" s="88"/>
      <c r="D157" s="88"/>
      <c r="E157" s="88"/>
      <c r="F157" s="88"/>
      <c r="G157" s="88"/>
      <c r="H157" s="93">
        <v>1455927</v>
      </c>
      <c r="I157" s="88"/>
      <c r="J157" s="93">
        <v>579917</v>
      </c>
    </row>
    <row r="158" spans="1:10" ht="15">
      <c r="A158" s="56"/>
      <c r="B158" s="88" t="s">
        <v>30</v>
      </c>
      <c r="C158" s="88"/>
      <c r="D158" s="88"/>
      <c r="E158" s="88"/>
      <c r="F158" s="88"/>
      <c r="G158" s="88"/>
      <c r="H158" s="93">
        <v>280904</v>
      </c>
      <c r="I158" s="88"/>
      <c r="J158" s="93">
        <v>399711</v>
      </c>
    </row>
    <row r="159" spans="1:10" ht="15">
      <c r="A159" s="56"/>
      <c r="B159" s="88" t="s">
        <v>31</v>
      </c>
      <c r="C159" s="88"/>
      <c r="D159" s="88"/>
      <c r="E159" s="88"/>
      <c r="F159" s="88"/>
      <c r="G159" s="88"/>
      <c r="H159" s="93"/>
      <c r="I159" s="88"/>
      <c r="J159" s="93"/>
    </row>
    <row r="160" spans="1:10" ht="15">
      <c r="A160" s="56"/>
      <c r="B160" s="115" t="s">
        <v>91</v>
      </c>
      <c r="C160" s="88"/>
      <c r="D160" s="88"/>
      <c r="E160" s="88"/>
      <c r="F160" s="88"/>
      <c r="G160" s="88"/>
      <c r="H160" s="93">
        <v>3133013</v>
      </c>
      <c r="I160" s="88"/>
      <c r="J160" s="93">
        <v>1634955</v>
      </c>
    </row>
    <row r="161" spans="1:10" ht="15" customHeight="1">
      <c r="A161" s="56"/>
      <c r="B161" s="115" t="s">
        <v>92</v>
      </c>
      <c r="C161" s="88"/>
      <c r="D161" s="88"/>
      <c r="E161" s="88"/>
      <c r="F161" s="88"/>
      <c r="G161" s="88"/>
      <c r="H161" s="93">
        <v>1257418</v>
      </c>
      <c r="I161" s="88"/>
      <c r="J161" s="93">
        <v>1096144</v>
      </c>
    </row>
    <row r="162" spans="1:10" ht="15">
      <c r="A162" s="56"/>
      <c r="B162" s="88" t="s">
        <v>204</v>
      </c>
      <c r="C162" s="88"/>
      <c r="D162" s="88"/>
      <c r="E162" s="88"/>
      <c r="F162" s="88"/>
      <c r="G162" s="88"/>
      <c r="H162" s="93">
        <v>1343842</v>
      </c>
      <c r="I162" s="88"/>
      <c r="J162" s="93">
        <v>278211</v>
      </c>
    </row>
    <row r="163" spans="1:10" ht="15">
      <c r="A163" s="56"/>
      <c r="B163" s="88" t="s">
        <v>32</v>
      </c>
      <c r="C163" s="88"/>
      <c r="D163" s="88"/>
      <c r="E163" s="88"/>
      <c r="F163" s="88"/>
      <c r="G163" s="88"/>
      <c r="H163" s="93">
        <v>368202</v>
      </c>
      <c r="I163" s="88"/>
      <c r="J163" s="93">
        <f>577639+2830</f>
        <v>580469</v>
      </c>
    </row>
    <row r="164" spans="1:10" ht="15">
      <c r="A164" s="56"/>
      <c r="B164" s="88" t="s">
        <v>223</v>
      </c>
      <c r="C164" s="88"/>
      <c r="D164" s="88"/>
      <c r="E164" s="88"/>
      <c r="F164" s="88"/>
      <c r="G164" s="88"/>
      <c r="H164" s="118">
        <f>SUM(H154:H163)</f>
        <v>8818967</v>
      </c>
      <c r="I164" s="88"/>
      <c r="J164" s="118">
        <f>SUM(J154:J163)</f>
        <v>5099573</v>
      </c>
    </row>
    <row r="165" spans="1:10" s="69" customFormat="1" ht="15" customHeight="1">
      <c r="A165" s="68"/>
      <c r="B165" s="91"/>
      <c r="C165" s="91"/>
      <c r="D165" s="211"/>
      <c r="E165" s="211"/>
      <c r="F165" s="211"/>
      <c r="G165" s="211"/>
      <c r="H165" s="151"/>
      <c r="I165" s="150"/>
      <c r="J165" s="150"/>
    </row>
    <row r="166" spans="1:10" s="91" customFormat="1" ht="30" customHeight="1">
      <c r="A166" s="120"/>
      <c r="B166" s="203" t="s">
        <v>275</v>
      </c>
      <c r="C166" s="203"/>
      <c r="D166" s="203"/>
      <c r="E166" s="203"/>
      <c r="F166" s="203"/>
      <c r="G166" s="203"/>
      <c r="H166" s="210"/>
      <c r="I166" s="210"/>
      <c r="J166" s="210"/>
    </row>
    <row r="167" spans="1:10" s="91" customFormat="1" ht="15" customHeight="1">
      <c r="A167" s="120"/>
      <c r="B167" s="114"/>
      <c r="C167" s="114"/>
      <c r="D167" s="114"/>
      <c r="E167" s="114"/>
      <c r="F167" s="114"/>
      <c r="G167" s="114"/>
      <c r="H167" s="154"/>
      <c r="I167" s="154"/>
      <c r="J167" s="154"/>
    </row>
    <row r="168" spans="1:10" s="91" customFormat="1" ht="15" customHeight="1">
      <c r="A168" s="50">
        <v>21</v>
      </c>
      <c r="B168" s="42" t="s">
        <v>201</v>
      </c>
      <c r="C168" s="114"/>
      <c r="D168" s="114"/>
      <c r="E168" s="114"/>
      <c r="F168" s="114"/>
      <c r="G168" s="114"/>
      <c r="H168" s="154"/>
      <c r="I168" s="154"/>
      <c r="J168" s="154"/>
    </row>
    <row r="169" spans="1:10" s="91" customFormat="1" ht="30.75" customHeight="1">
      <c r="A169" s="120"/>
      <c r="B169" s="203" t="s">
        <v>202</v>
      </c>
      <c r="C169" s="202"/>
      <c r="D169" s="202"/>
      <c r="E169" s="202"/>
      <c r="F169" s="202"/>
      <c r="G169" s="202"/>
      <c r="H169" s="202"/>
      <c r="I169" s="202"/>
      <c r="J169" s="202"/>
    </row>
    <row r="170" spans="1:10" s="91" customFormat="1" ht="15" customHeight="1">
      <c r="A170" s="120"/>
      <c r="B170" s="114"/>
      <c r="C170" s="114"/>
      <c r="D170" s="114"/>
      <c r="E170" s="114"/>
      <c r="F170" s="114"/>
      <c r="G170" s="114"/>
      <c r="H170" s="154"/>
      <c r="I170" s="154"/>
      <c r="J170" s="154"/>
    </row>
    <row r="171" spans="1:10" s="91" customFormat="1" ht="15" customHeight="1">
      <c r="A171" s="120"/>
      <c r="B171" s="128"/>
      <c r="C171" s="180"/>
      <c r="D171" s="81"/>
      <c r="E171" s="48" t="s">
        <v>239</v>
      </c>
      <c r="F171" s="160" t="s">
        <v>237</v>
      </c>
      <c r="G171" s="160" t="s">
        <v>236</v>
      </c>
      <c r="H171" s="165" t="s">
        <v>235</v>
      </c>
      <c r="I171" s="168"/>
      <c r="J171" s="160" t="s">
        <v>233</v>
      </c>
    </row>
    <row r="172" spans="1:10" s="91" customFormat="1" ht="15" customHeight="1">
      <c r="A172" s="120"/>
      <c r="B172" s="158"/>
      <c r="C172" s="180"/>
      <c r="D172" s="81"/>
      <c r="E172" s="171" t="s">
        <v>240</v>
      </c>
      <c r="F172" s="171" t="s">
        <v>238</v>
      </c>
      <c r="G172" s="171" t="s">
        <v>234</v>
      </c>
      <c r="H172" s="172" t="s">
        <v>234</v>
      </c>
      <c r="I172" s="173"/>
      <c r="J172" s="171" t="s">
        <v>234</v>
      </c>
    </row>
    <row r="173" spans="1:10" s="91" customFormat="1" ht="15" customHeight="1">
      <c r="A173" s="120"/>
      <c r="B173" s="114"/>
      <c r="C173" s="114"/>
      <c r="D173" s="114"/>
      <c r="E173" s="174" t="s">
        <v>176</v>
      </c>
      <c r="F173" s="174" t="s">
        <v>176</v>
      </c>
      <c r="G173" s="174" t="s">
        <v>176</v>
      </c>
      <c r="H173" s="175" t="s">
        <v>176</v>
      </c>
      <c r="I173" s="169"/>
      <c r="J173" s="174" t="s">
        <v>176</v>
      </c>
    </row>
    <row r="174" spans="1:10" s="91" customFormat="1" ht="15" customHeight="1">
      <c r="A174" s="120"/>
      <c r="B174" s="157"/>
      <c r="C174" s="157"/>
      <c r="D174" s="157"/>
      <c r="E174" s="161"/>
      <c r="F174" s="161"/>
      <c r="G174" s="161"/>
      <c r="H174" s="166"/>
      <c r="I174" s="169"/>
      <c r="J174" s="162"/>
    </row>
    <row r="175" spans="1:10" s="91" customFormat="1" ht="15" customHeight="1">
      <c r="A175" s="120"/>
      <c r="B175" s="157" t="s">
        <v>205</v>
      </c>
      <c r="C175" s="157"/>
      <c r="D175" s="157"/>
      <c r="E175" s="161"/>
      <c r="F175" s="161"/>
      <c r="G175" s="161"/>
      <c r="H175" s="166"/>
      <c r="I175" s="169"/>
      <c r="J175" s="162"/>
    </row>
    <row r="176" spans="1:10" s="91" customFormat="1" ht="15" customHeight="1">
      <c r="A176" s="120"/>
      <c r="B176" s="159" t="s">
        <v>222</v>
      </c>
      <c r="C176" s="157" t="s">
        <v>241</v>
      </c>
      <c r="D176" s="157"/>
      <c r="E176" s="163">
        <f>SUM(F176:J176)</f>
        <v>1199549</v>
      </c>
      <c r="F176" s="163">
        <v>238339</v>
      </c>
      <c r="G176" s="163">
        <v>339132</v>
      </c>
      <c r="H176" s="181">
        <v>582238</v>
      </c>
      <c r="I176" s="182"/>
      <c r="J176" s="183">
        <v>39840</v>
      </c>
    </row>
    <row r="177" spans="1:10" s="91" customFormat="1" ht="15" customHeight="1">
      <c r="A177" s="120"/>
      <c r="B177" s="159" t="s">
        <v>222</v>
      </c>
      <c r="C177" s="157" t="s">
        <v>242</v>
      </c>
      <c r="D177" s="157"/>
      <c r="E177" s="163">
        <f>SUM(F177:J177)</f>
        <v>144293</v>
      </c>
      <c r="F177" s="163">
        <v>68388</v>
      </c>
      <c r="G177" s="163">
        <v>18988</v>
      </c>
      <c r="H177" s="181">
        <v>56917</v>
      </c>
      <c r="I177" s="182"/>
      <c r="J177" s="183">
        <v>0</v>
      </c>
    </row>
    <row r="178" spans="1:10" s="91" customFormat="1" ht="15" customHeight="1">
      <c r="A178" s="120"/>
      <c r="B178" s="159"/>
      <c r="C178" s="157"/>
      <c r="D178" s="157"/>
      <c r="E178" s="164">
        <f>SUM(F178:J178)</f>
        <v>1343842</v>
      </c>
      <c r="F178" s="164">
        <f>SUM(F176:F177)</f>
        <v>306727</v>
      </c>
      <c r="G178" s="164">
        <f>SUM(G176:G177)</f>
        <v>358120</v>
      </c>
      <c r="H178" s="167">
        <f>SUM(H176:H177)</f>
        <v>639155</v>
      </c>
      <c r="I178" s="170"/>
      <c r="J178" s="164">
        <f>SUM(J176:J177)</f>
        <v>39840</v>
      </c>
    </row>
    <row r="179" spans="1:10" s="91" customFormat="1" ht="15" customHeight="1">
      <c r="A179" s="120"/>
      <c r="B179" s="157"/>
      <c r="C179" s="157"/>
      <c r="D179" s="157"/>
      <c r="E179" s="114"/>
      <c r="F179" s="114"/>
      <c r="G179" s="114"/>
      <c r="H179" s="154"/>
      <c r="I179" s="154"/>
      <c r="J179" s="154"/>
    </row>
    <row r="180" spans="1:10" s="91" customFormat="1" ht="46.5" customHeight="1">
      <c r="A180" s="120"/>
      <c r="B180" s="203" t="s">
        <v>3</v>
      </c>
      <c r="C180" s="202"/>
      <c r="D180" s="202"/>
      <c r="E180" s="202"/>
      <c r="F180" s="202"/>
      <c r="G180" s="202"/>
      <c r="H180" s="202"/>
      <c r="I180" s="202"/>
      <c r="J180" s="202"/>
    </row>
    <row r="181" spans="1:10" s="91" customFormat="1" ht="15" customHeight="1">
      <c r="A181" s="120"/>
      <c r="B181" s="114"/>
      <c r="C181" s="114"/>
      <c r="D181" s="114"/>
      <c r="E181" s="114"/>
      <c r="F181" s="114"/>
      <c r="G181" s="114"/>
      <c r="H181" s="154"/>
      <c r="I181" s="154"/>
      <c r="J181" s="154"/>
    </row>
    <row r="182" spans="1:10" s="91" customFormat="1" ht="15" customHeight="1">
      <c r="A182" s="120"/>
      <c r="B182" s="155" t="s">
        <v>158</v>
      </c>
      <c r="C182" s="180"/>
      <c r="D182" s="180"/>
      <c r="E182" s="180"/>
      <c r="F182" s="180"/>
      <c r="G182" s="180"/>
      <c r="H182" s="180"/>
      <c r="I182" s="180"/>
      <c r="J182" s="180"/>
    </row>
    <row r="183" spans="1:10" s="91" customFormat="1" ht="76.5" customHeight="1">
      <c r="A183" s="120"/>
      <c r="B183" s="203" t="s">
        <v>4</v>
      </c>
      <c r="C183" s="202"/>
      <c r="D183" s="202"/>
      <c r="E183" s="202"/>
      <c r="F183" s="202"/>
      <c r="G183" s="202"/>
      <c r="H183" s="202"/>
      <c r="I183" s="202"/>
      <c r="J183" s="202"/>
    </row>
    <row r="184" spans="1:10" s="91" customFormat="1" ht="9.75" customHeight="1">
      <c r="A184" s="120"/>
      <c r="B184" s="114"/>
      <c r="C184" s="114"/>
      <c r="D184" s="114"/>
      <c r="E184" s="114"/>
      <c r="F184" s="114"/>
      <c r="G184" s="114"/>
      <c r="H184" s="154"/>
      <c r="I184" s="154"/>
      <c r="J184" s="154"/>
    </row>
    <row r="185" spans="1:10" s="91" customFormat="1" ht="15" customHeight="1">
      <c r="A185" s="120"/>
      <c r="B185" s="155" t="s">
        <v>159</v>
      </c>
      <c r="C185" s="180"/>
      <c r="D185" s="180"/>
      <c r="E185" s="180"/>
      <c r="F185" s="180"/>
      <c r="G185" s="180"/>
      <c r="H185" s="180"/>
      <c r="I185" s="180"/>
      <c r="J185" s="180"/>
    </row>
    <row r="186" spans="1:10" s="91" customFormat="1" ht="61.5" customHeight="1">
      <c r="A186" s="120"/>
      <c r="B186" s="203" t="s">
        <v>157</v>
      </c>
      <c r="C186" s="202"/>
      <c r="D186" s="202"/>
      <c r="E186" s="202"/>
      <c r="F186" s="202"/>
      <c r="G186" s="202"/>
      <c r="H186" s="202"/>
      <c r="I186" s="202"/>
      <c r="J186" s="202"/>
    </row>
    <row r="187" spans="1:10" s="91" customFormat="1" ht="9.75" customHeight="1">
      <c r="A187" s="120"/>
      <c r="B187" s="114"/>
      <c r="C187" s="114"/>
      <c r="D187" s="114"/>
      <c r="E187" s="114"/>
      <c r="F187" s="114"/>
      <c r="G187" s="114"/>
      <c r="H187" s="154"/>
      <c r="I187" s="154"/>
      <c r="J187" s="154"/>
    </row>
    <row r="188" spans="1:10" s="91" customFormat="1" ht="15" customHeight="1">
      <c r="A188" s="120"/>
      <c r="B188" s="155" t="s">
        <v>160</v>
      </c>
      <c r="C188" s="180"/>
      <c r="D188" s="180"/>
      <c r="E188" s="180"/>
      <c r="F188" s="180"/>
      <c r="G188" s="180"/>
      <c r="H188" s="180"/>
      <c r="I188" s="180"/>
      <c r="J188" s="180"/>
    </row>
    <row r="189" spans="1:10" s="91" customFormat="1" ht="32.25" customHeight="1">
      <c r="A189" s="120"/>
      <c r="B189" s="203" t="s">
        <v>142</v>
      </c>
      <c r="C189" s="202"/>
      <c r="D189" s="202"/>
      <c r="E189" s="202"/>
      <c r="F189" s="202"/>
      <c r="G189" s="202"/>
      <c r="H189" s="202"/>
      <c r="I189" s="202"/>
      <c r="J189" s="202"/>
    </row>
    <row r="190" spans="1:10" s="69" customFormat="1" ht="13.5" customHeight="1">
      <c r="A190" s="68"/>
      <c r="B190" s="87"/>
      <c r="C190" s="87"/>
      <c r="D190" s="87"/>
      <c r="E190" s="87"/>
      <c r="F190" s="87"/>
      <c r="G190" s="87"/>
      <c r="H190" s="81"/>
      <c r="I190" s="81"/>
      <c r="J190" s="137"/>
    </row>
    <row r="191" spans="1:10" s="69" customFormat="1" ht="15.75">
      <c r="A191" s="44">
        <v>22</v>
      </c>
      <c r="B191" s="71" t="s">
        <v>277</v>
      </c>
      <c r="C191" s="71"/>
      <c r="D191" s="70"/>
      <c r="E191" s="70"/>
      <c r="F191" s="70"/>
      <c r="G191" s="70"/>
      <c r="H191" s="70"/>
      <c r="I191" s="70"/>
      <c r="J191" s="134"/>
    </row>
    <row r="192" spans="1:10" s="69" customFormat="1" ht="27.75" customHeight="1">
      <c r="A192" s="68"/>
      <c r="B192" s="201" t="s">
        <v>243</v>
      </c>
      <c r="C192" s="219"/>
      <c r="D192" s="219"/>
      <c r="E192" s="219"/>
      <c r="F192" s="219"/>
      <c r="G192" s="219"/>
      <c r="H192" s="219"/>
      <c r="I192" s="219"/>
      <c r="J192" s="219"/>
    </row>
    <row r="193" spans="1:10" s="69" customFormat="1" ht="15" customHeight="1">
      <c r="A193" s="68"/>
      <c r="B193" s="153"/>
      <c r="C193" s="184"/>
      <c r="D193" s="184"/>
      <c r="E193" s="184"/>
      <c r="F193" s="184"/>
      <c r="G193" s="184"/>
      <c r="H193" s="184"/>
      <c r="I193" s="184"/>
      <c r="J193" s="184"/>
    </row>
    <row r="194" spans="1:10" s="69" customFormat="1" ht="45" customHeight="1">
      <c r="A194" s="68"/>
      <c r="B194" s="201" t="s">
        <v>281</v>
      </c>
      <c r="C194" s="202"/>
      <c r="D194" s="202"/>
      <c r="E194" s="202"/>
      <c r="F194" s="202"/>
      <c r="G194" s="202"/>
      <c r="H194" s="202"/>
      <c r="I194" s="202"/>
      <c r="J194" s="202"/>
    </row>
    <row r="195" spans="1:10" s="69" customFormat="1" ht="15">
      <c r="A195" s="68"/>
      <c r="B195" s="153"/>
      <c r="C195" s="184"/>
      <c r="D195" s="184"/>
      <c r="E195" s="184"/>
      <c r="F195" s="184"/>
      <c r="G195" s="184"/>
      <c r="H195" s="184"/>
      <c r="I195" s="184"/>
      <c r="J195" s="184"/>
    </row>
    <row r="196" spans="1:10" s="69" customFormat="1" ht="29.25" customHeight="1">
      <c r="A196" s="68"/>
      <c r="B196" s="201" t="s">
        <v>139</v>
      </c>
      <c r="C196" s="202"/>
      <c r="D196" s="202"/>
      <c r="E196" s="202"/>
      <c r="F196" s="202"/>
      <c r="G196" s="202"/>
      <c r="H196" s="202"/>
      <c r="I196" s="202"/>
      <c r="J196" s="202"/>
    </row>
    <row r="197" spans="1:10" s="69" customFormat="1" ht="15" customHeight="1">
      <c r="A197" s="68"/>
      <c r="D197" s="70"/>
      <c r="E197" s="70"/>
      <c r="F197" s="70"/>
      <c r="G197" s="70"/>
      <c r="H197" s="70"/>
      <c r="I197" s="70"/>
      <c r="J197" s="134"/>
    </row>
    <row r="198" spans="1:10" s="71" customFormat="1" ht="15.75" customHeight="1">
      <c r="A198" s="44">
        <v>23</v>
      </c>
      <c r="B198" s="71" t="s">
        <v>34</v>
      </c>
      <c r="D198" s="72"/>
      <c r="E198" s="72"/>
      <c r="F198" s="72"/>
      <c r="G198" s="72"/>
      <c r="H198" s="72"/>
      <c r="I198" s="72"/>
      <c r="J198" s="72"/>
    </row>
    <row r="199" spans="1:10" s="69" customFormat="1" ht="15">
      <c r="A199" s="68"/>
      <c r="D199" s="191" t="s">
        <v>127</v>
      </c>
      <c r="E199" s="205"/>
      <c r="F199" s="205"/>
      <c r="G199" s="205"/>
      <c r="H199" s="205"/>
      <c r="I199" s="205"/>
      <c r="J199" s="206"/>
    </row>
    <row r="200" spans="1:10" s="69" customFormat="1" ht="15">
      <c r="A200" s="68"/>
      <c r="D200" s="216" t="s">
        <v>256</v>
      </c>
      <c r="E200" s="216"/>
      <c r="F200" s="216" t="s">
        <v>35</v>
      </c>
      <c r="G200" s="216"/>
      <c r="H200" s="205" t="s">
        <v>227</v>
      </c>
      <c r="I200" s="205"/>
      <c r="J200" s="206"/>
    </row>
    <row r="201" spans="1:10" s="69" customFormat="1" ht="15">
      <c r="A201" s="68"/>
      <c r="D201" s="48" t="s">
        <v>170</v>
      </c>
      <c r="E201" s="26" t="s">
        <v>171</v>
      </c>
      <c r="F201" s="48" t="s">
        <v>170</v>
      </c>
      <c r="G201" s="26" t="s">
        <v>171</v>
      </c>
      <c r="H201" s="48" t="s">
        <v>170</v>
      </c>
      <c r="I201" s="45"/>
      <c r="J201" s="32" t="s">
        <v>171</v>
      </c>
    </row>
    <row r="202" spans="1:10" s="69" customFormat="1" ht="15">
      <c r="A202" s="68"/>
      <c r="D202" s="47" t="s">
        <v>172</v>
      </c>
      <c r="E202" s="25" t="s">
        <v>174</v>
      </c>
      <c r="F202" s="47" t="s">
        <v>172</v>
      </c>
      <c r="G202" s="25" t="s">
        <v>174</v>
      </c>
      <c r="H202" s="47" t="s">
        <v>172</v>
      </c>
      <c r="I202" s="45"/>
      <c r="J202" s="24" t="s">
        <v>174</v>
      </c>
    </row>
    <row r="203" spans="1:10" s="69" customFormat="1" ht="15">
      <c r="A203" s="68"/>
      <c r="D203" s="47" t="s">
        <v>173</v>
      </c>
      <c r="E203" s="25" t="s">
        <v>175</v>
      </c>
      <c r="F203" s="47" t="s">
        <v>173</v>
      </c>
      <c r="G203" s="25" t="s">
        <v>175</v>
      </c>
      <c r="H203" s="47" t="s">
        <v>173</v>
      </c>
      <c r="I203" s="45"/>
      <c r="J203" s="24" t="s">
        <v>175</v>
      </c>
    </row>
    <row r="204" spans="1:10" s="69" customFormat="1" ht="15">
      <c r="A204" s="68"/>
      <c r="D204" s="95">
        <f>+QtrPL!F14</f>
        <v>37072</v>
      </c>
      <c r="E204" s="96">
        <f>+QtrPL!H14</f>
        <v>36707</v>
      </c>
      <c r="F204" s="95">
        <f>+D204</f>
        <v>37072</v>
      </c>
      <c r="G204" s="96">
        <f>+E204</f>
        <v>36707</v>
      </c>
      <c r="H204" s="95">
        <f>+F204</f>
        <v>37072</v>
      </c>
      <c r="I204" s="73"/>
      <c r="J204" s="97">
        <f>+G204</f>
        <v>36707</v>
      </c>
    </row>
    <row r="205" spans="1:10" s="69" customFormat="1" ht="15">
      <c r="A205" s="68"/>
      <c r="D205" s="47" t="s">
        <v>176</v>
      </c>
      <c r="E205" s="47" t="s">
        <v>176</v>
      </c>
      <c r="F205" s="47" t="s">
        <v>176</v>
      </c>
      <c r="G205" s="47" t="s">
        <v>176</v>
      </c>
      <c r="H205" s="47" t="s">
        <v>176</v>
      </c>
      <c r="I205" s="45"/>
      <c r="J205" s="49" t="s">
        <v>176</v>
      </c>
    </row>
    <row r="206" spans="1:10" s="69" customFormat="1" ht="4.5" customHeight="1">
      <c r="A206" s="68"/>
      <c r="D206" s="47"/>
      <c r="E206" s="47"/>
      <c r="F206" s="47"/>
      <c r="G206" s="47"/>
      <c r="H206" s="47"/>
      <c r="I206" s="45"/>
      <c r="J206" s="49"/>
    </row>
    <row r="207" spans="1:10" s="69" customFormat="1" ht="15">
      <c r="A207" s="68"/>
      <c r="B207" s="23" t="s">
        <v>228</v>
      </c>
      <c r="C207" s="23"/>
      <c r="D207" s="108">
        <v>3772954</v>
      </c>
      <c r="E207" s="108">
        <v>3364505</v>
      </c>
      <c r="F207" s="108">
        <v>209768</v>
      </c>
      <c r="G207" s="108">
        <v>201983</v>
      </c>
      <c r="H207" s="108">
        <v>1450791</v>
      </c>
      <c r="I207" s="92"/>
      <c r="J207" s="109">
        <v>1254693</v>
      </c>
    </row>
    <row r="208" spans="1:10" s="69" customFormat="1" ht="15">
      <c r="A208" s="68"/>
      <c r="B208" s="23" t="s">
        <v>36</v>
      </c>
      <c r="C208" s="23"/>
      <c r="D208" s="108">
        <v>785067</v>
      </c>
      <c r="E208" s="108">
        <v>554314</v>
      </c>
      <c r="F208" s="108">
        <v>147057</v>
      </c>
      <c r="G208" s="108">
        <v>139316</v>
      </c>
      <c r="H208" s="108">
        <v>22703400</v>
      </c>
      <c r="I208" s="92"/>
      <c r="J208" s="109">
        <v>14363681</v>
      </c>
    </row>
    <row r="209" spans="2:10" s="69" customFormat="1" ht="15">
      <c r="B209" s="23" t="s">
        <v>229</v>
      </c>
      <c r="C209" s="23"/>
      <c r="D209" s="108">
        <v>23327</v>
      </c>
      <c r="E209" s="108">
        <v>49748</v>
      </c>
      <c r="F209" s="108">
        <v>3992</v>
      </c>
      <c r="G209" s="108">
        <v>5989</v>
      </c>
      <c r="H209" s="108">
        <v>0</v>
      </c>
      <c r="I209" s="92"/>
      <c r="J209" s="109">
        <v>0</v>
      </c>
    </row>
    <row r="210" spans="2:10" s="69" customFormat="1" ht="15">
      <c r="B210" s="23" t="s">
        <v>230</v>
      </c>
      <c r="C210" s="23"/>
      <c r="D210" s="108">
        <v>66545</v>
      </c>
      <c r="E210" s="108">
        <v>59202</v>
      </c>
      <c r="F210" s="108">
        <v>7756</v>
      </c>
      <c r="G210" s="108">
        <v>7695</v>
      </c>
      <c r="H210" s="108">
        <v>0</v>
      </c>
      <c r="I210" s="92"/>
      <c r="J210" s="109">
        <v>0</v>
      </c>
    </row>
    <row r="211" spans="2:10" s="69" customFormat="1" ht="15">
      <c r="B211" s="23" t="s">
        <v>208</v>
      </c>
      <c r="C211" s="23"/>
      <c r="D211" s="110">
        <v>19855</v>
      </c>
      <c r="E211" s="110">
        <v>33485</v>
      </c>
      <c r="F211" s="110">
        <v>-3278</v>
      </c>
      <c r="G211" s="110">
        <v>-526</v>
      </c>
      <c r="H211" s="110">
        <v>4</v>
      </c>
      <c r="I211" s="94"/>
      <c r="J211" s="185">
        <v>30</v>
      </c>
    </row>
    <row r="212" spans="2:11" ht="12.75" customHeight="1">
      <c r="B212" s="2"/>
      <c r="C212" s="2"/>
      <c r="D212" s="108">
        <v>4667748</v>
      </c>
      <c r="E212" s="108">
        <v>4061254</v>
      </c>
      <c r="F212" s="108">
        <v>365295</v>
      </c>
      <c r="G212" s="108">
        <v>354457</v>
      </c>
      <c r="H212" s="108">
        <v>24154195</v>
      </c>
      <c r="I212" s="112"/>
      <c r="J212" s="111">
        <v>15618404</v>
      </c>
      <c r="K212" s="75"/>
    </row>
    <row r="213" spans="2:10" ht="12.75" customHeight="1">
      <c r="B213" s="2" t="s">
        <v>251</v>
      </c>
      <c r="C213" s="2"/>
      <c r="D213" s="108"/>
      <c r="E213" s="108"/>
      <c r="F213" s="108"/>
      <c r="G213" s="108"/>
      <c r="H213" s="108"/>
      <c r="I213" s="92"/>
      <c r="J213" s="109"/>
    </row>
    <row r="214" spans="2:10" ht="15">
      <c r="B214" s="2" t="s">
        <v>269</v>
      </c>
      <c r="C214" s="2"/>
      <c r="D214" s="108"/>
      <c r="E214" s="108"/>
      <c r="F214" s="108"/>
      <c r="G214" s="108"/>
      <c r="H214" s="108"/>
      <c r="I214" s="92"/>
      <c r="J214" s="109"/>
    </row>
    <row r="215" spans="2:10" ht="15">
      <c r="B215" s="2"/>
      <c r="C215" s="2" t="s">
        <v>37</v>
      </c>
      <c r="D215" s="108">
        <v>-1092521</v>
      </c>
      <c r="E215" s="108">
        <v>-1030618</v>
      </c>
      <c r="F215" s="108"/>
      <c r="G215" s="108"/>
      <c r="H215" s="108"/>
      <c r="I215" s="92"/>
      <c r="J215" s="109"/>
    </row>
    <row r="216" spans="4:10" ht="3" customHeight="1">
      <c r="D216" s="110"/>
      <c r="E216" s="39"/>
      <c r="F216" s="110"/>
      <c r="G216" s="110"/>
      <c r="H216" s="110"/>
      <c r="I216" s="54"/>
      <c r="J216" s="74"/>
    </row>
    <row r="217" spans="4:10" ht="15">
      <c r="D217" s="110">
        <v>3575227</v>
      </c>
      <c r="E217" s="39">
        <v>3030636</v>
      </c>
      <c r="F217" s="39">
        <v>365295</v>
      </c>
      <c r="G217" s="39">
        <v>354457</v>
      </c>
      <c r="H217" s="110">
        <v>24154195</v>
      </c>
      <c r="I217" s="54"/>
      <c r="J217" s="74">
        <v>15618404</v>
      </c>
    </row>
    <row r="218" spans="4:10" ht="11.25" customHeight="1">
      <c r="D218" s="141"/>
      <c r="E218" s="76"/>
      <c r="F218" s="36"/>
      <c r="G218" s="76"/>
      <c r="H218" s="141"/>
      <c r="J218" s="76"/>
    </row>
    <row r="219" spans="4:10" ht="16.5" customHeight="1">
      <c r="D219" s="76"/>
      <c r="E219" s="76"/>
      <c r="F219" s="36"/>
      <c r="G219" s="76"/>
      <c r="H219" s="76"/>
      <c r="J219" s="138"/>
    </row>
    <row r="220" spans="1:2" ht="18" customHeight="1">
      <c r="A220" s="44">
        <v>24</v>
      </c>
      <c r="B220" s="71" t="s">
        <v>108</v>
      </c>
    </row>
    <row r="221" spans="2:10" ht="18" customHeight="1">
      <c r="B221" s="203" t="s">
        <v>252</v>
      </c>
      <c r="C221" s="203"/>
      <c r="D221" s="203"/>
      <c r="E221" s="203"/>
      <c r="F221" s="203"/>
      <c r="G221" s="203"/>
      <c r="H221" s="203"/>
      <c r="I221" s="203"/>
      <c r="J221" s="203"/>
    </row>
    <row r="222" ht="15">
      <c r="J222" s="99"/>
    </row>
    <row r="223" spans="1:2" s="42" customFormat="1" ht="15.75">
      <c r="A223" s="41">
        <v>25</v>
      </c>
      <c r="B223" s="42" t="s">
        <v>162</v>
      </c>
    </row>
    <row r="224" spans="1:10" s="42" customFormat="1" ht="32.25" customHeight="1">
      <c r="A224" s="82"/>
      <c r="B224" s="212" t="s">
        <v>253</v>
      </c>
      <c r="C224" s="212"/>
      <c r="D224" s="212"/>
      <c r="E224" s="212"/>
      <c r="F224" s="212"/>
      <c r="G224" s="212"/>
      <c r="H224" s="212"/>
      <c r="I224" s="212"/>
      <c r="J224" s="212"/>
    </row>
    <row r="225" spans="1:10" s="42" customFormat="1" ht="16.5" customHeight="1">
      <c r="A225" s="82"/>
      <c r="B225" s="113"/>
      <c r="C225" s="113"/>
      <c r="D225" s="113"/>
      <c r="E225" s="113"/>
      <c r="F225" s="113"/>
      <c r="G225" s="113"/>
      <c r="H225" s="113"/>
      <c r="I225" s="113"/>
      <c r="J225" s="113"/>
    </row>
    <row r="226" spans="1:10" s="42" customFormat="1" ht="15.75">
      <c r="A226" s="41"/>
      <c r="B226" s="90" t="s">
        <v>115</v>
      </c>
      <c r="C226" s="90"/>
      <c r="D226" s="90"/>
      <c r="E226" s="90"/>
      <c r="F226" s="90"/>
      <c r="G226" s="90"/>
      <c r="H226" s="90"/>
      <c r="I226" s="90"/>
      <c r="J226" s="90"/>
    </row>
    <row r="227" spans="1:10" s="42" customFormat="1" ht="29.25" customHeight="1">
      <c r="A227" s="41"/>
      <c r="B227" s="201" t="s">
        <v>143</v>
      </c>
      <c r="C227" s="219"/>
      <c r="D227" s="219"/>
      <c r="E227" s="219"/>
      <c r="F227" s="219"/>
      <c r="G227" s="219"/>
      <c r="H227" s="219"/>
      <c r="I227" s="219"/>
      <c r="J227" s="219"/>
    </row>
    <row r="228" spans="1:10" s="84" customFormat="1" ht="16.5" customHeight="1">
      <c r="A228" s="83"/>
      <c r="B228" s="126"/>
      <c r="C228" s="126"/>
      <c r="D228" s="126"/>
      <c r="E228" s="126"/>
      <c r="F228" s="126"/>
      <c r="G228" s="126"/>
      <c r="H228" s="126"/>
      <c r="I228" s="126"/>
      <c r="J228" s="126"/>
    </row>
    <row r="229" spans="1:10" s="42" customFormat="1" ht="15.75" customHeight="1">
      <c r="A229" s="41"/>
      <c r="B229" s="192" t="s">
        <v>116</v>
      </c>
      <c r="C229" s="192"/>
      <c r="D229" s="192"/>
      <c r="E229" s="192"/>
      <c r="F229" s="192"/>
      <c r="G229" s="192"/>
      <c r="H229" s="192"/>
      <c r="I229" s="192"/>
      <c r="J229" s="192"/>
    </row>
    <row r="230" spans="1:10" ht="75.75" customHeight="1">
      <c r="A230" s="43"/>
      <c r="B230" s="212" t="s">
        <v>278</v>
      </c>
      <c r="C230" s="212"/>
      <c r="D230" s="212"/>
      <c r="E230" s="212"/>
      <c r="F230" s="212"/>
      <c r="G230" s="212"/>
      <c r="H230" s="212"/>
      <c r="I230" s="212"/>
      <c r="J230" s="212"/>
    </row>
    <row r="231" spans="1:10" ht="14.25" customHeight="1">
      <c r="A231" s="43"/>
      <c r="B231" s="113"/>
      <c r="C231" s="113"/>
      <c r="D231" s="113"/>
      <c r="E231" s="113"/>
      <c r="F231" s="113"/>
      <c r="G231" s="113"/>
      <c r="H231" s="113"/>
      <c r="I231" s="113"/>
      <c r="J231" s="113"/>
    </row>
    <row r="232" spans="1:10" s="42" customFormat="1" ht="13.5" customHeight="1">
      <c r="A232" s="41"/>
      <c r="B232" s="194" t="s">
        <v>117</v>
      </c>
      <c r="C232" s="194"/>
      <c r="D232" s="194"/>
      <c r="E232" s="194"/>
      <c r="F232" s="194"/>
      <c r="G232" s="194"/>
      <c r="H232" s="194"/>
      <c r="I232" s="194"/>
      <c r="J232" s="194"/>
    </row>
    <row r="233" spans="1:10" s="88" customFormat="1" ht="78" customHeight="1">
      <c r="A233" s="115"/>
      <c r="B233" s="212" t="s">
        <v>145</v>
      </c>
      <c r="C233" s="212"/>
      <c r="D233" s="212"/>
      <c r="E233" s="212"/>
      <c r="F233" s="212"/>
      <c r="G233" s="212"/>
      <c r="H233" s="212"/>
      <c r="I233" s="212"/>
      <c r="J233" s="212"/>
    </row>
    <row r="234" spans="1:10" s="88" customFormat="1" ht="16.5" customHeight="1">
      <c r="A234" s="115"/>
      <c r="B234" s="113"/>
      <c r="C234" s="113"/>
      <c r="D234" s="113"/>
      <c r="E234" s="113"/>
      <c r="F234" s="113"/>
      <c r="G234" s="113"/>
      <c r="H234" s="113"/>
      <c r="I234" s="113"/>
      <c r="J234" s="113"/>
    </row>
    <row r="235" spans="2:10" s="42" customFormat="1" ht="15.75">
      <c r="B235" s="193" t="s">
        <v>118</v>
      </c>
      <c r="C235" s="201"/>
      <c r="D235" s="201"/>
      <c r="E235" s="201"/>
      <c r="F235" s="201"/>
      <c r="G235" s="201"/>
      <c r="H235" s="201"/>
      <c r="I235" s="201"/>
      <c r="J235" s="201"/>
    </row>
    <row r="236" spans="2:10" s="42" customFormat="1" ht="45" customHeight="1">
      <c r="B236" s="212" t="s">
        <v>279</v>
      </c>
      <c r="C236" s="212"/>
      <c r="D236" s="212"/>
      <c r="E236" s="212"/>
      <c r="F236" s="212"/>
      <c r="G236" s="212"/>
      <c r="H236" s="212"/>
      <c r="I236" s="212"/>
      <c r="J236" s="212"/>
    </row>
    <row r="237" spans="2:10" s="42" customFormat="1" ht="16.5" customHeight="1">
      <c r="B237" s="113"/>
      <c r="C237" s="113"/>
      <c r="D237" s="113"/>
      <c r="E237" s="113"/>
      <c r="F237" s="113"/>
      <c r="G237" s="113"/>
      <c r="H237" s="113"/>
      <c r="I237" s="113"/>
      <c r="J237" s="113"/>
    </row>
    <row r="238" spans="2:10" ht="15.75">
      <c r="B238" s="127" t="s">
        <v>148</v>
      </c>
      <c r="C238" s="128"/>
      <c r="D238" s="128"/>
      <c r="E238" s="128"/>
      <c r="F238" s="128"/>
      <c r="G238" s="128"/>
      <c r="H238" s="128"/>
      <c r="I238" s="128"/>
      <c r="J238" s="128"/>
    </row>
    <row r="239" spans="2:10" ht="30.75" customHeight="1">
      <c r="B239" s="212" t="s">
        <v>156</v>
      </c>
      <c r="C239" s="212"/>
      <c r="D239" s="212"/>
      <c r="E239" s="212"/>
      <c r="F239" s="212"/>
      <c r="G239" s="212"/>
      <c r="H239" s="212"/>
      <c r="I239" s="212"/>
      <c r="J239" s="212"/>
    </row>
    <row r="240" spans="2:10" s="81" customFormat="1" ht="16.5" customHeight="1">
      <c r="B240" s="129"/>
      <c r="C240" s="129"/>
      <c r="D240" s="129"/>
      <c r="E240" s="129"/>
      <c r="F240" s="129"/>
      <c r="G240" s="129"/>
      <c r="H240" s="129"/>
      <c r="I240" s="129"/>
      <c r="J240" s="129"/>
    </row>
    <row r="241" spans="2:10" ht="15.75">
      <c r="B241" s="90" t="s">
        <v>119</v>
      </c>
      <c r="C241" s="88"/>
      <c r="D241" s="88"/>
      <c r="E241" s="88"/>
      <c r="F241" s="88"/>
      <c r="G241" s="88"/>
      <c r="H241" s="88"/>
      <c r="I241" s="88"/>
      <c r="J241" s="88"/>
    </row>
    <row r="242" spans="2:10" ht="18" customHeight="1">
      <c r="B242" s="201" t="s">
        <v>161</v>
      </c>
      <c r="C242" s="201"/>
      <c r="D242" s="201"/>
      <c r="E242" s="201"/>
      <c r="F242" s="201"/>
      <c r="G242" s="201"/>
      <c r="H242" s="201"/>
      <c r="I242" s="201"/>
      <c r="J242" s="201"/>
    </row>
    <row r="243" spans="2:10" ht="16.5" customHeight="1">
      <c r="B243" s="88"/>
      <c r="C243" s="88"/>
      <c r="D243" s="88"/>
      <c r="E243" s="88"/>
      <c r="F243" s="88"/>
      <c r="G243" s="88"/>
      <c r="H243" s="88"/>
      <c r="I243" s="88"/>
      <c r="J243" s="88"/>
    </row>
    <row r="244" spans="2:10" ht="16.5" customHeight="1">
      <c r="B244" s="90" t="s">
        <v>261</v>
      </c>
      <c r="C244" s="88"/>
      <c r="D244" s="88"/>
      <c r="E244" s="88"/>
      <c r="F244" s="88"/>
      <c r="G244" s="88"/>
      <c r="H244" s="88"/>
      <c r="I244" s="88"/>
      <c r="J244" s="88"/>
    </row>
    <row r="245" spans="2:10" ht="28.5" customHeight="1">
      <c r="B245" s="203" t="s">
        <v>280</v>
      </c>
      <c r="C245" s="203"/>
      <c r="D245" s="203"/>
      <c r="E245" s="203"/>
      <c r="F245" s="203"/>
      <c r="G245" s="203"/>
      <c r="H245" s="203"/>
      <c r="I245" s="203"/>
      <c r="J245" s="203"/>
    </row>
    <row r="246" spans="2:10" ht="14.25" customHeight="1">
      <c r="B246" s="114"/>
      <c r="C246" s="114"/>
      <c r="D246" s="114"/>
      <c r="E246" s="114"/>
      <c r="F246" s="114"/>
      <c r="G246" s="114"/>
      <c r="H246" s="114"/>
      <c r="I246" s="114"/>
      <c r="J246" s="114"/>
    </row>
    <row r="247" spans="2:10" ht="45" customHeight="1">
      <c r="B247" s="203" t="s">
        <v>68</v>
      </c>
      <c r="C247" s="203"/>
      <c r="D247" s="203"/>
      <c r="E247" s="203"/>
      <c r="F247" s="203"/>
      <c r="G247" s="203"/>
      <c r="H247" s="203"/>
      <c r="I247" s="203"/>
      <c r="J247" s="203"/>
    </row>
    <row r="248" spans="2:10" ht="16.5" customHeight="1">
      <c r="B248" s="88"/>
      <c r="C248" s="88"/>
      <c r="D248" s="88"/>
      <c r="E248" s="88"/>
      <c r="F248" s="88"/>
      <c r="G248" s="88"/>
      <c r="H248" s="88"/>
      <c r="I248" s="88"/>
      <c r="J248" s="135"/>
    </row>
    <row r="249" spans="1:10" ht="15.75">
      <c r="A249" s="41">
        <v>26</v>
      </c>
      <c r="B249" s="194" t="s">
        <v>122</v>
      </c>
      <c r="C249" s="201"/>
      <c r="D249" s="201"/>
      <c r="E249" s="201"/>
      <c r="F249" s="201"/>
      <c r="G249" s="201"/>
      <c r="H249" s="201"/>
      <c r="I249" s="201"/>
      <c r="J249" s="201"/>
    </row>
    <row r="250" spans="2:10" ht="60" customHeight="1">
      <c r="B250" s="203" t="s">
        <v>249</v>
      </c>
      <c r="C250" s="203"/>
      <c r="D250" s="203"/>
      <c r="E250" s="203"/>
      <c r="F250" s="203"/>
      <c r="G250" s="203"/>
      <c r="H250" s="203"/>
      <c r="I250" s="203"/>
      <c r="J250" s="203"/>
    </row>
    <row r="251" spans="2:10" ht="16.5" customHeight="1">
      <c r="B251" s="114"/>
      <c r="C251" s="114"/>
      <c r="D251" s="114"/>
      <c r="E251" s="114"/>
      <c r="F251" s="114"/>
      <c r="G251" s="114"/>
      <c r="H251" s="114"/>
      <c r="I251" s="114"/>
      <c r="J251" s="114"/>
    </row>
    <row r="252" spans="2:10" ht="30" customHeight="1">
      <c r="B252" s="203" t="s">
        <v>163</v>
      </c>
      <c r="C252" s="203"/>
      <c r="D252" s="203"/>
      <c r="E252" s="203"/>
      <c r="F252" s="203"/>
      <c r="G252" s="203"/>
      <c r="H252" s="203"/>
      <c r="I252" s="203"/>
      <c r="J252" s="203"/>
    </row>
    <row r="253" spans="2:10" ht="16.5" customHeight="1">
      <c r="B253" s="114"/>
      <c r="C253" s="114"/>
      <c r="D253" s="114"/>
      <c r="E253" s="114"/>
      <c r="F253" s="114"/>
      <c r="G253" s="114"/>
      <c r="H253" s="114"/>
      <c r="I253" s="114"/>
      <c r="J253" s="114"/>
    </row>
    <row r="254" spans="2:10" s="88" customFormat="1" ht="48" customHeight="1">
      <c r="B254" s="212" t="s">
        <v>146</v>
      </c>
      <c r="C254" s="212"/>
      <c r="D254" s="212"/>
      <c r="E254" s="212"/>
      <c r="F254" s="212"/>
      <c r="G254" s="212"/>
      <c r="H254" s="212"/>
      <c r="I254" s="212"/>
      <c r="J254" s="212"/>
    </row>
    <row r="255" spans="2:10" ht="16.5" customHeight="1">
      <c r="B255" s="114"/>
      <c r="C255" s="114"/>
      <c r="D255" s="114"/>
      <c r="E255" s="114"/>
      <c r="F255" s="114"/>
      <c r="G255" s="114"/>
      <c r="H255" s="114"/>
      <c r="I255" s="114"/>
      <c r="J255" s="114"/>
    </row>
    <row r="256" spans="2:10" ht="32.25" customHeight="1">
      <c r="B256" s="212" t="s">
        <v>147</v>
      </c>
      <c r="C256" s="212"/>
      <c r="D256" s="212"/>
      <c r="E256" s="212"/>
      <c r="F256" s="212"/>
      <c r="G256" s="212"/>
      <c r="H256" s="212"/>
      <c r="I256" s="212"/>
      <c r="J256" s="212"/>
    </row>
    <row r="257" spans="2:10" ht="16.5" customHeight="1">
      <c r="B257" s="77"/>
      <c r="C257" s="77"/>
      <c r="D257" s="77"/>
      <c r="E257" s="77"/>
      <c r="F257" s="77"/>
      <c r="G257" s="77"/>
      <c r="H257" s="77"/>
      <c r="I257" s="77"/>
      <c r="J257" s="77"/>
    </row>
    <row r="258" spans="1:2" ht="15.75">
      <c r="A258" s="41">
        <v>27</v>
      </c>
      <c r="B258" s="42" t="s">
        <v>123</v>
      </c>
    </row>
    <row r="259" spans="2:10" ht="31.5" customHeight="1">
      <c r="B259" s="203" t="s">
        <v>153</v>
      </c>
      <c r="C259" s="203"/>
      <c r="D259" s="203"/>
      <c r="E259" s="203"/>
      <c r="F259" s="203"/>
      <c r="G259" s="203"/>
      <c r="H259" s="203"/>
      <c r="I259" s="203"/>
      <c r="J259" s="203"/>
    </row>
    <row r="260" ht="15.75" customHeight="1"/>
    <row r="261" spans="1:2" ht="15.75">
      <c r="A261" s="41">
        <v>28</v>
      </c>
      <c r="B261" s="42" t="s">
        <v>7</v>
      </c>
    </row>
    <row r="263" spans="2:10" ht="33" customHeight="1">
      <c r="B263" s="208" t="s">
        <v>154</v>
      </c>
      <c r="C263" s="208"/>
      <c r="D263" s="208"/>
      <c r="E263" s="208"/>
      <c r="F263" s="208"/>
      <c r="G263" s="208"/>
      <c r="H263" s="208"/>
      <c r="I263" s="208"/>
      <c r="J263" s="208"/>
    </row>
    <row r="265" ht="15">
      <c r="B265" s="17" t="s">
        <v>8</v>
      </c>
    </row>
    <row r="266" spans="2:10" ht="31.5" customHeight="1">
      <c r="B266" s="46" t="s">
        <v>178</v>
      </c>
      <c r="C266" s="208" t="s">
        <v>155</v>
      </c>
      <c r="D266" s="208"/>
      <c r="E266" s="208"/>
      <c r="F266" s="208"/>
      <c r="G266" s="208"/>
      <c r="H266" s="208"/>
      <c r="I266" s="208"/>
      <c r="J266" s="208"/>
    </row>
    <row r="267" spans="2:10" ht="35.25" customHeight="1">
      <c r="B267" s="46" t="s">
        <v>180</v>
      </c>
      <c r="C267" s="208" t="s">
        <v>128</v>
      </c>
      <c r="D267" s="208"/>
      <c r="E267" s="208"/>
      <c r="F267" s="208"/>
      <c r="G267" s="208"/>
      <c r="H267" s="208"/>
      <c r="I267" s="208"/>
      <c r="J267" s="208"/>
    </row>
    <row r="270" ht="15">
      <c r="G270" s="17" t="s">
        <v>120</v>
      </c>
    </row>
    <row r="271" ht="15">
      <c r="G271" s="17" t="s">
        <v>121</v>
      </c>
    </row>
    <row r="272" ht="15">
      <c r="G272" s="17" t="s">
        <v>165</v>
      </c>
    </row>
    <row r="274" spans="2:3" ht="15">
      <c r="B274" s="88" t="s">
        <v>164</v>
      </c>
      <c r="C274" s="88"/>
    </row>
  </sheetData>
  <mergeCells count="55">
    <mergeCell ref="B232:J232"/>
    <mergeCell ref="B254:J254"/>
    <mergeCell ref="B256:J256"/>
    <mergeCell ref="B252:J252"/>
    <mergeCell ref="B236:J236"/>
    <mergeCell ref="C267:J267"/>
    <mergeCell ref="B263:J263"/>
    <mergeCell ref="B259:J259"/>
    <mergeCell ref="C266:J266"/>
    <mergeCell ref="B192:J192"/>
    <mergeCell ref="B129:J129"/>
    <mergeCell ref="B140:J140"/>
    <mergeCell ref="B142:J142"/>
    <mergeCell ref="B134:J134"/>
    <mergeCell ref="B186:J186"/>
    <mergeCell ref="B250:J250"/>
    <mergeCell ref="B169:J169"/>
    <mergeCell ref="B239:J239"/>
    <mergeCell ref="B229:J229"/>
    <mergeCell ref="B235:J235"/>
    <mergeCell ref="B242:J242"/>
    <mergeCell ref="B233:J233"/>
    <mergeCell ref="B249:J249"/>
    <mergeCell ref="B180:J180"/>
    <mergeCell ref="B183:J183"/>
    <mergeCell ref="B4:J4"/>
    <mergeCell ref="B166:J166"/>
    <mergeCell ref="B148:J148"/>
    <mergeCell ref="D165:E165"/>
    <mergeCell ref="F165:G165"/>
    <mergeCell ref="B132:J132"/>
    <mergeCell ref="B7:J7"/>
    <mergeCell ref="B26:J26"/>
    <mergeCell ref="B85:J85"/>
    <mergeCell ref="F13:G13"/>
    <mergeCell ref="H13:J13"/>
    <mergeCell ref="H200:J200"/>
    <mergeCell ref="B126:J126"/>
    <mergeCell ref="B123:J123"/>
    <mergeCell ref="B23:J23"/>
    <mergeCell ref="B189:J189"/>
    <mergeCell ref="B196:J196"/>
    <mergeCell ref="B29:J29"/>
    <mergeCell ref="D199:J199"/>
    <mergeCell ref="B150:J150"/>
    <mergeCell ref="B194:J194"/>
    <mergeCell ref="B247:J247"/>
    <mergeCell ref="B245:J245"/>
    <mergeCell ref="B32:J32"/>
    <mergeCell ref="B230:J230"/>
    <mergeCell ref="B227:J227"/>
    <mergeCell ref="D200:E200"/>
    <mergeCell ref="B224:J224"/>
    <mergeCell ref="F200:G200"/>
    <mergeCell ref="B221:J221"/>
  </mergeCells>
  <printOptions horizontalCentered="1"/>
  <pageMargins left="0.35433070866141736" right="0.28" top="0.56" bottom="0.46" header="0.35" footer="0.22"/>
  <pageSetup firstPageNumber="3" useFirstPageNumber="1" horizontalDpi="600" verticalDpi="600" orientation="portrait" paperSize="9" scale="80" r:id="rId1"/>
  <headerFooter alignWithMargins="0">
    <oddFooter>&amp;C&amp;12&amp;P&amp;R&amp;6c:\quarter\&amp;F &amp;A
&amp;T &amp;D</oddFooter>
  </headerFooter>
  <rowBreaks count="5" manualBreakCount="5">
    <brk id="49" max="9" man="1"/>
    <brk id="109" max="9" man="1"/>
    <brk id="145" max="9" man="1"/>
    <brk id="189" max="9" man="1"/>
    <brk id="233"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EON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Group Finance</dc:creator>
  <cp:keywords/>
  <dc:description/>
  <cp:lastModifiedBy>Group Finance</cp:lastModifiedBy>
  <cp:lastPrinted>2001-08-22T07:41:11Z</cp:lastPrinted>
  <dcterms:created xsi:type="dcterms:W3CDTF">1999-05-18T00:37:04Z</dcterms:created>
  <dcterms:modified xsi:type="dcterms:W3CDTF">2001-08-09T05:12:43Z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