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420" windowHeight="4245" tabRatio="916" activeTab="0"/>
  </bookViews>
  <sheets>
    <sheet name="QtrPL" sheetId="1" r:id="rId1"/>
    <sheet name="QtrBS" sheetId="2" r:id="rId2"/>
    <sheet name="Notes" sheetId="3" r:id="rId3"/>
  </sheets>
  <definedNames>
    <definedName name="_xlnm.Print_Area" localSheetId="2">'Notes'!$A$1:$J$250</definedName>
  </definedNames>
  <calcPr fullCalcOnLoad="1"/>
</workbook>
</file>

<file path=xl/sharedStrings.xml><?xml version="1.0" encoding="utf-8"?>
<sst xmlns="http://schemas.openxmlformats.org/spreadsheetml/2006/main" count="360" uniqueCount="266">
  <si>
    <t>Goodwill on acquisitions occuring on and after 1.1.2000 is either written off against reserves in the year of acquisition or reported in the Balance Sheet as an intangible asset and amortised using the straight line method over its estimated useful life or 25 years, whichever is shorter. Goodwill on acquisitions that occured prior to 1.1.2000 was written off against reserves in the year of acquisition.</t>
  </si>
  <si>
    <t>EON Bank group, a 56.42% subsidiary of the Company completed its acquisitions of Perkasa Finance Berhad (Perkasa), City Finance Berhad (City) and Malaysian International Merchant Bankers Berhad (MIMB) on 4 December, 8 December and 22 December 2000 respectively.</t>
  </si>
  <si>
    <t>Despite an earnings per share of RM2.11 and net dividend per share of RM0.47 for 2000, the Group's NTA per share increase marginally by RM0.33 to RM9.55 due to the Group's share of goodwill as disclosed in Note 13.</t>
  </si>
  <si>
    <r>
      <t>During the financial year, a total of 1,623,000</t>
    </r>
    <r>
      <rPr>
        <sz val="12"/>
        <color indexed="10"/>
        <rFont val="Arial"/>
        <family val="2"/>
      </rPr>
      <t xml:space="preserve"> </t>
    </r>
    <r>
      <rPr>
        <sz val="12"/>
        <rFont val="Arial"/>
        <family val="2"/>
      </rPr>
      <t>new ordinary shares were issued by virtue of the exercise of the Employees' Share Option Scheme which came into effect on 6 October 1999.</t>
    </r>
  </si>
  <si>
    <t xml:space="preserve">after deducting any provision for preference </t>
  </si>
  <si>
    <t>Earnings per share (sen) based on 2(j) above</t>
  </si>
  <si>
    <t>There were no exceptional items for the current financial year to-date.</t>
  </si>
  <si>
    <t xml:space="preserve">Foreign exchange related contracts </t>
  </si>
  <si>
    <t>PROPERTIES - Singapore</t>
  </si>
  <si>
    <t>Group Net Tangible Assets (NTA) Per Share</t>
  </si>
  <si>
    <t>Obligation on securities sold under repurchase agreement</t>
  </si>
  <si>
    <t>[ BOARD PAPER NO. 32/2000 (4) ]</t>
  </si>
  <si>
    <t>Company Secretary</t>
  </si>
  <si>
    <t>On 3 January 2001, the Company announced that EON Bank Berhad has applied for and obtained Bank Negara Malaysia's approval to commence negotiations with Utama Banking Group on the proposed merger of EON Bank Berhad with Utama Banking Group. To-date, there has been no further development on the matter.</t>
  </si>
  <si>
    <t xml:space="preserve">The Singapore property market was soft after a strong recovery in the previous year. The Group's share of property earnings for the year declined by 47.5% to RM12.1 million due to weaker trading performance and no further contribution from a development project which was completed in early 1999. </t>
  </si>
  <si>
    <t xml:space="preserve">The manufacturing of automotive components also benefited from the improved demand in passenger cars, contributing RM14.6 million to the Group's pre-tax profits. </t>
  </si>
  <si>
    <t xml:space="preserve">The outlook for Malaysia remains encouraging despite uncertainties in the global economy and expectation of a slowdown in the US economy. Malaysian Institute of Economic Research (MIER) has revised GDP growth for 2001 to 5% from the previous estimate of 6.3% in view of slowing private consumption and demand for electronic exports. </t>
  </si>
  <si>
    <t>Barring any unforeseen circumstances, the Board of Directors expects the Group's overall performance to be sustained in 2001.</t>
  </si>
  <si>
    <t>However, CCL group's earnings were partly offset by the weakness of the Rupiah currency resulting in unrealised foreign exchange losses in Astra on its uncovered foreign currency debts of which the Group's share amounted to RM53.2 million.</t>
  </si>
  <si>
    <t>In accordance with the waiver granted under the Income Tax (Amendment) Act 1999 which was gazetted on 8 July 1999, income (other than dividend income) derived in 1999 was waived from income tax. Accordingly, no provision was made for Malaysian income tax in respect of business income earned by the Group for the financial year ended 31 December 1999.</t>
  </si>
  <si>
    <t>EDARAN OTOMOBIL NASIONAL BERHAD</t>
  </si>
  <si>
    <t>(119767 - X)</t>
  </si>
  <si>
    <t>(Incorporated in Malaysia)</t>
  </si>
  <si>
    <t>CONSOLIDATED INCOME STATEMENT</t>
  </si>
  <si>
    <t>Current</t>
  </si>
  <si>
    <t>Preceding Year</t>
  </si>
  <si>
    <t>Year</t>
  </si>
  <si>
    <t>To date</t>
  </si>
  <si>
    <t>Corresponding</t>
  </si>
  <si>
    <t>Period</t>
  </si>
  <si>
    <t>RM'000</t>
  </si>
  <si>
    <t>Quarter</t>
  </si>
  <si>
    <t>(a)</t>
  </si>
  <si>
    <t>1</t>
  </si>
  <si>
    <t>(b)</t>
  </si>
  <si>
    <t>(c)</t>
  </si>
  <si>
    <t>Other income including interest income</t>
  </si>
  <si>
    <t>Investment income</t>
  </si>
  <si>
    <t>2</t>
  </si>
  <si>
    <t>Interest on borrowings</t>
  </si>
  <si>
    <t>Depreciation and amortisation</t>
  </si>
  <si>
    <t>(d)</t>
  </si>
  <si>
    <t>There were no pre-acquisition profits or losses included in the results of the Group for the current financial year.</t>
  </si>
  <si>
    <t>Retained profits is reported net of the goodwill write off reserve account which was previously disclosed separately. Included in the goodwill write off reserve account of RM796.6 million as at 31.12.00 (1999 : RM408.5 million) is the Group's share of the Singapore associate, Cycle &amp; Carriage Ltd's (CCL) goodwill arising from the acquisition of PT Astra International Tbk (Astra) of RM280 million and goodwill arising from the acquisitions of City Finance, Perkasa Finance and MIMB by EON Bank group of RM100.9M during the year.</t>
  </si>
  <si>
    <t>There were no sale of investments nor properties for the current financial year.</t>
  </si>
  <si>
    <t>Exceptional items</t>
  </si>
  <si>
    <t>(e)</t>
  </si>
  <si>
    <t>(f)</t>
  </si>
  <si>
    <t>Share in the results of associated companies</t>
  </si>
  <si>
    <t>(g)</t>
  </si>
  <si>
    <t>(h)</t>
  </si>
  <si>
    <t>Taxation</t>
  </si>
  <si>
    <t>(i)</t>
  </si>
  <si>
    <t>(ii)</t>
  </si>
  <si>
    <t>Less minority interests</t>
  </si>
  <si>
    <t>(j)</t>
  </si>
  <si>
    <t>(k)</t>
  </si>
  <si>
    <t>Extraordinary items</t>
  </si>
  <si>
    <t>(iii)</t>
  </si>
  <si>
    <t>(l)</t>
  </si>
  <si>
    <t>3</t>
  </si>
  <si>
    <t>extraordinary items</t>
  </si>
  <si>
    <t>the company</t>
  </si>
  <si>
    <t>attributable to members of the company</t>
  </si>
  <si>
    <t>CONSOLIDATED BALANCE SHEET</t>
  </si>
  <si>
    <t>Stocks</t>
  </si>
  <si>
    <t>Others</t>
  </si>
  <si>
    <t>Dealing securities</t>
  </si>
  <si>
    <t>Loans, advances and financing</t>
  </si>
  <si>
    <t>Investments</t>
  </si>
  <si>
    <t>Deposits from customers</t>
  </si>
  <si>
    <t>Bills and acceptances payable</t>
  </si>
  <si>
    <t>1.</t>
  </si>
  <si>
    <t>2.</t>
  </si>
  <si>
    <t>3.</t>
  </si>
  <si>
    <t>4.</t>
  </si>
  <si>
    <t>5.</t>
  </si>
  <si>
    <t>6.</t>
  </si>
  <si>
    <t>7.</t>
  </si>
  <si>
    <t>8.</t>
  </si>
  <si>
    <t>Total</t>
  </si>
  <si>
    <t>9.</t>
  </si>
  <si>
    <t>Other liabilities</t>
  </si>
  <si>
    <t>Proposed dividend</t>
  </si>
  <si>
    <t>Total Assets</t>
  </si>
  <si>
    <t>Motor</t>
  </si>
  <si>
    <t>Properties</t>
  </si>
  <si>
    <t>Manufacturing</t>
  </si>
  <si>
    <t>Retained Profits</t>
  </si>
  <si>
    <t>Goodwill on consolidation</t>
  </si>
  <si>
    <t>Less :</t>
  </si>
  <si>
    <t>The motor sector registered a growth of 18.2% with pre-tax profits of RM440.7 million in 2000 compared with 1999 of RM372.8 million.</t>
  </si>
  <si>
    <t>The Group's share of profits from the motor operations of the CCL group of RM59.6 million was an increase of 51.7% from 1999 due to the improved performances in all its major markets, particularly in Singapore and the inclusion of the trading results of Astra with effect from May 2000.</t>
  </si>
  <si>
    <t>On 23 December 2000, the Company entered into a conditional sale of shares agreement for the disposal of its entire 30% equity interest in Leong &amp; Company Sdn Bhd to Multi-Purpose Holdings Berhad. Approvals are currently being sought from the Ministry of Finance, Securities Commission, Foreign Investment Committee, Kuala Lumpur Stock Exchange, shareholders of Multi-Purpose Holdings Berhad and other relevant authorities.</t>
  </si>
  <si>
    <t>QUARTERLY REPORT ON CONSOLIDATED RESULTS FOR THE FOURTH QUARTER ENDED 31 DECEMBER 2000</t>
  </si>
  <si>
    <t>4th Quarter</t>
  </si>
  <si>
    <t>Provision for retirement benefits</t>
  </si>
  <si>
    <t>Revenue</t>
  </si>
  <si>
    <t>Weighted average number of ordinary shares</t>
  </si>
  <si>
    <t>Basic</t>
  </si>
  <si>
    <t>Fully diluted</t>
  </si>
  <si>
    <t>Cash, bank balances and deposits with financial institutions</t>
  </si>
  <si>
    <t>There were no material contingent liabilities nor material litigation pending at the date of this report other than the contingent liabilities as disclosed in Note 21.</t>
  </si>
  <si>
    <t xml:space="preserve">The Group recorded a profit before tax of RM775.3 million on a Group turnover of RM6,367.4 million for the year ended 31 December 2000, an improvement of 25% and 18% compared with RM620.5 million and RM5,398.5 million respectively in 1999. </t>
  </si>
  <si>
    <t>The Board of Directors had declared an interim dividend of 25 sen per share less 28% tax (1999 : 25 sen per share less 28% tax) in respect of the financial year ended 31 December 2000 which was paid on 6 October 2000.</t>
  </si>
  <si>
    <t>The Group's profit before tax of RM188 million for the fourth quarter was lower than the preceding quarter by 19.2%. This was attributable mainly to lower contributions from CCL group arising from lower operational performance of Astra as well as provisions made in the fourth quarter for foreign exchange losses on Astra's uncovered foreign currency debts.</t>
  </si>
  <si>
    <t>OTHER INTEREST</t>
  </si>
  <si>
    <t>Losses were mainly attributable to the Group's share of the interest costs  incurred by CCL group in financing the acquisition of Astra.</t>
  </si>
  <si>
    <t>Property, Plant &amp; Equipment</t>
  </si>
  <si>
    <t>Provisions for liabilities and charges</t>
  </si>
  <si>
    <t>The High Court of Malaya had granted the orders for the vesting of the banking business of Oriental Bank to EON Bank and the vesting of the finance company businesses of City and Perkasa to EON Finance with effect from 1 January 2001.</t>
  </si>
  <si>
    <t>MINORITY INTERESTS</t>
  </si>
  <si>
    <t>Financial</t>
  </si>
  <si>
    <t>Profit before taxation, minority interests and</t>
  </si>
  <si>
    <t>Profit after taxation before deducting</t>
  </si>
  <si>
    <t xml:space="preserve">Operating profit before interest on borrowings, </t>
  </si>
  <si>
    <t xml:space="preserve">depreciation and amortisation, exceptional </t>
  </si>
  <si>
    <t>Housing loans sold to Cagamas</t>
  </si>
  <si>
    <t>Notice of Dividend Entitlement and Payment</t>
  </si>
  <si>
    <t xml:space="preserve">The Group’s banking and financial services sector recorded a growth of 45.7% in pre-tax profits to RM312.3 million in 2000, contributed substantially by EON Finance with earnings of RM233.5 million, an increase of 66.5% over 1999. This was attributed mainly to higher net interest earned from a higher loan base and higher interest margins. EON Bank also posted higher profits of RM85.7 million, up 24.6% from 1999 due substantially to lower cost of funds. </t>
  </si>
  <si>
    <t>A Depositor shall qualify for entitlement only in respect of :</t>
  </si>
  <si>
    <t>The Annual General Meeting of the Company will be held on Wednesday, 23 May 2001.</t>
  </si>
  <si>
    <t>items, income tax, minority interests and</t>
  </si>
  <si>
    <t xml:space="preserve">Operating profit after interest on borrowings, </t>
  </si>
  <si>
    <t xml:space="preserve">depreciation and amortisation and exceptional </t>
  </si>
  <si>
    <t>items but before income tax, minority interests</t>
  </si>
  <si>
    <t>and extraordinary items</t>
  </si>
  <si>
    <t xml:space="preserve"> minority interests</t>
  </si>
  <si>
    <t xml:space="preserve">Profit after taxation attributable to members of </t>
  </si>
  <si>
    <t xml:space="preserve">Extraordinary items attributable to members </t>
  </si>
  <si>
    <t>of the company</t>
  </si>
  <si>
    <t xml:space="preserve">Profit after taxation and extraordinary items </t>
  </si>
  <si>
    <t>dividends, if any:-</t>
  </si>
  <si>
    <t>NOTES</t>
  </si>
  <si>
    <t>Accounting Policies</t>
  </si>
  <si>
    <t>Exceptional Items</t>
  </si>
  <si>
    <t>As at</t>
  </si>
  <si>
    <t>10.</t>
  </si>
  <si>
    <t>Group Borrowings</t>
  </si>
  <si>
    <t>Pre-Acquisition Profits</t>
  </si>
  <si>
    <t>11.</t>
  </si>
  <si>
    <t>Principal amount</t>
  </si>
  <si>
    <t>Direct credit substitutes</t>
  </si>
  <si>
    <t>Certain transaction related contingent items</t>
  </si>
  <si>
    <t>Short term self-liquidating trade-related contingencies</t>
  </si>
  <si>
    <t>Housing loans sold directly and indirectly to Cagamas Berhad with recourse</t>
  </si>
  <si>
    <t>Obligations under underwriting agreement</t>
  </si>
  <si>
    <t>Irrevocable commitments to extend credit:</t>
  </si>
  <si>
    <t>Miscellaneous</t>
  </si>
  <si>
    <t>The quarterly financial statements have been prepared in accordance with the applicable approved Accounting Standards in Malaysia and based on accounting policies and methods of computation consistent with those adopted in the 1999 audited accounts.</t>
  </si>
  <si>
    <r>
      <t>The credit equivalent which is calculated based on the credit conversion factor as per Bank Negara Malaysia guidelines for the above commitments and contingent liabilities is</t>
    </r>
    <r>
      <rPr>
        <sz val="12"/>
        <color indexed="10"/>
        <rFont val="Arial"/>
        <family val="2"/>
      </rPr>
      <t xml:space="preserve"> RM1,705,980,000.</t>
    </r>
    <r>
      <rPr>
        <sz val="12"/>
        <rFont val="Arial"/>
        <family val="2"/>
      </rPr>
      <t xml:space="preserve"> (1999 : RM1,122,091,000).</t>
    </r>
  </si>
  <si>
    <t>The above commitments and contingent liabilities are in respect of the banking group. No material losses are anticipated as these amounts arose in the normal course of business of the banking group in which the group makes various commitments and incurs certain contingent liabilities with legal recourse to its customers.</t>
  </si>
  <si>
    <t>12.</t>
  </si>
  <si>
    <t>Segmental Reporting</t>
  </si>
  <si>
    <t>Profit/(Loss) Before Tax</t>
  </si>
  <si>
    <t>Banking &amp; financial services</t>
  </si>
  <si>
    <t>associated companies</t>
  </si>
  <si>
    <t>13.</t>
  </si>
  <si>
    <t>14.</t>
  </si>
  <si>
    <t>ASSETS</t>
  </si>
  <si>
    <t>Statutory deposits with Bank Negara Malaysia</t>
  </si>
  <si>
    <t>Other assets</t>
  </si>
  <si>
    <t>Investment in associated companies</t>
  </si>
  <si>
    <t>Amounts due from associated companies</t>
  </si>
  <si>
    <t>LIABILITIES</t>
  </si>
  <si>
    <t>Deposits and placements of banks and</t>
  </si>
  <si>
    <t>other financial institutions</t>
  </si>
  <si>
    <t>Amounts due to associated companies</t>
  </si>
  <si>
    <t>SHARE CAPITAL</t>
  </si>
  <si>
    <t>RESERVES</t>
  </si>
  <si>
    <t>Statutory reserve</t>
  </si>
  <si>
    <t>Share premium</t>
  </si>
  <si>
    <t>Trade debtors</t>
  </si>
  <si>
    <t>Other debtors, deposits and prepayments</t>
  </si>
  <si>
    <t>Other assets of the banking group</t>
  </si>
  <si>
    <t>Trade creditors</t>
  </si>
  <si>
    <t>Other creditors</t>
  </si>
  <si>
    <t>SHAREHOLDERS' FUNDS</t>
  </si>
  <si>
    <t>LIFE ASSURANCE FUND</t>
  </si>
  <si>
    <t>TOTAL LIABILITIES AND SHAREHOLDERS' FUNDS</t>
  </si>
  <si>
    <t>Maturity within one year</t>
  </si>
  <si>
    <t>Maturity more than one year</t>
  </si>
  <si>
    <t>The maturity structure of fixed deposits and negotiable certificates</t>
  </si>
  <si>
    <t>Note</t>
  </si>
  <si>
    <t>Other assets consist of:</t>
  </si>
  <si>
    <t>Other liabilities consist of:</t>
  </si>
  <si>
    <t>Reserves consist of:</t>
  </si>
  <si>
    <t>Other Assets</t>
  </si>
  <si>
    <t>Deposits From Customers</t>
  </si>
  <si>
    <t xml:space="preserve">Other Liabilities  </t>
  </si>
  <si>
    <t xml:space="preserve">Reserves  </t>
  </si>
  <si>
    <t>As At</t>
  </si>
  <si>
    <t>Preceding</t>
  </si>
  <si>
    <t>Year End</t>
  </si>
  <si>
    <t>The maturity structure of gross loans, advances and financing are as follows:</t>
  </si>
  <si>
    <t>Quoted Investments</t>
  </si>
  <si>
    <t>Net tangible assets per share (RM)</t>
  </si>
  <si>
    <t>Financial instruments with off balance sheet risk at the end of this reporting period consist of:</t>
  </si>
  <si>
    <t>- maturing within one year</t>
  </si>
  <si>
    <t>- maturing more than one year</t>
  </si>
  <si>
    <t>Money market instruments</t>
  </si>
  <si>
    <t>Non money market instruments</t>
  </si>
  <si>
    <t>The maturity structure of the money market instruments are as follows:</t>
  </si>
  <si>
    <t>Gross loans, advances and financing</t>
  </si>
  <si>
    <t>Less : Provision for bad and doubtful debts and financing, and</t>
  </si>
  <si>
    <t xml:space="preserve">           interest in suspense</t>
  </si>
  <si>
    <t>Net loans, advances and financing</t>
  </si>
  <si>
    <t>Demand deposits and savings deposits</t>
  </si>
  <si>
    <t>of deposits are as follows:</t>
  </si>
  <si>
    <t>Fixed deposits and negotiable certificates of deposits</t>
  </si>
  <si>
    <t>Total purchases</t>
  </si>
  <si>
    <t>Total disposals</t>
  </si>
  <si>
    <t>Total profits arising from disposal</t>
  </si>
  <si>
    <t>Total purchases and sales of quoted securities are as follows:</t>
  </si>
  <si>
    <t>At cost</t>
  </si>
  <si>
    <t>At carrying value / book value</t>
  </si>
  <si>
    <t>At market value at end of reporting period</t>
  </si>
  <si>
    <t>Total investment in quoted securities are as follows:</t>
  </si>
  <si>
    <t>Comparison With Preceding Quarter's Results</t>
  </si>
  <si>
    <t>Financial Instruments With Off Balance Sheet Risk</t>
  </si>
  <si>
    <t xml:space="preserve">Sale Of Investments And/Or Properties </t>
  </si>
  <si>
    <t>Loans, Advances And Financing</t>
  </si>
  <si>
    <t>Changes In The Composition Of The Group</t>
  </si>
  <si>
    <t>Status Of Corporate Proposals</t>
  </si>
  <si>
    <t>Seasonality / Cyclicality Of Operations</t>
  </si>
  <si>
    <t>Issuance Or Repayment Of Debts And Equity Securities</t>
  </si>
  <si>
    <t>Contingent Liabilities And Material Litigation</t>
  </si>
  <si>
    <t>MOTOR</t>
  </si>
  <si>
    <t>Malaysia</t>
  </si>
  <si>
    <t>Singapore</t>
  </si>
  <si>
    <t>BANKING AND FINANCIAL SERVICES</t>
  </si>
  <si>
    <t>MANUFACTURING</t>
  </si>
  <si>
    <t>BY ORDER OF THE BOARD</t>
  </si>
  <si>
    <t>MUSA BIN HAJI MOHD DAHAN</t>
  </si>
  <si>
    <t>Review Of Performance</t>
  </si>
  <si>
    <t>Prospects</t>
  </si>
  <si>
    <t>Dividend</t>
  </si>
  <si>
    <t>The following particulars on quoted investments do not include any investments undertaken by the financial institutions of the Group.</t>
  </si>
  <si>
    <t>Current Year</t>
  </si>
  <si>
    <t>NOTICE IS HEREBY GIVEN that the Final Dividend of 40 sen per share less 28% tax will be payable on 6 June 2001 to depositors registered in the Records of Depositors at the close of business on 24 May 2001.</t>
  </si>
  <si>
    <t>Shares transferred to the Depositor's Securities Account before 12.30 p.m. on 24 May 2001 in respect of ordinary transfers.</t>
  </si>
  <si>
    <t>The Board is pleased to propose a final dividend of 40 sen per share less 28% tax (1999 - 40 sen per share less 28% tax) in respect of the financial year ended 31 December 2000 which is proposed to be paid on 6 June 2001. This would amount to a total of 65 sen per share less 28% tax (1999: 65 sen per share less 28% tax) in respect of the financial year ended 31 December 2000.</t>
  </si>
  <si>
    <t>The Singapore motor operations will be impacted by the loss of the Mercedes-Benz import activities as well as a reduction in the quota for the certificates of entitlement. CCL group will have the benefit of a full year's earnings from Astra in 2001 compared to eight months in 2000. However, Astra's overall earnings are dependent on the stability of the Rupiah currency.</t>
  </si>
  <si>
    <t xml:space="preserve">With the prevailing stable interest rates and current business conditions and the completion of EON Bank group's merger exercise, the performance of the banking and financial services sector is expected to improve. </t>
  </si>
  <si>
    <t xml:space="preserve">However, the Malaysian Automotive Association has forecast a 12% growth in total passenger car sales in 2001, supported by the current stable interest rates environment and ease of financing. </t>
  </si>
  <si>
    <t>The business operations of the Group are not materially affected by seasonal or cyclical fluctuations.</t>
  </si>
  <si>
    <t>Cumulative Period</t>
  </si>
  <si>
    <t>(The full quarterly report prepared in the format prescribed by the Kuala Lumpur Stock Exchange is available at our website, www.eon.com.my)</t>
  </si>
  <si>
    <t>Shares bought on the Kuala Lumpur Stock Exchange on a cum entitlement basis according to the Rules of the Kuala Lumpur Stock Exchange.</t>
  </si>
  <si>
    <t>Annual General Meeting</t>
  </si>
  <si>
    <t>Foreign currency translation reserve</t>
  </si>
  <si>
    <t>There were no borrowings at the end of this reporting period.</t>
  </si>
  <si>
    <t>Taxation comprises the following:</t>
  </si>
  <si>
    <t>Current taxation</t>
  </si>
  <si>
    <t>Deferred taxation</t>
  </si>
  <si>
    <t>Share of associated companies' taxation</t>
  </si>
  <si>
    <t>Under / (Over) provision in prior years</t>
  </si>
  <si>
    <t>Other than the above, there were no issuance and/or repayment of debt and equity securities, share buy-backs, share cancellation or shares held as treasury shares and resale of treasury shares.</t>
  </si>
  <si>
    <t>Other reserves</t>
  </si>
  <si>
    <t>Extraordinary Items</t>
  </si>
  <si>
    <t>Group's share of turnover of</t>
  </si>
  <si>
    <t>There were no extraordinary items for the current financial year to-date.</t>
  </si>
  <si>
    <t>End of</t>
  </si>
  <si>
    <r>
      <t xml:space="preserve">The Board of Directors is pleased to announce the </t>
    </r>
    <r>
      <rPr>
        <sz val="11"/>
        <color indexed="12"/>
        <rFont val="Arial"/>
        <family val="2"/>
      </rPr>
      <t>audited</t>
    </r>
    <r>
      <rPr>
        <sz val="11"/>
        <rFont val="Arial"/>
        <family val="2"/>
      </rPr>
      <t xml:space="preserve"> results of the Group for the fourth quarter ended 31 December 2000.</t>
    </r>
  </si>
  <si>
    <t>The Malaysian passenger car market grew by 17.7% to 282,103 units in 2000 from 239,647 units in 1999 benefiting from the continued economic growth and lower cost of financing. EON's new car sales improved by 11.5% to 125,860 units compared with 112,898 units achieved in 1999. Higher sales volume and an improved model mix led by strong demand for the higher end models contributed to higher pre-tax earnings of RM381.1million, an increase of 14.3% over 1999.</t>
  </si>
  <si>
    <t>Shah Alam, 26 February 2001</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</si>
</sst>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_(* #,##0_);_(* \(#,##0\);_(* &quot;-&quot;??_);_(@_)"/>
    <numFmt numFmtId="174" formatCode="_(* #,##0.000_);_(* \(#,##0.000\);_(* &quot;-&quot;??_);_(@_)"/>
    <numFmt numFmtId="175" formatCode="_(* #,##0.0000_);_(* \(#,##0.0000\);_(* &quot;-&quot;??_);_(@_)"/>
    <numFmt numFmtId="176" formatCode="#,##0;\(#,##0\)"/>
    <numFmt numFmtId="177" formatCode="#,##0.0;\-#,##0.0"/>
    <numFmt numFmtId="178" formatCode="0.0%"/>
    <numFmt numFmtId="179" formatCode="_-* #,##0.0_-;\-* #,##0.0_-;_-* &quot;-&quot;??_-;_-@_-"/>
    <numFmt numFmtId="180" formatCode="_-* #,##0_-;\-* #,##0_-;_-* &quot;-&quot;??_-;_-@_-"/>
    <numFmt numFmtId="181" formatCode="_-* #,##0.000_-;\-* #,##0.000_-;_-* &quot;-&quot;??_-;_-@_-"/>
    <numFmt numFmtId="182" formatCode="_-* #,##0.0000_-;\-* #,##0.0000_-;_-* &quot;-&quot;??_-;_-@_-"/>
    <numFmt numFmtId="183" formatCode="0.0000000"/>
    <numFmt numFmtId="184" formatCode="0.000000"/>
    <numFmt numFmtId="185" formatCode="0.00000"/>
    <numFmt numFmtId="186" formatCode="0.0000"/>
    <numFmt numFmtId="187" formatCode="0.000"/>
    <numFmt numFmtId="188" formatCode="#,##0.0;\(#,##0.0\)"/>
    <numFmt numFmtId="189" formatCode="#,##0.00;\(#,##0.00\)"/>
    <numFmt numFmtId="190" formatCode="#,##0;[Red]\(#,##0\)"/>
    <numFmt numFmtId="191" formatCode="###0"/>
    <numFmt numFmtId="192" formatCode="_(* #,##0.00000_);_(* \(#,##0.00000\);_(* &quot;-&quot;??_);_(@_)"/>
    <numFmt numFmtId="193" formatCode="_(* #,##0.000000_);_(* \(#,##0.000000\);_(* &quot;-&quot;??_);_(@_)"/>
    <numFmt numFmtId="194" formatCode="_(* #,##0.0000000_);_(* \(#,##0.0000000\);_(* &quot;-&quot;??_);_(@_)"/>
    <numFmt numFmtId="195" formatCode="_(* #,##0.00000000_);_(* \(#,##0.00000000\);_(* &quot;-&quot;??_);_(@_)"/>
    <numFmt numFmtId="196" formatCode="#,##0.000;\-#,##0.000"/>
    <numFmt numFmtId="197" formatCode="#,##0.0000;\-#,##0.0000"/>
    <numFmt numFmtId="198" formatCode="#,##0.00000;\-#,##0.00000"/>
    <numFmt numFmtId="199" formatCode="#,##0.000000;\-#,##0.000000"/>
    <numFmt numFmtId="200" formatCode="#,##0.0000000;\-#,##0.0000000"/>
  </numFmts>
  <fonts count="18">
    <font>
      <sz val="10"/>
      <name val="Arial"/>
      <family val="0"/>
    </font>
    <font>
      <b/>
      <sz val="10"/>
      <name val="Arial"/>
      <family val="2"/>
    </font>
    <font>
      <sz val="9"/>
      <name val="Arial"/>
      <family val="2"/>
    </font>
    <font>
      <sz val="11"/>
      <name val="Arial"/>
      <family val="2"/>
    </font>
    <font>
      <b/>
      <sz val="11"/>
      <name val="Arial"/>
      <family val="2"/>
    </font>
    <font>
      <b/>
      <sz val="12"/>
      <name val="Arial"/>
      <family val="2"/>
    </font>
    <font>
      <sz val="12"/>
      <name val="Arial"/>
      <family val="2"/>
    </font>
    <font>
      <i/>
      <sz val="11"/>
      <name val="Arial"/>
      <family val="2"/>
    </font>
    <font>
      <sz val="11"/>
      <color indexed="10"/>
      <name val="Arial"/>
      <family val="2"/>
    </font>
    <font>
      <u val="single"/>
      <sz val="12"/>
      <name val="Arial"/>
      <family val="2"/>
    </font>
    <font>
      <sz val="12"/>
      <color indexed="10"/>
      <name val="Arial"/>
      <family val="2"/>
    </font>
    <font>
      <b/>
      <sz val="11"/>
      <color indexed="10"/>
      <name val="Arial"/>
      <family val="2"/>
    </font>
    <font>
      <b/>
      <i/>
      <sz val="12"/>
      <name val="Arial"/>
      <family val="2"/>
    </font>
    <font>
      <b/>
      <i/>
      <sz val="10"/>
      <name val="Arial"/>
      <family val="2"/>
    </font>
    <font>
      <sz val="12"/>
      <name val="Helv"/>
      <family val="0"/>
    </font>
    <font>
      <b/>
      <u val="single"/>
      <sz val="12"/>
      <name val="Arial"/>
      <family val="2"/>
    </font>
    <font>
      <sz val="11"/>
      <color indexed="12"/>
      <name val="Arial"/>
      <family val="2"/>
    </font>
    <font>
      <sz val="12"/>
      <color indexed="12"/>
      <name val="Arial"/>
      <family val="2"/>
    </font>
  </fonts>
  <fills count="3">
    <fill>
      <patternFill/>
    </fill>
    <fill>
      <patternFill patternType="gray125"/>
    </fill>
    <fill>
      <patternFill patternType="solid">
        <fgColor indexed="43"/>
        <bgColor indexed="64"/>
      </patternFill>
    </fill>
  </fills>
  <borders count="17">
    <border>
      <left/>
      <right/>
      <top/>
      <bottom/>
      <diagonal/>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double"/>
    </border>
    <border>
      <left>
        <color indexed="63"/>
      </left>
      <right>
        <color indexed="63"/>
      </right>
      <top style="medium"/>
      <bottom style="medium"/>
    </border>
    <border>
      <left style="thin"/>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37" fontId="14" fillId="0" borderId="0">
      <alignment/>
      <protection/>
    </xf>
    <xf numFmtId="9" fontId="0" fillId="0" borderId="0" applyFont="0" applyFill="0" applyBorder="0" applyAlignment="0" applyProtection="0"/>
  </cellStyleXfs>
  <cellXfs count="207">
    <xf numFmtId="0" fontId="0" fillId="0" borderId="0" xfId="0" applyAlignment="1">
      <alignment/>
    </xf>
    <xf numFmtId="173" fontId="0" fillId="0" borderId="0" xfId="15" applyNumberFormat="1" applyAlignment="1">
      <alignment/>
    </xf>
    <xf numFmtId="0" fontId="0" fillId="0" borderId="0" xfId="0" applyBorder="1" applyAlignment="1">
      <alignment/>
    </xf>
    <xf numFmtId="0" fontId="3" fillId="0" borderId="0" xfId="0" applyFont="1" applyAlignment="1" quotePrefix="1">
      <alignment/>
    </xf>
    <xf numFmtId="0" fontId="3" fillId="0" borderId="0" xfId="0" applyFont="1" applyAlignment="1">
      <alignment/>
    </xf>
    <xf numFmtId="173" fontId="3" fillId="0" borderId="1" xfId="15" applyNumberFormat="1" applyFont="1" applyBorder="1" applyAlignment="1">
      <alignment/>
    </xf>
    <xf numFmtId="173" fontId="3" fillId="0" borderId="0" xfId="15" applyNumberFormat="1" applyFont="1" applyBorder="1" applyAlignment="1">
      <alignment/>
    </xf>
    <xf numFmtId="173" fontId="3" fillId="0" borderId="2" xfId="15" applyNumberFormat="1" applyFont="1" applyBorder="1" applyAlignment="1">
      <alignment/>
    </xf>
    <xf numFmtId="173" fontId="3" fillId="0" borderId="3" xfId="15" applyNumberFormat="1" applyFont="1" applyBorder="1" applyAlignment="1">
      <alignment/>
    </xf>
    <xf numFmtId="173" fontId="3" fillId="0" borderId="4" xfId="15" applyNumberFormat="1" applyFont="1" applyBorder="1" applyAlignment="1">
      <alignment/>
    </xf>
    <xf numFmtId="173" fontId="3" fillId="0" borderId="5" xfId="15" applyNumberFormat="1" applyFont="1" applyBorder="1" applyAlignment="1">
      <alignment/>
    </xf>
    <xf numFmtId="173" fontId="4" fillId="0" borderId="0" xfId="15" applyNumberFormat="1" applyFont="1" applyBorder="1" applyAlignment="1">
      <alignment/>
    </xf>
    <xf numFmtId="173" fontId="4" fillId="0" borderId="6" xfId="15" applyNumberFormat="1" applyFont="1" applyBorder="1" applyAlignment="1">
      <alignment/>
    </xf>
    <xf numFmtId="171" fontId="3" fillId="0" borderId="0" xfId="15" applyNumberFormat="1" applyFont="1" applyBorder="1" applyAlignment="1">
      <alignment/>
    </xf>
    <xf numFmtId="173" fontId="3" fillId="0" borderId="0" xfId="15" applyNumberFormat="1" applyFont="1" applyAlignment="1">
      <alignment/>
    </xf>
    <xf numFmtId="0" fontId="4" fillId="0" borderId="0" xfId="0" applyFont="1" applyAlignment="1">
      <alignment/>
    </xf>
    <xf numFmtId="0" fontId="4" fillId="0" borderId="0" xfId="0" applyFont="1" applyBorder="1" applyAlignment="1">
      <alignment horizontal="center"/>
    </xf>
    <xf numFmtId="14" fontId="4" fillId="0" borderId="0" xfId="0" applyNumberFormat="1" applyFont="1" applyBorder="1" applyAlignment="1">
      <alignment horizontal="center"/>
    </xf>
    <xf numFmtId="0" fontId="5" fillId="0" borderId="0" xfId="0" applyFont="1" applyAlignment="1">
      <alignment horizontal="center"/>
    </xf>
    <xf numFmtId="0" fontId="6" fillId="0" borderId="0" xfId="0" applyFont="1" applyAlignment="1">
      <alignment/>
    </xf>
    <xf numFmtId="0" fontId="4" fillId="0" borderId="0" xfId="0" applyFont="1" applyAlignment="1">
      <alignment vertical="top"/>
    </xf>
    <xf numFmtId="0" fontId="3" fillId="0" borderId="0" xfId="0" applyFont="1" applyAlignment="1">
      <alignment vertical="top"/>
    </xf>
    <xf numFmtId="0" fontId="4" fillId="0" borderId="0" xfId="0" applyFont="1" applyAlignment="1">
      <alignment horizontal="center" vertical="top"/>
    </xf>
    <xf numFmtId="0" fontId="7" fillId="0" borderId="0" xfId="0" applyFont="1" applyAlignment="1">
      <alignment/>
    </xf>
    <xf numFmtId="0" fontId="3" fillId="0" borderId="0" xfId="0" applyFont="1" applyAlignment="1">
      <alignment horizontal="center"/>
    </xf>
    <xf numFmtId="0" fontId="3" fillId="0" borderId="0" xfId="0" applyFont="1" applyBorder="1" applyAlignment="1">
      <alignment/>
    </xf>
    <xf numFmtId="0" fontId="3" fillId="0" borderId="7" xfId="0" applyFont="1" applyBorder="1" applyAlignment="1">
      <alignment horizontal="center"/>
    </xf>
    <xf numFmtId="0" fontId="3" fillId="0" borderId="3" xfId="0" applyFont="1" applyBorder="1" applyAlignment="1">
      <alignment horizontal="center"/>
    </xf>
    <xf numFmtId="0" fontId="3" fillId="0" borderId="2" xfId="0" applyFont="1" applyBorder="1" applyAlignment="1">
      <alignment horizontal="center"/>
    </xf>
    <xf numFmtId="0" fontId="3" fillId="0" borderId="0" xfId="0" applyFont="1" applyBorder="1" applyAlignment="1">
      <alignment vertical="top"/>
    </xf>
    <xf numFmtId="173" fontId="8" fillId="0" borderId="0" xfId="15" applyNumberFormat="1" applyFont="1" applyBorder="1" applyAlignment="1">
      <alignment/>
    </xf>
    <xf numFmtId="0" fontId="3" fillId="0" borderId="0" xfId="0" applyFont="1" applyAlignment="1">
      <alignment horizontal="center" vertical="top"/>
    </xf>
    <xf numFmtId="0" fontId="3" fillId="0" borderId="0" xfId="0" applyFont="1" applyAlignment="1" quotePrefix="1">
      <alignment horizontal="center"/>
    </xf>
    <xf numFmtId="0" fontId="3" fillId="0" borderId="8" xfId="0" applyFont="1" applyBorder="1" applyAlignment="1">
      <alignment horizontal="center"/>
    </xf>
    <xf numFmtId="43" fontId="3" fillId="0" borderId="1" xfId="15" applyNumberFormat="1" applyFont="1" applyBorder="1" applyAlignment="1">
      <alignment/>
    </xf>
    <xf numFmtId="171" fontId="3" fillId="0" borderId="1" xfId="15" applyNumberFormat="1" applyFont="1" applyBorder="1" applyAlignment="1">
      <alignment/>
    </xf>
    <xf numFmtId="173" fontId="5" fillId="0" borderId="0" xfId="15" applyNumberFormat="1" applyFont="1" applyAlignment="1">
      <alignment/>
    </xf>
    <xf numFmtId="173" fontId="6" fillId="0" borderId="0" xfId="15" applyNumberFormat="1" applyFont="1" applyAlignment="1">
      <alignment/>
    </xf>
    <xf numFmtId="173" fontId="6" fillId="0" borderId="0" xfId="15" applyNumberFormat="1" applyFont="1" applyBorder="1" applyAlignment="1">
      <alignment/>
    </xf>
    <xf numFmtId="173" fontId="6" fillId="0" borderId="3" xfId="15" applyNumberFormat="1" applyFont="1" applyBorder="1" applyAlignment="1">
      <alignment/>
    </xf>
    <xf numFmtId="173" fontId="6" fillId="0" borderId="4" xfId="15" applyNumberFormat="1" applyFont="1" applyBorder="1" applyAlignment="1">
      <alignment/>
    </xf>
    <xf numFmtId="173" fontId="6" fillId="0" borderId="9" xfId="15" applyNumberFormat="1" applyFont="1" applyBorder="1" applyAlignment="1">
      <alignment/>
    </xf>
    <xf numFmtId="0" fontId="5" fillId="0" borderId="0" xfId="0" applyFont="1" applyAlignment="1" quotePrefix="1">
      <alignment/>
    </xf>
    <xf numFmtId="0" fontId="5" fillId="0" borderId="0" xfId="0" applyFont="1" applyAlignment="1">
      <alignment/>
    </xf>
    <xf numFmtId="0" fontId="6" fillId="0" borderId="0" xfId="0" applyFont="1" applyAlignment="1" quotePrefix="1">
      <alignment/>
    </xf>
    <xf numFmtId="0" fontId="5" fillId="0" borderId="0" xfId="0" applyFont="1" applyBorder="1" applyAlignment="1" quotePrefix="1">
      <alignment horizontal="left"/>
    </xf>
    <xf numFmtId="0" fontId="6" fillId="0" borderId="0" xfId="0" applyFont="1" applyBorder="1" applyAlignment="1">
      <alignment horizontal="center"/>
    </xf>
    <xf numFmtId="0" fontId="6" fillId="0" borderId="0" xfId="0" applyFont="1" applyAlignment="1" quotePrefix="1">
      <alignment vertical="top"/>
    </xf>
    <xf numFmtId="0" fontId="6" fillId="0" borderId="3" xfId="0" applyFont="1" applyBorder="1" applyAlignment="1">
      <alignment horizontal="center"/>
    </xf>
    <xf numFmtId="0" fontId="6" fillId="0" borderId="2" xfId="0" applyFont="1" applyBorder="1" applyAlignment="1">
      <alignment horizontal="center"/>
    </xf>
    <xf numFmtId="0" fontId="6" fillId="0" borderId="7" xfId="0" applyFont="1" applyBorder="1" applyAlignment="1">
      <alignment horizontal="center"/>
    </xf>
    <xf numFmtId="173" fontId="6" fillId="0" borderId="10" xfId="15" applyNumberFormat="1" applyFont="1" applyBorder="1" applyAlignment="1">
      <alignment/>
    </xf>
    <xf numFmtId="0" fontId="5" fillId="0" borderId="0" xfId="0" applyFont="1" applyAlignment="1" quotePrefix="1">
      <alignment horizontal="left"/>
    </xf>
    <xf numFmtId="171" fontId="6" fillId="0" borderId="0" xfId="15" applyFont="1" applyBorder="1" applyAlignment="1">
      <alignment/>
    </xf>
    <xf numFmtId="0" fontId="6" fillId="0" borderId="0" xfId="0" applyFont="1" applyAlignment="1">
      <alignment horizontal="center"/>
    </xf>
    <xf numFmtId="173" fontId="6" fillId="0" borderId="11" xfId="15" applyNumberFormat="1" applyFont="1" applyBorder="1" applyAlignment="1">
      <alignment horizontal="center"/>
    </xf>
    <xf numFmtId="173" fontId="6" fillId="0" borderId="5" xfId="15" applyNumberFormat="1" applyFont="1" applyBorder="1" applyAlignment="1">
      <alignment/>
    </xf>
    <xf numFmtId="173" fontId="6" fillId="0" borderId="11" xfId="15" applyNumberFormat="1" applyFont="1" applyBorder="1" applyAlignment="1">
      <alignment/>
    </xf>
    <xf numFmtId="0" fontId="6" fillId="0" borderId="0" xfId="0" applyFont="1" applyAlignment="1">
      <alignment horizontal="left"/>
    </xf>
    <xf numFmtId="0" fontId="6" fillId="0" borderId="0" xfId="0" applyFont="1" applyBorder="1" applyAlignment="1">
      <alignment horizontal="center" vertical="top"/>
    </xf>
    <xf numFmtId="0" fontId="6" fillId="0" borderId="0" xfId="0" applyFont="1" applyBorder="1" applyAlignment="1">
      <alignment vertical="top"/>
    </xf>
    <xf numFmtId="14" fontId="6" fillId="0" borderId="0" xfId="0" applyNumberFormat="1" applyFont="1" applyBorder="1" applyAlignment="1">
      <alignment horizontal="center" vertical="top"/>
    </xf>
    <xf numFmtId="14" fontId="5" fillId="0" borderId="0" xfId="0" applyNumberFormat="1" applyFont="1" applyBorder="1" applyAlignment="1">
      <alignment horizontal="center" vertical="top"/>
    </xf>
    <xf numFmtId="0" fontId="5" fillId="0" borderId="0" xfId="0" applyFont="1" applyBorder="1" applyAlignment="1">
      <alignment horizontal="center"/>
    </xf>
    <xf numFmtId="0" fontId="5" fillId="0" borderId="0" xfId="0" applyFont="1" applyBorder="1" applyAlignment="1">
      <alignment vertical="top"/>
    </xf>
    <xf numFmtId="173" fontId="6" fillId="0" borderId="0" xfId="15" applyNumberFormat="1" applyFont="1" applyBorder="1" applyAlignment="1">
      <alignment horizontal="center" vertical="top"/>
    </xf>
    <xf numFmtId="173" fontId="6" fillId="0" borderId="0" xfId="15" applyNumberFormat="1" applyFont="1" applyBorder="1" applyAlignment="1">
      <alignment horizontal="center"/>
    </xf>
    <xf numFmtId="173" fontId="5" fillId="0" borderId="0" xfId="15" applyNumberFormat="1" applyFont="1" applyBorder="1" applyAlignment="1">
      <alignment/>
    </xf>
    <xf numFmtId="0" fontId="6" fillId="0" borderId="0" xfId="0" applyFont="1" applyAlignment="1" quotePrefix="1">
      <alignment horizontal="left"/>
    </xf>
    <xf numFmtId="0" fontId="9" fillId="0" borderId="0" xfId="0" applyFont="1" applyAlignment="1">
      <alignment/>
    </xf>
    <xf numFmtId="0" fontId="6" fillId="0" borderId="0" xfId="0" applyFont="1" applyBorder="1" applyAlignment="1">
      <alignment horizontal="left"/>
    </xf>
    <xf numFmtId="0" fontId="6" fillId="0" borderId="0" xfId="0" applyFont="1" applyBorder="1" applyAlignment="1">
      <alignment/>
    </xf>
    <xf numFmtId="0" fontId="5" fillId="0" borderId="0" xfId="0" applyFont="1" applyBorder="1" applyAlignment="1">
      <alignment/>
    </xf>
    <xf numFmtId="176" fontId="5" fillId="0" borderId="0" xfId="0" applyNumberFormat="1" applyFont="1" applyBorder="1" applyAlignment="1">
      <alignment/>
    </xf>
    <xf numFmtId="0" fontId="6" fillId="0" borderId="5" xfId="0" applyFont="1" applyBorder="1" applyAlignment="1" quotePrefix="1">
      <alignment horizontal="center"/>
    </xf>
    <xf numFmtId="173" fontId="6" fillId="0" borderId="12" xfId="15" applyNumberFormat="1" applyFont="1" applyBorder="1" applyAlignment="1">
      <alignment/>
    </xf>
    <xf numFmtId="173" fontId="6" fillId="0" borderId="13" xfId="15" applyNumberFormat="1" applyFont="1" applyBorder="1" applyAlignment="1">
      <alignment/>
    </xf>
    <xf numFmtId="173" fontId="6" fillId="0" borderId="0" xfId="0" applyNumberFormat="1" applyFont="1" applyAlignment="1">
      <alignment/>
    </xf>
    <xf numFmtId="0" fontId="6" fillId="0" borderId="0" xfId="0" applyFont="1" applyAlignment="1">
      <alignment horizontal="justify" wrapText="1"/>
    </xf>
    <xf numFmtId="173" fontId="6" fillId="0" borderId="0" xfId="0" applyNumberFormat="1" applyFont="1" applyBorder="1" applyAlignment="1">
      <alignment horizontal="center"/>
    </xf>
    <xf numFmtId="171" fontId="6" fillId="0" borderId="0" xfId="15" applyFont="1" applyBorder="1" applyAlignment="1">
      <alignment horizontal="center"/>
    </xf>
    <xf numFmtId="14" fontId="4" fillId="0" borderId="0" xfId="0" applyNumberFormat="1" applyFont="1" applyBorder="1" applyAlignment="1" quotePrefix="1">
      <alignment horizontal="center"/>
    </xf>
    <xf numFmtId="0" fontId="6" fillId="0" borderId="0" xfId="0" applyFont="1" applyAlignment="1">
      <alignment/>
    </xf>
    <xf numFmtId="0" fontId="5" fillId="0" borderId="0" xfId="0" applyFont="1" applyAlignment="1" quotePrefix="1">
      <alignment horizontal="justify" vertical="justify"/>
    </xf>
    <xf numFmtId="0" fontId="5" fillId="0" borderId="0" xfId="0" applyFont="1" applyAlignment="1" quotePrefix="1">
      <alignment/>
    </xf>
    <xf numFmtId="0" fontId="5" fillId="0" borderId="0" xfId="0" applyFont="1" applyAlignment="1">
      <alignment/>
    </xf>
    <xf numFmtId="0" fontId="5" fillId="0" borderId="0" xfId="0" applyFont="1" applyBorder="1" applyAlignment="1" quotePrefix="1">
      <alignment/>
    </xf>
    <xf numFmtId="0" fontId="3" fillId="0" borderId="0" xfId="0" applyFont="1" applyBorder="1" applyAlignment="1">
      <alignment horizontal="center"/>
    </xf>
    <xf numFmtId="0" fontId="6" fillId="0" borderId="0" xfId="0" applyFont="1" applyAlignment="1">
      <alignment horizontal="justify" vertical="top" wrapText="1"/>
    </xf>
    <xf numFmtId="173" fontId="5" fillId="0" borderId="0" xfId="0" applyNumberFormat="1" applyFont="1" applyAlignment="1">
      <alignment/>
    </xf>
    <xf numFmtId="0" fontId="6" fillId="0" borderId="0" xfId="0" applyFont="1" applyFill="1" applyAlignment="1">
      <alignment/>
    </xf>
    <xf numFmtId="0" fontId="3" fillId="0" borderId="0" xfId="0" applyFont="1" applyFill="1" applyAlignment="1">
      <alignment/>
    </xf>
    <xf numFmtId="0" fontId="5" fillId="0" borderId="0" xfId="0" applyFont="1" applyFill="1" applyAlignment="1">
      <alignment/>
    </xf>
    <xf numFmtId="0" fontId="6" fillId="0" borderId="0" xfId="0" applyFont="1" applyFill="1" applyBorder="1" applyAlignment="1">
      <alignment/>
    </xf>
    <xf numFmtId="173" fontId="6" fillId="0" borderId="0" xfId="15" applyNumberFormat="1" applyFont="1" applyFill="1" applyBorder="1" applyAlignment="1">
      <alignment/>
    </xf>
    <xf numFmtId="173" fontId="6" fillId="0" borderId="0" xfId="15" applyNumberFormat="1" applyFont="1" applyFill="1" applyAlignment="1">
      <alignment/>
    </xf>
    <xf numFmtId="173" fontId="6" fillId="0" borderId="5" xfId="15" applyNumberFormat="1" applyFont="1" applyFill="1" applyBorder="1" applyAlignment="1">
      <alignment/>
    </xf>
    <xf numFmtId="14" fontId="11" fillId="0" borderId="0" xfId="0" applyNumberFormat="1" applyFont="1" applyBorder="1" applyAlignment="1" quotePrefix="1">
      <alignment horizontal="center"/>
    </xf>
    <xf numFmtId="14" fontId="6" fillId="0" borderId="4" xfId="0" applyNumberFormat="1" applyFont="1" applyBorder="1" applyAlignment="1" quotePrefix="1">
      <alignment horizontal="center"/>
    </xf>
    <xf numFmtId="14" fontId="3" fillId="0" borderId="4" xfId="0" applyNumberFormat="1" applyFont="1" applyBorder="1" applyAlignment="1" quotePrefix="1">
      <alignment horizontal="center"/>
    </xf>
    <xf numFmtId="14" fontId="3" fillId="0" borderId="12" xfId="0" applyNumberFormat="1" applyFont="1" applyBorder="1" applyAlignment="1" quotePrefix="1">
      <alignment horizontal="center"/>
    </xf>
    <xf numFmtId="173" fontId="10" fillId="0" borderId="3" xfId="15" applyNumberFormat="1" applyFont="1" applyBorder="1" applyAlignment="1">
      <alignment/>
    </xf>
    <xf numFmtId="14" fontId="6" fillId="0" borderId="0" xfId="0" applyNumberFormat="1" applyFont="1" applyBorder="1" applyAlignment="1" quotePrefix="1">
      <alignment horizontal="center"/>
    </xf>
    <xf numFmtId="173" fontId="10" fillId="0" borderId="7" xfId="15" applyNumberFormat="1" applyFont="1" applyBorder="1" applyAlignment="1">
      <alignment/>
    </xf>
    <xf numFmtId="173" fontId="10" fillId="0" borderId="0" xfId="15" applyNumberFormat="1" applyFont="1" applyFill="1" applyAlignment="1">
      <alignment/>
    </xf>
    <xf numFmtId="0" fontId="9" fillId="0" borderId="0" xfId="0" applyFont="1" applyAlignment="1">
      <alignment horizontal="right"/>
    </xf>
    <xf numFmtId="173" fontId="8" fillId="0" borderId="1" xfId="15" applyNumberFormat="1" applyFont="1" applyBorder="1" applyAlignment="1">
      <alignment/>
    </xf>
    <xf numFmtId="173" fontId="8" fillId="0" borderId="3" xfId="15" applyNumberFormat="1" applyFont="1" applyBorder="1" applyAlignment="1">
      <alignment/>
    </xf>
    <xf numFmtId="173" fontId="8" fillId="0" borderId="5" xfId="15" applyNumberFormat="1" applyFont="1" applyBorder="1" applyAlignment="1">
      <alignment/>
    </xf>
    <xf numFmtId="171" fontId="8" fillId="0" borderId="1" xfId="15" applyFont="1" applyBorder="1" applyAlignment="1">
      <alignment/>
    </xf>
    <xf numFmtId="14" fontId="6" fillId="0" borderId="0" xfId="0" applyNumberFormat="1" applyFont="1" applyBorder="1" applyAlignment="1">
      <alignment horizontal="center"/>
    </xf>
    <xf numFmtId="173" fontId="8" fillId="0" borderId="4" xfId="15" applyNumberFormat="1" applyFont="1" applyBorder="1" applyAlignment="1">
      <alignment/>
    </xf>
    <xf numFmtId="0" fontId="4" fillId="0" borderId="0" xfId="0" applyFont="1" applyFill="1" applyBorder="1" applyAlignment="1">
      <alignment horizontal="center" vertical="top"/>
    </xf>
    <xf numFmtId="0" fontId="4" fillId="0" borderId="0" xfId="0" applyFont="1" applyFill="1" applyBorder="1" applyAlignment="1">
      <alignment horizontal="center"/>
    </xf>
    <xf numFmtId="14" fontId="4" fillId="0" borderId="0" xfId="0" applyNumberFormat="1" applyFont="1" applyFill="1" applyBorder="1" applyAlignment="1" quotePrefix="1">
      <alignment horizontal="center" vertical="top"/>
    </xf>
    <xf numFmtId="14" fontId="4" fillId="0" borderId="0" xfId="0" applyNumberFormat="1" applyFont="1" applyFill="1" applyBorder="1" applyAlignment="1">
      <alignment horizontal="center" vertical="top"/>
    </xf>
    <xf numFmtId="173" fontId="3" fillId="0" borderId="0" xfId="15" applyNumberFormat="1" applyFont="1" applyFill="1" applyBorder="1" applyAlignment="1">
      <alignment/>
    </xf>
    <xf numFmtId="171" fontId="3" fillId="0" borderId="6" xfId="15" applyNumberFormat="1" applyFont="1" applyFill="1" applyBorder="1" applyAlignment="1">
      <alignment/>
    </xf>
    <xf numFmtId="0" fontId="3" fillId="0" borderId="0" xfId="0" applyFont="1" applyFill="1" applyBorder="1" applyAlignment="1">
      <alignment/>
    </xf>
    <xf numFmtId="173" fontId="6" fillId="0" borderId="3" xfId="15" applyNumberFormat="1" applyFont="1" applyFill="1" applyBorder="1" applyAlignment="1">
      <alignment/>
    </xf>
    <xf numFmtId="173" fontId="6" fillId="0" borderId="7" xfId="15" applyNumberFormat="1" applyFont="1" applyFill="1" applyBorder="1" applyAlignment="1">
      <alignment/>
    </xf>
    <xf numFmtId="173" fontId="10" fillId="0" borderId="0" xfId="15" applyNumberFormat="1" applyFont="1" applyFill="1" applyBorder="1" applyAlignment="1">
      <alignment/>
    </xf>
    <xf numFmtId="173" fontId="10" fillId="0" borderId="3" xfId="15" applyNumberFormat="1" applyFont="1" applyFill="1" applyBorder="1" applyAlignment="1">
      <alignment/>
    </xf>
    <xf numFmtId="173" fontId="10" fillId="0" borderId="4" xfId="15" applyNumberFormat="1" applyFont="1" applyFill="1" applyBorder="1" applyAlignment="1">
      <alignment/>
    </xf>
    <xf numFmtId="173" fontId="6" fillId="0" borderId="4" xfId="15" applyNumberFormat="1" applyFont="1" applyFill="1" applyBorder="1" applyAlignment="1">
      <alignment/>
    </xf>
    <xf numFmtId="173" fontId="10" fillId="0" borderId="7" xfId="15" applyNumberFormat="1" applyFont="1" applyFill="1" applyBorder="1" applyAlignment="1">
      <alignment/>
    </xf>
    <xf numFmtId="173" fontId="10" fillId="0" borderId="12" xfId="15" applyNumberFormat="1" applyFont="1" applyFill="1" applyBorder="1" applyAlignment="1">
      <alignment/>
    </xf>
    <xf numFmtId="173" fontId="6" fillId="0" borderId="8" xfId="15" applyNumberFormat="1" applyFont="1" applyFill="1" applyBorder="1" applyAlignment="1">
      <alignment/>
    </xf>
    <xf numFmtId="173" fontId="10" fillId="0" borderId="5" xfId="15" applyNumberFormat="1" applyFont="1" applyFill="1" applyBorder="1" applyAlignment="1">
      <alignment/>
    </xf>
    <xf numFmtId="173" fontId="6" fillId="0" borderId="13" xfId="15" applyNumberFormat="1" applyFont="1" applyFill="1" applyBorder="1" applyAlignment="1">
      <alignment/>
    </xf>
    <xf numFmtId="0" fontId="6" fillId="0" borderId="0" xfId="0" applyFont="1" applyFill="1" applyAlignment="1">
      <alignment horizontal="justify" vertical="top"/>
    </xf>
    <xf numFmtId="0" fontId="6" fillId="0" borderId="0" xfId="0" applyFont="1" applyFill="1" applyAlignment="1">
      <alignment horizontal="justify" vertical="top" wrapText="1"/>
    </xf>
    <xf numFmtId="0" fontId="6" fillId="0" borderId="0" xfId="0" applyFont="1" applyFill="1" applyAlignment="1" quotePrefix="1">
      <alignment/>
    </xf>
    <xf numFmtId="173" fontId="6" fillId="0" borderId="0" xfId="15" applyNumberFormat="1" applyFont="1" applyFill="1" applyBorder="1" applyAlignment="1">
      <alignment horizontal="center" vertical="top"/>
    </xf>
    <xf numFmtId="173" fontId="6" fillId="0" borderId="11" xfId="15" applyNumberFormat="1" applyFont="1" applyFill="1" applyBorder="1" applyAlignment="1">
      <alignment horizontal="center"/>
    </xf>
    <xf numFmtId="173" fontId="6" fillId="0" borderId="11" xfId="15" applyNumberFormat="1" applyFont="1" applyFill="1" applyBorder="1" applyAlignment="1">
      <alignment/>
    </xf>
    <xf numFmtId="194" fontId="6" fillId="0" borderId="0" xfId="15" applyNumberFormat="1" applyFont="1" applyFill="1" applyBorder="1" applyAlignment="1">
      <alignment/>
    </xf>
    <xf numFmtId="0" fontId="6" fillId="0" borderId="0" xfId="0" applyFont="1" applyFill="1" applyBorder="1" applyAlignment="1">
      <alignment horizontal="left"/>
    </xf>
    <xf numFmtId="0" fontId="0" fillId="0" borderId="0" xfId="0" applyAlignment="1">
      <alignment horizontal="justify"/>
    </xf>
    <xf numFmtId="171" fontId="6" fillId="0" borderId="5" xfId="15" applyFont="1" applyFill="1" applyBorder="1" applyAlignment="1">
      <alignment horizontal="center"/>
    </xf>
    <xf numFmtId="0" fontId="6" fillId="0" borderId="0" xfId="0" applyFont="1" applyFill="1" applyAlignment="1" quotePrefix="1">
      <alignment horizontal="justify" vertical="top" wrapText="1"/>
    </xf>
    <xf numFmtId="173" fontId="8" fillId="0" borderId="0" xfId="15" applyNumberFormat="1" applyFont="1" applyFill="1" applyBorder="1" applyAlignment="1">
      <alignment/>
    </xf>
    <xf numFmtId="173" fontId="3" fillId="0" borderId="14" xfId="15" applyNumberFormat="1" applyFont="1" applyFill="1" applyBorder="1" applyAlignment="1">
      <alignment/>
    </xf>
    <xf numFmtId="173" fontId="3" fillId="0" borderId="11" xfId="15" applyNumberFormat="1" applyFont="1" applyFill="1" applyBorder="1" applyAlignment="1">
      <alignment/>
    </xf>
    <xf numFmtId="173" fontId="3" fillId="0" borderId="6" xfId="15" applyNumberFormat="1" applyFont="1" applyFill="1" applyBorder="1" applyAlignment="1">
      <alignment/>
    </xf>
    <xf numFmtId="0" fontId="6" fillId="0" borderId="0" xfId="0" applyFont="1" applyFill="1" applyAlignment="1">
      <alignment horizontal="center"/>
    </xf>
    <xf numFmtId="0" fontId="5" fillId="0" borderId="0" xfId="0" applyFont="1" applyFill="1" applyAlignment="1">
      <alignment horizontal="justify" vertical="justify"/>
    </xf>
    <xf numFmtId="0" fontId="5" fillId="0" borderId="0" xfId="0" applyFont="1" applyFill="1" applyBorder="1" applyAlignment="1">
      <alignment vertical="justify"/>
    </xf>
    <xf numFmtId="0" fontId="5" fillId="0" borderId="0" xfId="0" applyFont="1" applyFill="1" applyAlignment="1">
      <alignment vertical="top"/>
    </xf>
    <xf numFmtId="0" fontId="6" fillId="0" borderId="0" xfId="0" applyFont="1" applyFill="1" applyAlignment="1">
      <alignment vertical="top"/>
    </xf>
    <xf numFmtId="0" fontId="6" fillId="0" borderId="0" xfId="0" applyFont="1" applyFill="1" applyAlignment="1">
      <alignment horizontal="justify"/>
    </xf>
    <xf numFmtId="0" fontId="8" fillId="0" borderId="0" xfId="0" applyFont="1" applyAlignment="1" quotePrefix="1">
      <alignment/>
    </xf>
    <xf numFmtId="173" fontId="8" fillId="0" borderId="1" xfId="15" applyNumberFormat="1" applyFont="1" applyFill="1" applyBorder="1" applyAlignment="1">
      <alignment/>
    </xf>
    <xf numFmtId="173" fontId="3" fillId="0" borderId="1" xfId="15" applyNumberFormat="1" applyFont="1" applyFill="1" applyBorder="1" applyAlignment="1">
      <alignment/>
    </xf>
    <xf numFmtId="0" fontId="7" fillId="0" borderId="0" xfId="0" applyFont="1" applyFill="1" applyAlignment="1">
      <alignment/>
    </xf>
    <xf numFmtId="0" fontId="3" fillId="0" borderId="0" xfId="0" applyFont="1" applyFill="1" applyAlignment="1">
      <alignment horizontal="center"/>
    </xf>
    <xf numFmtId="173" fontId="6" fillId="0" borderId="5" xfId="15" applyNumberFormat="1" applyFont="1" applyFill="1" applyBorder="1" applyAlignment="1">
      <alignment horizontal="center" vertical="top"/>
    </xf>
    <xf numFmtId="0" fontId="15" fillId="0" borderId="0" xfId="0" applyFont="1" applyFill="1" applyAlignment="1">
      <alignment horizontal="right"/>
    </xf>
    <xf numFmtId="0" fontId="5" fillId="0" borderId="0" xfId="0" applyFont="1" applyFill="1" applyAlignment="1" quotePrefix="1">
      <alignment horizontal="left"/>
    </xf>
    <xf numFmtId="0" fontId="8" fillId="0" borderId="0" xfId="0" applyFont="1" applyFill="1" applyAlignment="1">
      <alignment/>
    </xf>
    <xf numFmtId="171" fontId="3" fillId="0" borderId="0" xfId="15" applyFont="1" applyFill="1" applyAlignment="1">
      <alignment/>
    </xf>
    <xf numFmtId="0" fontId="8" fillId="0" borderId="0" xfId="0" applyFont="1" applyFill="1" applyAlignment="1" quotePrefix="1">
      <alignment/>
    </xf>
    <xf numFmtId="171" fontId="8" fillId="0" borderId="1" xfId="15" applyFont="1" applyFill="1" applyBorder="1" applyAlignment="1">
      <alignment/>
    </xf>
    <xf numFmtId="43" fontId="8" fillId="0" borderId="1" xfId="15" applyNumberFormat="1" applyFont="1" applyFill="1" applyBorder="1" applyAlignment="1">
      <alignment/>
    </xf>
    <xf numFmtId="176" fontId="8" fillId="0" borderId="0" xfId="15" applyNumberFormat="1" applyFont="1" applyBorder="1" applyAlignment="1">
      <alignment/>
    </xf>
    <xf numFmtId="176" fontId="8" fillId="0" borderId="15" xfId="15" applyNumberFormat="1" applyFont="1" applyBorder="1" applyAlignment="1">
      <alignment/>
    </xf>
    <xf numFmtId="173" fontId="16" fillId="0" borderId="5" xfId="15" applyNumberFormat="1" applyFont="1" applyBorder="1" applyAlignment="1">
      <alignment/>
    </xf>
    <xf numFmtId="43" fontId="16" fillId="0" borderId="1" xfId="15" applyNumberFormat="1" applyFont="1" applyFill="1" applyBorder="1" applyAlignment="1">
      <alignment/>
    </xf>
    <xf numFmtId="171" fontId="16" fillId="0" borderId="1" xfId="15" applyNumberFormat="1" applyFont="1" applyFill="1" applyBorder="1" applyAlignment="1">
      <alignment/>
    </xf>
    <xf numFmtId="173" fontId="16" fillId="0" borderId="0" xfId="15" applyNumberFormat="1" applyFont="1" applyFill="1" applyBorder="1" applyAlignment="1">
      <alignment/>
    </xf>
    <xf numFmtId="173" fontId="17" fillId="0" borderId="0" xfId="15" applyNumberFormat="1" applyFont="1" applyFill="1" applyBorder="1" applyAlignment="1">
      <alignment/>
    </xf>
    <xf numFmtId="171" fontId="16" fillId="0" borderId="6" xfId="15" applyNumberFormat="1" applyFont="1" applyFill="1" applyBorder="1" applyAlignment="1">
      <alignment/>
    </xf>
    <xf numFmtId="0" fontId="5" fillId="0" borderId="0" xfId="0" applyFont="1" applyFill="1" applyAlignment="1">
      <alignment horizontal="justify" wrapText="1"/>
    </xf>
    <xf numFmtId="0" fontId="6" fillId="0" borderId="0" xfId="0" applyFont="1" applyFill="1" applyAlignment="1">
      <alignment/>
    </xf>
    <xf numFmtId="0" fontId="6" fillId="0" borderId="0" xfId="0" applyFont="1" applyBorder="1" applyAlignment="1">
      <alignment horizontal="center"/>
    </xf>
    <xf numFmtId="0" fontId="6" fillId="0" borderId="16" xfId="0" applyFont="1" applyBorder="1" applyAlignment="1">
      <alignment horizontal="center"/>
    </xf>
    <xf numFmtId="0" fontId="6" fillId="0" borderId="0" xfId="0" applyFont="1" applyBorder="1" applyAlignment="1">
      <alignment horizontal="justify" vertical="top"/>
    </xf>
    <xf numFmtId="0" fontId="6" fillId="0" borderId="0" xfId="0" applyFont="1" applyAlignment="1">
      <alignment horizontal="justify" wrapText="1"/>
    </xf>
    <xf numFmtId="0" fontId="10" fillId="0" borderId="0" xfId="0" applyFont="1" applyFill="1" applyAlignment="1">
      <alignment/>
    </xf>
    <xf numFmtId="0" fontId="4" fillId="0" borderId="0" xfId="0" applyFont="1" applyBorder="1" applyAlignment="1">
      <alignment horizontal="center"/>
    </xf>
    <xf numFmtId="0" fontId="11" fillId="0" borderId="0" xfId="0" applyFont="1" applyBorder="1" applyAlignment="1">
      <alignment horizontal="center"/>
    </xf>
    <xf numFmtId="0" fontId="5" fillId="0" borderId="0" xfId="0" applyFont="1" applyAlignment="1">
      <alignment horizontal="center"/>
    </xf>
    <xf numFmtId="0" fontId="2" fillId="0" borderId="0" xfId="0" applyFont="1" applyAlignment="1" quotePrefix="1">
      <alignment horizontal="center"/>
    </xf>
    <xf numFmtId="0" fontId="4" fillId="0" borderId="0" xfId="0" applyFont="1" applyAlignment="1">
      <alignment horizontal="center"/>
    </xf>
    <xf numFmtId="0" fontId="3" fillId="0" borderId="0" xfId="0" applyFont="1" applyFill="1" applyAlignment="1">
      <alignment horizontal="justify" vertical="justify" wrapText="1"/>
    </xf>
    <xf numFmtId="0" fontId="0" fillId="0" borderId="0" xfId="0" applyFill="1" applyAlignment="1">
      <alignment horizontal="justify" vertical="justify" wrapText="1"/>
    </xf>
    <xf numFmtId="0" fontId="1" fillId="2" borderId="0" xfId="0" applyFont="1" applyFill="1" applyAlignment="1" quotePrefix="1">
      <alignment horizontal="center"/>
    </xf>
    <xf numFmtId="0" fontId="6" fillId="0" borderId="0" xfId="0" applyFont="1" applyFill="1" applyAlignment="1">
      <alignment horizontal="justify" vertical="top"/>
    </xf>
    <xf numFmtId="0" fontId="17" fillId="0" borderId="0" xfId="0" applyFont="1" applyFill="1" applyAlignment="1">
      <alignment horizontal="justify" vertical="top" wrapText="1"/>
    </xf>
    <xf numFmtId="0" fontId="6" fillId="0" borderId="0" xfId="0" applyFont="1" applyFill="1" applyAlignment="1">
      <alignment horizontal="justify" vertical="top" wrapText="1"/>
    </xf>
    <xf numFmtId="0" fontId="6" fillId="0" borderId="0" xfId="0" applyFont="1" applyAlignment="1">
      <alignment horizontal="justify" vertical="top" wrapText="1"/>
    </xf>
    <xf numFmtId="0" fontId="0" fillId="0" borderId="0" xfId="0" applyFont="1" applyFill="1" applyAlignment="1">
      <alignment horizontal="justify" vertical="top" wrapText="1"/>
    </xf>
    <xf numFmtId="0" fontId="6" fillId="0" borderId="9" xfId="0" applyFont="1" applyBorder="1" applyAlignment="1">
      <alignment horizontal="center"/>
    </xf>
    <xf numFmtId="0" fontId="6" fillId="0" borderId="0" xfId="0" applyFont="1" applyAlignment="1">
      <alignment horizontal="justify"/>
    </xf>
    <xf numFmtId="0" fontId="0" fillId="0" borderId="0" xfId="0" applyAlignment="1">
      <alignment horizontal="justify"/>
    </xf>
    <xf numFmtId="0" fontId="6" fillId="0" borderId="0" xfId="0" applyFont="1" applyAlignment="1">
      <alignment horizontal="justify" vertical="top"/>
    </xf>
    <xf numFmtId="0" fontId="0" fillId="0" borderId="0" xfId="0" applyAlignment="1">
      <alignment horizontal="justify" vertical="top"/>
    </xf>
    <xf numFmtId="0" fontId="6" fillId="0" borderId="0" xfId="0" applyFont="1" applyFill="1" applyAlignment="1">
      <alignment horizontal="justify" wrapText="1"/>
    </xf>
    <xf numFmtId="0" fontId="0" fillId="0" borderId="0" xfId="0" applyFill="1" applyAlignment="1">
      <alignment horizontal="justify" wrapText="1"/>
    </xf>
    <xf numFmtId="0" fontId="0" fillId="0" borderId="0" xfId="0" applyFill="1" applyAlignment="1">
      <alignment horizontal="justify" vertical="top" wrapText="1"/>
    </xf>
    <xf numFmtId="0" fontId="6" fillId="0" borderId="11" xfId="0" applyFont="1" applyBorder="1" applyAlignment="1">
      <alignment horizontal="center"/>
    </xf>
    <xf numFmtId="0" fontId="6" fillId="0" borderId="10" xfId="0" applyFont="1" applyBorder="1" applyAlignment="1">
      <alignment horizontal="center"/>
    </xf>
    <xf numFmtId="0" fontId="5" fillId="0" borderId="0" xfId="0" applyFont="1" applyFill="1" applyAlignment="1">
      <alignment horizontal="justify"/>
    </xf>
    <xf numFmtId="0" fontId="5" fillId="0" borderId="0" xfId="0" applyFont="1" applyFill="1" applyAlignment="1" quotePrefix="1">
      <alignment horizontal="justify" wrapText="1"/>
    </xf>
    <xf numFmtId="0" fontId="6" fillId="0" borderId="0" xfId="0" applyFont="1" applyAlignment="1">
      <alignment/>
    </xf>
    <xf numFmtId="0" fontId="12" fillId="0" borderId="0" xfId="0" applyFont="1" applyAlignment="1" quotePrefix="1">
      <alignment horizontal="justify" vertical="top" wrapText="1"/>
    </xf>
    <xf numFmtId="0" fontId="13" fillId="0" borderId="0" xfId="0" applyFont="1" applyAlignment="1">
      <alignment horizontal="justify" vertical="top" wrapText="1"/>
    </xf>
  </cellXfs>
  <cellStyles count="7">
    <cellStyle name="Normal" xfId="0"/>
    <cellStyle name="Comma" xfId="15"/>
    <cellStyle name="Comma [0]" xfId="16"/>
    <cellStyle name="Currency" xfId="17"/>
    <cellStyle name="Currency [0]" xfId="18"/>
    <cellStyle name="Normal_Consol1199"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103"/>
  <sheetViews>
    <sheetView tabSelected="1" zoomScale="75" zoomScaleNormal="75" workbookViewId="0" topLeftCell="A1">
      <selection activeCell="A7" sqref="A7"/>
    </sheetView>
  </sheetViews>
  <sheetFormatPr defaultColWidth="9.140625" defaultRowHeight="12.75"/>
  <cols>
    <col min="1" max="1" width="2.00390625" style="0" customWidth="1"/>
    <col min="2" max="2" width="3.8515625" style="0" customWidth="1"/>
    <col min="3" max="3" width="3.7109375" style="0" customWidth="1"/>
    <col min="4" max="4" width="33.8515625" style="0" customWidth="1"/>
    <col min="5" max="5" width="12.140625" style="0" customWidth="1"/>
    <col min="6" max="6" width="15.00390625" style="0" customWidth="1"/>
    <col min="7" max="7" width="0.42578125" style="0" customWidth="1"/>
    <col min="8" max="8" width="17.421875" style="0" customWidth="1"/>
    <col min="9" max="9" width="1.1484375" style="0" customWidth="1"/>
    <col min="10" max="10" width="13.57421875" style="0" customWidth="1"/>
    <col min="11" max="11" width="0.42578125" style="0" customWidth="1"/>
    <col min="12" max="12" width="16.28125" style="0" customWidth="1"/>
  </cols>
  <sheetData>
    <row r="1" spans="1:12" s="19" customFormat="1" ht="40.5" customHeight="1">
      <c r="A1" s="181" t="s">
        <v>20</v>
      </c>
      <c r="B1" s="181"/>
      <c r="C1" s="181"/>
      <c r="D1" s="181"/>
      <c r="E1" s="181"/>
      <c r="F1" s="181"/>
      <c r="G1" s="181"/>
      <c r="H1" s="181"/>
      <c r="I1" s="181"/>
      <c r="J1" s="181"/>
      <c r="K1" s="181"/>
      <c r="L1" s="181"/>
    </row>
    <row r="2" spans="1:12" ht="12.75">
      <c r="A2" s="182" t="s">
        <v>21</v>
      </c>
      <c r="B2" s="182"/>
      <c r="C2" s="182"/>
      <c r="D2" s="182"/>
      <c r="E2" s="182"/>
      <c r="F2" s="182"/>
      <c r="G2" s="182"/>
      <c r="H2" s="182"/>
      <c r="I2" s="182"/>
      <c r="J2" s="182"/>
      <c r="K2" s="182"/>
      <c r="L2" s="182"/>
    </row>
    <row r="3" spans="1:12" ht="12.75">
      <c r="A3" s="182" t="s">
        <v>22</v>
      </c>
      <c r="B3" s="182"/>
      <c r="C3" s="182"/>
      <c r="D3" s="182"/>
      <c r="E3" s="182"/>
      <c r="F3" s="182"/>
      <c r="G3" s="182"/>
      <c r="H3" s="182"/>
      <c r="I3" s="182"/>
      <c r="J3" s="182"/>
      <c r="K3" s="182"/>
      <c r="L3" s="182"/>
    </row>
    <row r="4" spans="1:12" ht="18" customHeight="1" hidden="1">
      <c r="A4" s="186" t="s">
        <v>11</v>
      </c>
      <c r="B4" s="186"/>
      <c r="C4" s="186"/>
      <c r="D4" s="186"/>
      <c r="E4" s="186"/>
      <c r="F4" s="186"/>
      <c r="G4" s="186"/>
      <c r="H4" s="186"/>
      <c r="I4" s="186"/>
      <c r="J4" s="186"/>
      <c r="K4" s="186"/>
      <c r="L4" s="186"/>
    </row>
    <row r="5" spans="1:12" s="4" customFormat="1" ht="25.5" customHeight="1">
      <c r="A5" s="183" t="s">
        <v>94</v>
      </c>
      <c r="B5" s="183"/>
      <c r="C5" s="183"/>
      <c r="D5" s="183"/>
      <c r="E5" s="183"/>
      <c r="F5" s="183"/>
      <c r="G5" s="183"/>
      <c r="H5" s="183"/>
      <c r="I5" s="183"/>
      <c r="J5" s="183"/>
      <c r="K5" s="183"/>
      <c r="L5" s="183"/>
    </row>
    <row r="6" spans="1:12" s="4" customFormat="1" ht="15">
      <c r="A6" s="183"/>
      <c r="B6" s="183"/>
      <c r="C6" s="183"/>
      <c r="D6" s="183"/>
      <c r="E6" s="183"/>
      <c r="F6" s="183"/>
      <c r="G6" s="183"/>
      <c r="H6" s="183"/>
      <c r="I6" s="183"/>
      <c r="J6" s="183"/>
      <c r="K6" s="183"/>
      <c r="L6" s="183"/>
    </row>
    <row r="7" ht="16.5" customHeight="1"/>
    <row r="8" spans="1:12" ht="27" customHeight="1">
      <c r="A8" s="184" t="s">
        <v>263</v>
      </c>
      <c r="B8" s="185"/>
      <c r="C8" s="185"/>
      <c r="D8" s="185"/>
      <c r="E8" s="185"/>
      <c r="F8" s="185"/>
      <c r="G8" s="185"/>
      <c r="H8" s="185"/>
      <c r="I8" s="185"/>
      <c r="J8" s="185"/>
      <c r="K8" s="185"/>
      <c r="L8" s="185"/>
    </row>
    <row r="9" ht="15" customHeight="1"/>
    <row r="10" s="4" customFormat="1" ht="15">
      <c r="A10" s="15" t="s">
        <v>23</v>
      </c>
    </row>
    <row r="11" spans="6:12" s="15" customFormat="1" ht="12.75" customHeight="1">
      <c r="F11" s="180" t="s">
        <v>95</v>
      </c>
      <c r="G11" s="180"/>
      <c r="H11" s="180"/>
      <c r="I11" s="16"/>
      <c r="J11" s="179" t="s">
        <v>246</v>
      </c>
      <c r="K11" s="179"/>
      <c r="L11" s="179"/>
    </row>
    <row r="12" spans="6:12" s="15" customFormat="1" ht="15">
      <c r="F12" s="16" t="s">
        <v>24</v>
      </c>
      <c r="G12" s="16"/>
      <c r="H12" s="16" t="s">
        <v>25</v>
      </c>
      <c r="I12" s="16"/>
      <c r="J12" s="16" t="s">
        <v>24</v>
      </c>
      <c r="K12" s="16"/>
      <c r="L12" s="16" t="s">
        <v>25</v>
      </c>
    </row>
    <row r="13" spans="6:12" s="15" customFormat="1" ht="15">
      <c r="F13" s="16" t="s">
        <v>26</v>
      </c>
      <c r="G13" s="16"/>
      <c r="H13" s="16" t="s">
        <v>28</v>
      </c>
      <c r="I13" s="16"/>
      <c r="J13" s="16" t="s">
        <v>26</v>
      </c>
      <c r="K13" s="16"/>
      <c r="L13" s="16" t="s">
        <v>28</v>
      </c>
    </row>
    <row r="14" spans="6:12" s="15" customFormat="1" ht="15">
      <c r="F14" s="16" t="s">
        <v>31</v>
      </c>
      <c r="G14" s="16"/>
      <c r="H14" s="16" t="s">
        <v>31</v>
      </c>
      <c r="I14" s="16"/>
      <c r="J14" s="17" t="s">
        <v>27</v>
      </c>
      <c r="K14" s="17"/>
      <c r="L14" s="17" t="s">
        <v>29</v>
      </c>
    </row>
    <row r="15" spans="6:12" s="15" customFormat="1" ht="15">
      <c r="F15" s="97">
        <v>36891</v>
      </c>
      <c r="G15" s="81"/>
      <c r="H15" s="97">
        <v>36525</v>
      </c>
      <c r="I15" s="81"/>
      <c r="J15" s="81">
        <v>36891</v>
      </c>
      <c r="K15" s="81"/>
      <c r="L15" s="81">
        <v>36525</v>
      </c>
    </row>
    <row r="16" spans="6:12" s="15" customFormat="1" ht="15">
      <c r="F16" s="16" t="s">
        <v>30</v>
      </c>
      <c r="G16" s="16"/>
      <c r="H16" s="16" t="s">
        <v>30</v>
      </c>
      <c r="I16" s="16"/>
      <c r="J16" s="16" t="s">
        <v>30</v>
      </c>
      <c r="K16" s="16"/>
      <c r="L16" s="16" t="s">
        <v>30</v>
      </c>
    </row>
    <row r="17" spans="6:12" ht="12.75">
      <c r="F17" s="2"/>
      <c r="G17" s="2"/>
      <c r="H17" s="2"/>
      <c r="I17" s="2"/>
      <c r="J17" s="2"/>
      <c r="K17" s="2"/>
      <c r="L17" s="2"/>
    </row>
    <row r="18" spans="1:12" s="4" customFormat="1" ht="15" thickBot="1">
      <c r="A18" s="3" t="s">
        <v>33</v>
      </c>
      <c r="B18" s="3" t="s">
        <v>32</v>
      </c>
      <c r="C18" s="91" t="s">
        <v>97</v>
      </c>
      <c r="D18" s="91"/>
      <c r="E18" s="91"/>
      <c r="F18" s="153">
        <v>1644902</v>
      </c>
      <c r="G18" s="116"/>
      <c r="H18" s="152">
        <v>1475287</v>
      </c>
      <c r="I18" s="116"/>
      <c r="J18" s="152">
        <v>6367393</v>
      </c>
      <c r="K18" s="116"/>
      <c r="L18" s="152">
        <v>5398456</v>
      </c>
    </row>
    <row r="19" spans="2:12" s="4" customFormat="1" ht="15" thickBot="1">
      <c r="B19" s="3" t="s">
        <v>34</v>
      </c>
      <c r="C19" s="4" t="s">
        <v>37</v>
      </c>
      <c r="F19" s="5">
        <v>503</v>
      </c>
      <c r="G19" s="6"/>
      <c r="H19" s="106">
        <v>12569</v>
      </c>
      <c r="I19" s="6"/>
      <c r="J19" s="5">
        <v>5421</v>
      </c>
      <c r="K19" s="6"/>
      <c r="L19" s="106">
        <v>26345</v>
      </c>
    </row>
    <row r="20" spans="2:12" s="4" customFormat="1" ht="15" thickBot="1">
      <c r="B20" s="3" t="s">
        <v>35</v>
      </c>
      <c r="C20" s="4" t="s">
        <v>36</v>
      </c>
      <c r="F20" s="5">
        <v>2396</v>
      </c>
      <c r="G20" s="6"/>
      <c r="H20" s="106">
        <v>3592</v>
      </c>
      <c r="I20" s="6"/>
      <c r="J20" s="5">
        <v>13528</v>
      </c>
      <c r="K20" s="6"/>
      <c r="L20" s="106">
        <v>14426</v>
      </c>
    </row>
    <row r="21" spans="6:12" s="4" customFormat="1" ht="14.25">
      <c r="F21" s="6"/>
      <c r="G21" s="6"/>
      <c r="H21" s="6"/>
      <c r="I21" s="6"/>
      <c r="J21" s="6"/>
      <c r="K21" s="6"/>
      <c r="L21" s="6"/>
    </row>
    <row r="22" spans="1:12" s="4" customFormat="1" ht="14.25">
      <c r="A22" s="3" t="s">
        <v>38</v>
      </c>
      <c r="B22" s="3" t="s">
        <v>32</v>
      </c>
      <c r="C22" s="4" t="s">
        <v>115</v>
      </c>
      <c r="F22" s="7"/>
      <c r="G22" s="6"/>
      <c r="H22" s="7"/>
      <c r="I22" s="6"/>
      <c r="J22" s="7"/>
      <c r="K22" s="6"/>
      <c r="L22" s="7"/>
    </row>
    <row r="23" spans="3:12" s="4" customFormat="1" ht="14.25">
      <c r="C23" s="4" t="s">
        <v>116</v>
      </c>
      <c r="F23" s="8"/>
      <c r="G23" s="6"/>
      <c r="H23" s="8"/>
      <c r="I23" s="6"/>
      <c r="J23" s="8"/>
      <c r="K23" s="6"/>
      <c r="L23" s="8"/>
    </row>
    <row r="24" spans="3:12" s="4" customFormat="1" ht="14.25">
      <c r="C24" s="4" t="s">
        <v>122</v>
      </c>
      <c r="F24" s="8"/>
      <c r="G24" s="6"/>
      <c r="H24" s="8"/>
      <c r="I24" s="6"/>
      <c r="J24" s="8"/>
      <c r="K24" s="6"/>
      <c r="L24" s="8"/>
    </row>
    <row r="25" spans="3:12" s="4" customFormat="1" ht="14.25">
      <c r="C25" s="4" t="s">
        <v>61</v>
      </c>
      <c r="F25" s="8">
        <f>+F32-SUM(F26:F28)</f>
        <v>177469</v>
      </c>
      <c r="G25" s="6"/>
      <c r="H25" s="8">
        <f>+H32-SUM(H26:H28)</f>
        <v>177949</v>
      </c>
      <c r="I25" s="6"/>
      <c r="J25" s="8">
        <f>+J32-SUM(J26:J28)</f>
        <v>720925</v>
      </c>
      <c r="K25" s="6"/>
      <c r="L25" s="8">
        <f>+L32-SUM(L26:L28)</f>
        <v>575902</v>
      </c>
    </row>
    <row r="26" spans="2:12" s="4" customFormat="1" ht="14.25">
      <c r="B26" s="3" t="s">
        <v>34</v>
      </c>
      <c r="C26" s="4" t="s">
        <v>39</v>
      </c>
      <c r="F26" s="8">
        <v>-131</v>
      </c>
      <c r="G26" s="6"/>
      <c r="H26" s="107">
        <v>-248</v>
      </c>
      <c r="I26" s="6"/>
      <c r="J26" s="8">
        <v>-527</v>
      </c>
      <c r="K26" s="6"/>
      <c r="L26" s="107">
        <v>-3180</v>
      </c>
    </row>
    <row r="27" spans="2:12" s="4" customFormat="1" ht="14.25">
      <c r="B27" s="3" t="s">
        <v>35</v>
      </c>
      <c r="C27" s="4" t="s">
        <v>40</v>
      </c>
      <c r="F27" s="8">
        <v>-9649</v>
      </c>
      <c r="G27" s="6"/>
      <c r="H27" s="107">
        <v>-9690</v>
      </c>
      <c r="I27" s="6"/>
      <c r="J27" s="8">
        <v>-43696</v>
      </c>
      <c r="K27" s="6"/>
      <c r="L27" s="107">
        <v>-40766</v>
      </c>
    </row>
    <row r="28" spans="2:12" s="4" customFormat="1" ht="14.25">
      <c r="B28" s="3" t="s">
        <v>41</v>
      </c>
      <c r="C28" s="4" t="s">
        <v>45</v>
      </c>
      <c r="F28" s="9">
        <v>0</v>
      </c>
      <c r="G28" s="6"/>
      <c r="H28" s="111">
        <v>0</v>
      </c>
      <c r="I28" s="6"/>
      <c r="J28" s="9">
        <v>0</v>
      </c>
      <c r="K28" s="6"/>
      <c r="L28" s="111">
        <v>0</v>
      </c>
    </row>
    <row r="29" spans="2:12" s="4" customFormat="1" ht="14.25">
      <c r="B29" s="3" t="s">
        <v>46</v>
      </c>
      <c r="C29" s="4" t="s">
        <v>123</v>
      </c>
      <c r="F29" s="6"/>
      <c r="G29" s="6"/>
      <c r="H29" s="6"/>
      <c r="I29" s="6"/>
      <c r="J29" s="6"/>
      <c r="K29" s="6"/>
      <c r="L29" s="6"/>
    </row>
    <row r="30" spans="3:12" s="4" customFormat="1" ht="14.25">
      <c r="C30" s="4" t="s">
        <v>124</v>
      </c>
      <c r="F30" s="6"/>
      <c r="G30" s="6"/>
      <c r="H30" s="6"/>
      <c r="I30" s="6"/>
      <c r="J30" s="6"/>
      <c r="K30" s="6"/>
      <c r="L30" s="6"/>
    </row>
    <row r="31" spans="3:12" s="4" customFormat="1" ht="14.25">
      <c r="C31" s="4" t="s">
        <v>125</v>
      </c>
      <c r="F31" s="6"/>
      <c r="G31" s="6"/>
      <c r="H31" s="6"/>
      <c r="I31" s="6"/>
      <c r="J31" s="6"/>
      <c r="K31" s="6"/>
      <c r="L31" s="6"/>
    </row>
    <row r="32" spans="3:12" s="4" customFormat="1" ht="14.25">
      <c r="C32" s="4" t="s">
        <v>126</v>
      </c>
      <c r="F32" s="6">
        <v>167689</v>
      </c>
      <c r="G32" s="6"/>
      <c r="H32" s="30">
        <v>168011</v>
      </c>
      <c r="I32" s="6"/>
      <c r="J32" s="30">
        <v>676702</v>
      </c>
      <c r="K32" s="6"/>
      <c r="L32" s="30">
        <v>531956</v>
      </c>
    </row>
    <row r="33" spans="2:12" s="4" customFormat="1" ht="14.25">
      <c r="B33" s="3" t="s">
        <v>47</v>
      </c>
      <c r="C33" s="4" t="s">
        <v>48</v>
      </c>
      <c r="F33" s="10">
        <v>20336</v>
      </c>
      <c r="G33" s="6"/>
      <c r="H33" s="108">
        <v>23343</v>
      </c>
      <c r="I33" s="6"/>
      <c r="J33" s="108">
        <v>98556</v>
      </c>
      <c r="K33" s="6"/>
      <c r="L33" s="108">
        <v>88514</v>
      </c>
    </row>
    <row r="34" spans="2:3" s="4" customFormat="1" ht="14.25">
      <c r="B34" s="3" t="s">
        <v>49</v>
      </c>
      <c r="C34" s="4" t="s">
        <v>113</v>
      </c>
    </row>
    <row r="35" spans="3:12" s="4" customFormat="1" ht="15">
      <c r="C35" s="4" t="s">
        <v>61</v>
      </c>
      <c r="F35" s="11">
        <f>+F32+F33</f>
        <v>188025</v>
      </c>
      <c r="G35" s="11"/>
      <c r="H35" s="11">
        <f>+H32+H33</f>
        <v>191354</v>
      </c>
      <c r="I35" s="11"/>
      <c r="J35" s="11">
        <f>+J32+J33</f>
        <v>775258</v>
      </c>
      <c r="K35" s="11"/>
      <c r="L35" s="11">
        <f>+L32+L33</f>
        <v>620470</v>
      </c>
    </row>
    <row r="36" spans="2:12" s="4" customFormat="1" ht="14.25">
      <c r="B36" s="3" t="s">
        <v>50</v>
      </c>
      <c r="C36" s="4" t="s">
        <v>51</v>
      </c>
      <c r="F36" s="10">
        <v>-8612</v>
      </c>
      <c r="G36" s="6"/>
      <c r="H36" s="108">
        <v>-15205</v>
      </c>
      <c r="I36" s="6"/>
      <c r="J36" s="166">
        <v>-189767</v>
      </c>
      <c r="K36" s="6"/>
      <c r="L36" s="108">
        <v>-24850</v>
      </c>
    </row>
    <row r="37" spans="2:4" s="4" customFormat="1" ht="14.25">
      <c r="B37" s="3" t="s">
        <v>52</v>
      </c>
      <c r="C37" s="3" t="s">
        <v>52</v>
      </c>
      <c r="D37" s="4" t="s">
        <v>114</v>
      </c>
    </row>
    <row r="38" spans="4:12" s="4" customFormat="1" ht="14.25">
      <c r="D38" s="4" t="s">
        <v>127</v>
      </c>
      <c r="F38" s="6">
        <f>+F35+F36</f>
        <v>179413</v>
      </c>
      <c r="G38" s="6"/>
      <c r="H38" s="6">
        <f>+H35+H36</f>
        <v>176149</v>
      </c>
      <c r="I38" s="6"/>
      <c r="J38" s="6">
        <f>+J35+J36</f>
        <v>585491</v>
      </c>
      <c r="K38" s="6"/>
      <c r="L38" s="6">
        <f>+L35+L36</f>
        <v>595620</v>
      </c>
    </row>
    <row r="39" spans="3:12" s="4" customFormat="1" ht="14.25">
      <c r="C39" s="3" t="s">
        <v>53</v>
      </c>
      <c r="D39" s="4" t="s">
        <v>54</v>
      </c>
      <c r="F39" s="10">
        <v>-41532.82720000001</v>
      </c>
      <c r="G39" s="6"/>
      <c r="H39" s="108">
        <v>-29096</v>
      </c>
      <c r="I39" s="6"/>
      <c r="J39" s="166">
        <v>-104181</v>
      </c>
      <c r="K39" s="6"/>
      <c r="L39" s="108">
        <v>-83664</v>
      </c>
    </row>
    <row r="40" spans="2:3" s="4" customFormat="1" ht="14.25">
      <c r="B40" s="3" t="s">
        <v>55</v>
      </c>
      <c r="C40" s="4" t="s">
        <v>128</v>
      </c>
    </row>
    <row r="41" spans="2:12" s="4" customFormat="1" ht="14.25">
      <c r="B41" s="3"/>
      <c r="C41" s="4" t="s">
        <v>62</v>
      </c>
      <c r="F41" s="6">
        <f>+F38+F39</f>
        <v>137880.1728</v>
      </c>
      <c r="G41" s="6"/>
      <c r="H41" s="6">
        <f>+H38+H39</f>
        <v>147053</v>
      </c>
      <c r="I41" s="6"/>
      <c r="J41" s="6">
        <f>+J38+J39</f>
        <v>481310</v>
      </c>
      <c r="K41" s="6"/>
      <c r="L41" s="6">
        <f>+L38+L39</f>
        <v>511956</v>
      </c>
    </row>
    <row r="42" spans="2:12" s="4" customFormat="1" ht="14.25">
      <c r="B42" s="3" t="s">
        <v>56</v>
      </c>
      <c r="C42" s="4" t="s">
        <v>52</v>
      </c>
      <c r="D42" s="4" t="s">
        <v>57</v>
      </c>
      <c r="F42" s="7">
        <v>0</v>
      </c>
      <c r="G42" s="6"/>
      <c r="H42" s="7">
        <v>0</v>
      </c>
      <c r="I42" s="6"/>
      <c r="J42" s="7">
        <v>0</v>
      </c>
      <c r="K42" s="6"/>
      <c r="L42" s="7">
        <v>0</v>
      </c>
    </row>
    <row r="43" spans="3:12" s="4" customFormat="1" ht="14.25">
      <c r="C43" s="3" t="s">
        <v>53</v>
      </c>
      <c r="D43" s="4" t="s">
        <v>54</v>
      </c>
      <c r="F43" s="8">
        <v>0</v>
      </c>
      <c r="G43" s="6"/>
      <c r="H43" s="8">
        <v>0</v>
      </c>
      <c r="I43" s="6"/>
      <c r="J43" s="8">
        <v>0</v>
      </c>
      <c r="K43" s="6"/>
      <c r="L43" s="8">
        <v>0</v>
      </c>
    </row>
    <row r="44" spans="3:12" s="4" customFormat="1" ht="14.25">
      <c r="C44" s="3" t="s">
        <v>58</v>
      </c>
      <c r="D44" s="4" t="s">
        <v>129</v>
      </c>
      <c r="F44" s="8"/>
      <c r="G44" s="6"/>
      <c r="H44" s="8"/>
      <c r="I44" s="6"/>
      <c r="J44" s="8"/>
      <c r="K44" s="6"/>
      <c r="L44" s="8"/>
    </row>
    <row r="45" spans="3:12" s="4" customFormat="1" ht="14.25">
      <c r="C45" s="3"/>
      <c r="D45" s="4" t="s">
        <v>130</v>
      </c>
      <c r="F45" s="9">
        <v>0</v>
      </c>
      <c r="G45" s="6"/>
      <c r="H45" s="9">
        <v>0</v>
      </c>
      <c r="I45" s="6"/>
      <c r="J45" s="9">
        <v>0</v>
      </c>
      <c r="K45" s="6"/>
      <c r="L45" s="9">
        <v>0</v>
      </c>
    </row>
    <row r="46" spans="2:12" s="4" customFormat="1" ht="14.25">
      <c r="B46" s="3" t="s">
        <v>59</v>
      </c>
      <c r="C46" s="4" t="s">
        <v>131</v>
      </c>
      <c r="F46" s="6"/>
      <c r="G46" s="6"/>
      <c r="H46" s="6"/>
      <c r="I46" s="6"/>
      <c r="J46" s="6"/>
      <c r="K46" s="6"/>
      <c r="L46" s="6"/>
    </row>
    <row r="47" spans="3:12" s="4" customFormat="1" ht="15.75" thickBot="1">
      <c r="C47" s="4" t="s">
        <v>63</v>
      </c>
      <c r="F47" s="12">
        <f>SUM(F41:F45)</f>
        <v>137880.1728</v>
      </c>
      <c r="G47" s="11"/>
      <c r="H47" s="12">
        <f>SUM(H41:H45)</f>
        <v>147053</v>
      </c>
      <c r="I47" s="11"/>
      <c r="J47" s="12">
        <f>SUM(J41:J45)</f>
        <v>481310</v>
      </c>
      <c r="K47" s="11"/>
      <c r="L47" s="12">
        <f>SUM(L41:L45)</f>
        <v>511956</v>
      </c>
    </row>
    <row r="48" spans="6:12" s="4" customFormat="1" ht="15" thickTop="1">
      <c r="F48" s="6"/>
      <c r="G48" s="6"/>
      <c r="H48" s="6"/>
      <c r="I48" s="6"/>
      <c r="J48" s="6"/>
      <c r="K48" s="6"/>
      <c r="L48" s="6"/>
    </row>
    <row r="49" spans="1:12" s="4" customFormat="1" ht="14.25">
      <c r="A49" s="3" t="s">
        <v>60</v>
      </c>
      <c r="B49" s="3" t="s">
        <v>32</v>
      </c>
      <c r="C49" s="4" t="s">
        <v>5</v>
      </c>
      <c r="F49" s="6"/>
      <c r="G49" s="6"/>
      <c r="H49" s="6"/>
      <c r="I49" s="6"/>
      <c r="J49" s="6"/>
      <c r="K49" s="6"/>
      <c r="L49" s="6"/>
    </row>
    <row r="50" spans="1:12" s="4" customFormat="1" ht="14.25">
      <c r="A50" s="3"/>
      <c r="B50" s="3"/>
      <c r="C50" s="4" t="s">
        <v>4</v>
      </c>
      <c r="F50" s="6"/>
      <c r="G50" s="6"/>
      <c r="H50" s="6"/>
      <c r="I50" s="6"/>
      <c r="J50" s="6"/>
      <c r="K50" s="6"/>
      <c r="L50" s="6"/>
    </row>
    <row r="51" spans="3:12" s="4" customFormat="1" ht="14.25">
      <c r="C51" s="4" t="s">
        <v>132</v>
      </c>
      <c r="F51" s="6"/>
      <c r="G51" s="6"/>
      <c r="H51" s="6"/>
      <c r="I51" s="6"/>
      <c r="J51" s="6"/>
      <c r="K51" s="6"/>
      <c r="L51" s="6"/>
    </row>
    <row r="52" spans="6:12" s="4" customFormat="1" ht="7.5" customHeight="1">
      <c r="F52" s="6"/>
      <c r="G52" s="6"/>
      <c r="H52" s="6"/>
      <c r="I52" s="6"/>
      <c r="J52" s="6"/>
      <c r="K52" s="6"/>
      <c r="L52" s="6"/>
    </row>
    <row r="53" spans="3:12" s="4" customFormat="1" ht="15" thickBot="1">
      <c r="C53" s="4" t="s">
        <v>99</v>
      </c>
      <c r="D53" s="151"/>
      <c r="F53" s="35">
        <v>60.353846436685</v>
      </c>
      <c r="G53" s="13"/>
      <c r="H53" s="109">
        <v>64.83</v>
      </c>
      <c r="I53" s="13"/>
      <c r="J53" s="34">
        <v>211.05739132722636</v>
      </c>
      <c r="K53" s="13"/>
      <c r="L53" s="109">
        <v>225.7</v>
      </c>
    </row>
    <row r="54" spans="3:12" s="4" customFormat="1" ht="18.75" customHeight="1" thickBot="1">
      <c r="C54" s="4" t="s">
        <v>98</v>
      </c>
      <c r="F54" s="165">
        <v>228452823</v>
      </c>
      <c r="G54" s="164"/>
      <c r="H54" s="165">
        <v>226827156</v>
      </c>
      <c r="I54" s="164"/>
      <c r="J54" s="165">
        <v>228047240</v>
      </c>
      <c r="K54" s="164"/>
      <c r="L54" s="165">
        <v>226826156</v>
      </c>
    </row>
    <row r="55" spans="3:12" s="4" customFormat="1" ht="14.25">
      <c r="C55" s="159"/>
      <c r="D55" s="91"/>
      <c r="E55" s="91"/>
      <c r="F55" s="91"/>
      <c r="G55" s="91"/>
      <c r="H55" s="160"/>
      <c r="I55" s="91"/>
      <c r="J55" s="91"/>
      <c r="K55" s="91"/>
      <c r="L55" s="91"/>
    </row>
    <row r="56" spans="3:12" s="4" customFormat="1" ht="15" thickBot="1">
      <c r="C56" s="91" t="s">
        <v>100</v>
      </c>
      <c r="D56" s="161"/>
      <c r="E56" s="91"/>
      <c r="F56" s="168">
        <v>58.77</v>
      </c>
      <c r="G56" s="141"/>
      <c r="H56" s="162">
        <v>62.81</v>
      </c>
      <c r="I56" s="141"/>
      <c r="J56" s="167">
        <v>209.47</v>
      </c>
      <c r="K56" s="141"/>
      <c r="L56" s="163">
        <v>224.16</v>
      </c>
    </row>
    <row r="57" spans="3:12" ht="23.25" customHeight="1" thickBot="1">
      <c r="C57" s="4" t="s">
        <v>98</v>
      </c>
      <c r="D57" s="4"/>
      <c r="F57" s="165">
        <v>228452823</v>
      </c>
      <c r="G57" s="164"/>
      <c r="H57" s="165">
        <v>228554156</v>
      </c>
      <c r="I57" s="164"/>
      <c r="J57" s="165">
        <v>228047240</v>
      </c>
      <c r="K57" s="164"/>
      <c r="L57" s="165">
        <v>226826156</v>
      </c>
    </row>
    <row r="58" spans="6:12" s="4" customFormat="1" ht="14.25">
      <c r="F58" s="164"/>
      <c r="G58" s="164"/>
      <c r="H58" s="164"/>
      <c r="I58" s="164"/>
      <c r="J58" s="164"/>
      <c r="K58" s="164"/>
      <c r="L58" s="164"/>
    </row>
    <row r="59" spans="6:12" s="4" customFormat="1" ht="14.25">
      <c r="F59" s="6"/>
      <c r="G59" s="6"/>
      <c r="H59" s="6"/>
      <c r="I59" s="6"/>
      <c r="J59" s="6"/>
      <c r="K59" s="6"/>
      <c r="L59" s="6"/>
    </row>
    <row r="60" spans="6:12" s="4" customFormat="1" ht="14.25">
      <c r="F60" s="6"/>
      <c r="G60" s="6"/>
      <c r="H60" s="6"/>
      <c r="I60" s="6"/>
      <c r="J60" s="6"/>
      <c r="K60" s="6"/>
      <c r="L60" s="6"/>
    </row>
    <row r="61" spans="6:12" s="4" customFormat="1" ht="14.25">
      <c r="F61" s="6"/>
      <c r="G61" s="6"/>
      <c r="H61" s="6"/>
      <c r="I61" s="6"/>
      <c r="J61" s="6"/>
      <c r="K61" s="6"/>
      <c r="L61" s="6"/>
    </row>
    <row r="62" spans="6:12" s="4" customFormat="1" ht="14.25">
      <c r="F62" s="6"/>
      <c r="G62" s="6"/>
      <c r="H62" s="6"/>
      <c r="I62" s="6"/>
      <c r="J62" s="6"/>
      <c r="K62" s="6"/>
      <c r="L62" s="6"/>
    </row>
    <row r="63" spans="6:12" s="4" customFormat="1" ht="14.25">
      <c r="F63" s="6"/>
      <c r="G63" s="6"/>
      <c r="H63" s="6"/>
      <c r="I63" s="6"/>
      <c r="J63" s="6"/>
      <c r="K63" s="6"/>
      <c r="L63" s="6"/>
    </row>
    <row r="64" spans="6:12" s="4" customFormat="1" ht="14.25">
      <c r="F64" s="6"/>
      <c r="G64" s="6"/>
      <c r="H64" s="6"/>
      <c r="I64" s="6"/>
      <c r="J64" s="6"/>
      <c r="K64" s="6"/>
      <c r="L64" s="6"/>
    </row>
    <row r="65" spans="6:12" s="4" customFormat="1" ht="14.25">
      <c r="F65" s="6"/>
      <c r="G65" s="6"/>
      <c r="H65" s="6"/>
      <c r="I65" s="6"/>
      <c r="J65" s="6"/>
      <c r="K65" s="6"/>
      <c r="L65" s="6"/>
    </row>
    <row r="66" spans="6:12" s="4" customFormat="1" ht="14.25">
      <c r="F66" s="6"/>
      <c r="G66" s="6"/>
      <c r="H66" s="6"/>
      <c r="I66" s="6"/>
      <c r="J66" s="6"/>
      <c r="K66" s="6"/>
      <c r="L66" s="6"/>
    </row>
    <row r="67" spans="6:12" s="4" customFormat="1" ht="14.25">
      <c r="F67" s="6"/>
      <c r="G67" s="6"/>
      <c r="H67" s="6"/>
      <c r="I67" s="6"/>
      <c r="J67" s="6"/>
      <c r="K67" s="6"/>
      <c r="L67" s="6"/>
    </row>
    <row r="68" spans="6:12" s="4" customFormat="1" ht="14.25">
      <c r="F68" s="6"/>
      <c r="G68" s="6"/>
      <c r="H68" s="6"/>
      <c r="I68" s="6"/>
      <c r="J68" s="6"/>
      <c r="K68" s="6"/>
      <c r="L68" s="6"/>
    </row>
    <row r="69" spans="6:12" s="4" customFormat="1" ht="14.25">
      <c r="F69" s="6"/>
      <c r="G69" s="6"/>
      <c r="H69" s="6"/>
      <c r="I69" s="6"/>
      <c r="J69" s="6"/>
      <c r="K69" s="6"/>
      <c r="L69" s="6"/>
    </row>
    <row r="70" spans="6:12" s="4" customFormat="1" ht="14.25">
      <c r="F70" s="6"/>
      <c r="G70" s="6"/>
      <c r="H70" s="6"/>
      <c r="I70" s="6"/>
      <c r="J70" s="6"/>
      <c r="K70" s="6"/>
      <c r="L70" s="6"/>
    </row>
    <row r="71" spans="6:12" s="4" customFormat="1" ht="14.25">
      <c r="F71" s="6"/>
      <c r="G71" s="6"/>
      <c r="H71" s="6"/>
      <c r="I71" s="6"/>
      <c r="J71" s="6"/>
      <c r="K71" s="6"/>
      <c r="L71" s="6"/>
    </row>
    <row r="72" spans="6:12" s="4" customFormat="1" ht="14.25">
      <c r="F72" s="14"/>
      <c r="G72" s="14"/>
      <c r="H72" s="14"/>
      <c r="I72" s="14"/>
      <c r="J72" s="14"/>
      <c r="K72" s="14"/>
      <c r="L72" s="14"/>
    </row>
    <row r="73" spans="6:12" s="4" customFormat="1" ht="14.25">
      <c r="F73" s="14"/>
      <c r="G73" s="14"/>
      <c r="H73" s="14"/>
      <c r="I73" s="14"/>
      <c r="J73" s="14"/>
      <c r="K73" s="14"/>
      <c r="L73" s="14"/>
    </row>
    <row r="74" spans="6:12" s="4" customFormat="1" ht="14.25">
      <c r="F74" s="14"/>
      <c r="G74" s="14"/>
      <c r="H74" s="14"/>
      <c r="I74" s="14"/>
      <c r="J74" s="14"/>
      <c r="K74" s="14"/>
      <c r="L74" s="14"/>
    </row>
    <row r="75" spans="6:12" s="4" customFormat="1" ht="14.25">
      <c r="F75" s="14"/>
      <c r="G75" s="14"/>
      <c r="H75" s="14"/>
      <c r="I75" s="14"/>
      <c r="J75" s="14"/>
      <c r="K75" s="14"/>
      <c r="L75" s="14"/>
    </row>
    <row r="76" spans="6:12" s="4" customFormat="1" ht="14.25">
      <c r="F76" s="14"/>
      <c r="G76" s="14"/>
      <c r="H76" s="14"/>
      <c r="I76" s="14"/>
      <c r="J76" s="14"/>
      <c r="K76" s="14"/>
      <c r="L76" s="14"/>
    </row>
    <row r="77" spans="6:12" s="4" customFormat="1" ht="14.25">
      <c r="F77" s="14"/>
      <c r="G77" s="14"/>
      <c r="H77" s="14"/>
      <c r="I77" s="14"/>
      <c r="J77" s="14"/>
      <c r="K77" s="14"/>
      <c r="L77" s="14"/>
    </row>
    <row r="78" spans="6:12" s="4" customFormat="1" ht="14.25">
      <c r="F78" s="14"/>
      <c r="G78" s="14"/>
      <c r="H78" s="14"/>
      <c r="I78" s="14"/>
      <c r="J78" s="14"/>
      <c r="K78" s="14"/>
      <c r="L78" s="14"/>
    </row>
    <row r="79" spans="6:12" s="4" customFormat="1" ht="14.25">
      <c r="F79" s="14"/>
      <c r="G79" s="14"/>
      <c r="H79" s="14"/>
      <c r="I79" s="14"/>
      <c r="J79" s="14"/>
      <c r="K79" s="14"/>
      <c r="L79" s="14"/>
    </row>
    <row r="80" spans="6:12" s="4" customFormat="1" ht="14.25">
      <c r="F80" s="14"/>
      <c r="G80" s="14"/>
      <c r="H80" s="14"/>
      <c r="I80" s="14"/>
      <c r="J80" s="14"/>
      <c r="K80" s="14"/>
      <c r="L80" s="14"/>
    </row>
    <row r="81" spans="6:12" s="4" customFormat="1" ht="14.25">
      <c r="F81" s="14"/>
      <c r="G81" s="14"/>
      <c r="H81" s="14"/>
      <c r="I81" s="14"/>
      <c r="J81" s="14"/>
      <c r="K81" s="14"/>
      <c r="L81" s="14"/>
    </row>
    <row r="82" spans="6:12" s="4" customFormat="1" ht="14.25">
      <c r="F82" s="14"/>
      <c r="G82" s="14"/>
      <c r="H82" s="14"/>
      <c r="I82" s="14"/>
      <c r="J82" s="14"/>
      <c r="K82" s="14"/>
      <c r="L82" s="14"/>
    </row>
    <row r="83" spans="6:12" s="4" customFormat="1" ht="14.25">
      <c r="F83" s="14"/>
      <c r="G83" s="14"/>
      <c r="H83" s="14"/>
      <c r="I83" s="14"/>
      <c r="J83" s="14"/>
      <c r="K83" s="14"/>
      <c r="L83" s="14"/>
    </row>
    <row r="84" spans="6:12" s="4" customFormat="1" ht="14.25">
      <c r="F84" s="14"/>
      <c r="G84" s="14"/>
      <c r="H84" s="14"/>
      <c r="I84" s="14"/>
      <c r="J84" s="14"/>
      <c r="K84" s="14"/>
      <c r="L84" s="14"/>
    </row>
    <row r="85" spans="6:12" s="4" customFormat="1" ht="14.25">
      <c r="F85" s="14"/>
      <c r="G85" s="14"/>
      <c r="H85" s="14"/>
      <c r="I85" s="14"/>
      <c r="J85" s="14"/>
      <c r="K85" s="14"/>
      <c r="L85" s="14"/>
    </row>
    <row r="86" spans="6:12" s="4" customFormat="1" ht="14.25">
      <c r="F86" s="14"/>
      <c r="G86" s="14"/>
      <c r="H86" s="14"/>
      <c r="I86" s="14"/>
      <c r="J86" s="14"/>
      <c r="K86" s="14"/>
      <c r="L86" s="14"/>
    </row>
    <row r="87" spans="6:12" s="4" customFormat="1" ht="14.25">
      <c r="F87" s="14"/>
      <c r="G87" s="14"/>
      <c r="H87" s="14"/>
      <c r="I87" s="14"/>
      <c r="J87" s="14"/>
      <c r="K87" s="14"/>
      <c r="L87" s="14"/>
    </row>
    <row r="88" spans="6:12" s="4" customFormat="1" ht="14.25">
      <c r="F88" s="14"/>
      <c r="G88" s="14"/>
      <c r="H88" s="14"/>
      <c r="I88" s="14"/>
      <c r="J88" s="14"/>
      <c r="K88" s="14"/>
      <c r="L88" s="14"/>
    </row>
    <row r="89" spans="6:12" s="4" customFormat="1" ht="14.25">
      <c r="F89" s="14"/>
      <c r="G89" s="14"/>
      <c r="H89" s="14"/>
      <c r="I89" s="14"/>
      <c r="J89" s="14"/>
      <c r="K89" s="14"/>
      <c r="L89" s="14"/>
    </row>
    <row r="90" spans="6:12" s="4" customFormat="1" ht="14.25">
      <c r="F90" s="14"/>
      <c r="G90" s="14"/>
      <c r="H90" s="14"/>
      <c r="I90" s="14"/>
      <c r="J90" s="14"/>
      <c r="K90" s="14"/>
      <c r="L90" s="14"/>
    </row>
    <row r="91" spans="6:12" ht="12.75">
      <c r="F91" s="1"/>
      <c r="G91" s="1"/>
      <c r="H91" s="1"/>
      <c r="I91" s="1"/>
      <c r="J91" s="1"/>
      <c r="K91" s="1"/>
      <c r="L91" s="1"/>
    </row>
    <row r="92" spans="6:12" ht="12.75">
      <c r="F92" s="1"/>
      <c r="G92" s="1"/>
      <c r="H92" s="1"/>
      <c r="I92" s="1"/>
      <c r="J92" s="1"/>
      <c r="K92" s="1"/>
      <c r="L92" s="1"/>
    </row>
    <row r="93" spans="6:12" ht="12.75">
      <c r="F93" s="1"/>
      <c r="G93" s="1"/>
      <c r="H93" s="1"/>
      <c r="I93" s="1"/>
      <c r="J93" s="1"/>
      <c r="K93" s="1"/>
      <c r="L93" s="1"/>
    </row>
    <row r="94" spans="6:12" ht="12.75">
      <c r="F94" s="1"/>
      <c r="G94" s="1"/>
      <c r="H94" s="1"/>
      <c r="I94" s="1"/>
      <c r="J94" s="1"/>
      <c r="K94" s="1"/>
      <c r="L94" s="1"/>
    </row>
    <row r="95" spans="6:12" ht="12.75">
      <c r="F95" s="1"/>
      <c r="G95" s="1"/>
      <c r="H95" s="1"/>
      <c r="I95" s="1"/>
      <c r="J95" s="1"/>
      <c r="K95" s="1"/>
      <c r="L95" s="1"/>
    </row>
    <row r="96" spans="6:12" ht="12.75">
      <c r="F96" s="1"/>
      <c r="G96" s="1"/>
      <c r="H96" s="1"/>
      <c r="I96" s="1"/>
      <c r="J96" s="1"/>
      <c r="K96" s="1"/>
      <c r="L96" s="1"/>
    </row>
    <row r="97" spans="6:12" ht="12.75">
      <c r="F97" s="1"/>
      <c r="G97" s="1"/>
      <c r="H97" s="1"/>
      <c r="I97" s="1"/>
      <c r="J97" s="1"/>
      <c r="K97" s="1"/>
      <c r="L97" s="1"/>
    </row>
    <row r="98" spans="6:12" ht="12.75">
      <c r="F98" s="1"/>
      <c r="G98" s="1"/>
      <c r="H98" s="1"/>
      <c r="I98" s="1"/>
      <c r="J98" s="1"/>
      <c r="K98" s="1"/>
      <c r="L98" s="1"/>
    </row>
    <row r="99" spans="6:12" ht="12.75">
      <c r="F99" s="1"/>
      <c r="G99" s="1"/>
      <c r="H99" s="1"/>
      <c r="I99" s="1"/>
      <c r="J99" s="1"/>
      <c r="K99" s="1"/>
      <c r="L99" s="1"/>
    </row>
    <row r="100" spans="6:12" ht="12.75">
      <c r="F100" s="1"/>
      <c r="G100" s="1"/>
      <c r="H100" s="1"/>
      <c r="I100" s="1"/>
      <c r="J100" s="1"/>
      <c r="K100" s="1"/>
      <c r="L100" s="1"/>
    </row>
    <row r="101" spans="6:12" ht="12.75">
      <c r="F101" s="1"/>
      <c r="G101" s="1"/>
      <c r="H101" s="1"/>
      <c r="I101" s="1"/>
      <c r="J101" s="1"/>
      <c r="K101" s="1"/>
      <c r="L101" s="1"/>
    </row>
    <row r="102" spans="6:12" ht="12.75">
      <c r="F102" s="1"/>
      <c r="G102" s="1"/>
      <c r="H102" s="1"/>
      <c r="I102" s="1"/>
      <c r="J102" s="1"/>
      <c r="K102" s="1"/>
      <c r="L102" s="1"/>
    </row>
    <row r="103" spans="6:12" ht="12.75">
      <c r="F103" s="1"/>
      <c r="G103" s="1"/>
      <c r="H103" s="1"/>
      <c r="I103" s="1"/>
      <c r="J103" s="1"/>
      <c r="K103" s="1"/>
      <c r="L103" s="1"/>
    </row>
  </sheetData>
  <mergeCells count="9">
    <mergeCell ref="J11:L11"/>
    <mergeCell ref="F11:H11"/>
    <mergeCell ref="A1:L1"/>
    <mergeCell ref="A2:L2"/>
    <mergeCell ref="A3:L3"/>
    <mergeCell ref="A5:L5"/>
    <mergeCell ref="A6:L6"/>
    <mergeCell ref="A8:L8"/>
    <mergeCell ref="A4:L4"/>
  </mergeCells>
  <printOptions horizontalCentered="1"/>
  <pageMargins left="0.3937007874015748" right="0.3937007874015748" top="0.66" bottom="0.4330708661417323" header="0.2362204724409449" footer="0.2362204724409449"/>
  <pageSetup fitToHeight="1" fitToWidth="1" horizontalDpi="600" verticalDpi="600" orientation="portrait" paperSize="9" scale="81" r:id="rId1"/>
  <headerFooter alignWithMargins="0">
    <oddHeader>&amp;R&amp;"Arial,Bold"&amp;11
</oddHeader>
    <oddFooter>&amp;C&amp;11 1&amp;R&amp;7c:\Quarter\&amp;F,&amp;A
&amp;D,&amp;T</oddFooter>
  </headerFooter>
</worksheet>
</file>

<file path=xl/worksheets/sheet2.xml><?xml version="1.0" encoding="utf-8"?>
<worksheet xmlns="http://schemas.openxmlformats.org/spreadsheetml/2006/main" xmlns:r="http://schemas.openxmlformats.org/officeDocument/2006/relationships">
  <dimension ref="A2:K83"/>
  <sheetViews>
    <sheetView zoomScale="75" zoomScaleNormal="75" workbookViewId="0" topLeftCell="A1">
      <pane xSplit="7" ySplit="8" topLeftCell="H44" activePane="bottomRight" state="frozen"/>
      <selection pane="topLeft" activeCell="A1" sqref="A1"/>
      <selection pane="topRight" activeCell="H1" sqref="H1"/>
      <selection pane="bottomLeft" activeCell="A9" sqref="A9"/>
      <selection pane="bottomRight" activeCell="I53" sqref="I53"/>
    </sheetView>
  </sheetViews>
  <sheetFormatPr defaultColWidth="9.140625" defaultRowHeight="12.75"/>
  <cols>
    <col min="1" max="1" width="2.8515625" style="4" customWidth="1"/>
    <col min="2" max="2" width="1.8515625" style="4" customWidth="1"/>
    <col min="3" max="3" width="5.7109375" style="4" customWidth="1"/>
    <col min="4" max="4" width="15.8515625" style="4" customWidth="1"/>
    <col min="5" max="5" width="7.8515625" style="4" customWidth="1"/>
    <col min="6" max="6" width="23.28125" style="4" customWidth="1"/>
    <col min="7" max="7" width="7.421875" style="24" customWidth="1"/>
    <col min="8" max="8" width="1.57421875" style="4" customWidth="1"/>
    <col min="9" max="9" width="16.28125" style="118" customWidth="1"/>
    <col min="10" max="10" width="1.1484375" style="25" customWidth="1"/>
    <col min="11" max="11" width="13.8515625" style="25" customWidth="1"/>
    <col min="12" max="16384" width="5.7109375" style="4" customWidth="1"/>
  </cols>
  <sheetData>
    <row r="2" spans="1:11" ht="15">
      <c r="A2" s="20" t="s">
        <v>64</v>
      </c>
      <c r="B2" s="21"/>
      <c r="C2" s="21"/>
      <c r="D2" s="21"/>
      <c r="E2" s="21"/>
      <c r="F2" s="21"/>
      <c r="G2" s="31"/>
      <c r="H2" s="21"/>
      <c r="I2" s="112"/>
      <c r="J2" s="29"/>
      <c r="K2" s="16"/>
    </row>
    <row r="3" spans="1:11" ht="15">
      <c r="A3" s="20"/>
      <c r="B3" s="21"/>
      <c r="C3" s="21"/>
      <c r="D3" s="21"/>
      <c r="E3" s="21"/>
      <c r="F3" s="21"/>
      <c r="G3" s="31"/>
      <c r="H3" s="21"/>
      <c r="I3" s="112" t="s">
        <v>191</v>
      </c>
      <c r="J3" s="29"/>
      <c r="K3" s="16" t="s">
        <v>191</v>
      </c>
    </row>
    <row r="4" spans="1:11" ht="15">
      <c r="A4" s="20"/>
      <c r="B4" s="21"/>
      <c r="C4" s="21"/>
      <c r="D4" s="21"/>
      <c r="E4" s="21"/>
      <c r="F4" s="21"/>
      <c r="G4" s="31"/>
      <c r="H4" s="21"/>
      <c r="I4" s="112" t="s">
        <v>262</v>
      </c>
      <c r="J4" s="29"/>
      <c r="K4" s="16" t="s">
        <v>192</v>
      </c>
    </row>
    <row r="5" spans="1:11" ht="15">
      <c r="A5" s="20"/>
      <c r="B5" s="21"/>
      <c r="C5" s="21"/>
      <c r="D5" s="21"/>
      <c r="E5" s="21"/>
      <c r="F5" s="21"/>
      <c r="G5" s="31"/>
      <c r="H5" s="21"/>
      <c r="I5" s="113" t="s">
        <v>24</v>
      </c>
      <c r="J5" s="29"/>
      <c r="K5" s="16" t="s">
        <v>112</v>
      </c>
    </row>
    <row r="6" spans="1:11" ht="15">
      <c r="A6" s="20"/>
      <c r="B6" s="21"/>
      <c r="C6" s="21"/>
      <c r="D6" s="21"/>
      <c r="E6" s="21"/>
      <c r="F6" s="21"/>
      <c r="G6" s="31"/>
      <c r="H6" s="21"/>
      <c r="I6" s="113" t="s">
        <v>31</v>
      </c>
      <c r="J6" s="29"/>
      <c r="K6" s="16" t="s">
        <v>193</v>
      </c>
    </row>
    <row r="7" spans="1:11" ht="15">
      <c r="A7" s="20"/>
      <c r="B7" s="21"/>
      <c r="C7" s="21"/>
      <c r="D7" s="21"/>
      <c r="E7" s="21"/>
      <c r="F7" s="21"/>
      <c r="G7" s="22" t="s">
        <v>183</v>
      </c>
      <c r="H7" s="21"/>
      <c r="I7" s="114">
        <v>36891</v>
      </c>
      <c r="J7" s="29"/>
      <c r="K7" s="97">
        <v>36525</v>
      </c>
    </row>
    <row r="8" spans="1:11" ht="15">
      <c r="A8" s="20"/>
      <c r="B8" s="21"/>
      <c r="C8" s="21"/>
      <c r="D8" s="21"/>
      <c r="E8" s="21"/>
      <c r="F8" s="21"/>
      <c r="G8" s="31"/>
      <c r="H8" s="21"/>
      <c r="I8" s="115" t="s">
        <v>30</v>
      </c>
      <c r="J8" s="29"/>
      <c r="K8" s="16" t="s">
        <v>30</v>
      </c>
    </row>
    <row r="10" spans="1:11" ht="14.25">
      <c r="A10" s="3"/>
      <c r="B10" s="4" t="s">
        <v>159</v>
      </c>
      <c r="I10" s="116"/>
      <c r="J10" s="6"/>
      <c r="K10" s="6"/>
    </row>
    <row r="11" spans="9:11" ht="8.25" customHeight="1">
      <c r="I11" s="116"/>
      <c r="J11" s="6"/>
      <c r="K11" s="6"/>
    </row>
    <row r="12" spans="1:11" ht="14.25">
      <c r="A12" s="3"/>
      <c r="B12" s="4" t="s">
        <v>101</v>
      </c>
      <c r="I12" s="141">
        <v>2529501</v>
      </c>
      <c r="J12" s="6"/>
      <c r="K12" s="6">
        <v>1673882</v>
      </c>
    </row>
    <row r="13" spans="2:11" ht="14.25">
      <c r="B13" s="4" t="s">
        <v>67</v>
      </c>
      <c r="I13" s="141">
        <v>605763</v>
      </c>
      <c r="J13" s="6"/>
      <c r="K13" s="6">
        <v>373956</v>
      </c>
    </row>
    <row r="14" spans="1:11" ht="14.25">
      <c r="A14" s="3"/>
      <c r="B14" s="4" t="s">
        <v>69</v>
      </c>
      <c r="G14" s="32">
        <v>8</v>
      </c>
      <c r="I14" s="141">
        <v>2488522</v>
      </c>
      <c r="J14" s="6"/>
      <c r="K14" s="6">
        <v>1911158</v>
      </c>
    </row>
    <row r="15" spans="2:11" ht="14.25">
      <c r="B15" s="4" t="s">
        <v>68</v>
      </c>
      <c r="G15" s="32">
        <v>9</v>
      </c>
      <c r="I15" s="141">
        <v>11159192</v>
      </c>
      <c r="J15" s="6"/>
      <c r="K15" s="6">
        <v>9348602</v>
      </c>
    </row>
    <row r="16" spans="1:11" ht="14.25">
      <c r="A16" s="3"/>
      <c r="B16" s="4" t="s">
        <v>160</v>
      </c>
      <c r="I16" s="141">
        <v>475662</v>
      </c>
      <c r="J16" s="6"/>
      <c r="K16" s="6">
        <v>399953</v>
      </c>
    </row>
    <row r="17" spans="2:11" ht="14.25">
      <c r="B17" s="4" t="s">
        <v>65</v>
      </c>
      <c r="I17" s="141">
        <v>217856</v>
      </c>
      <c r="J17" s="6"/>
      <c r="K17" s="6">
        <v>286841</v>
      </c>
    </row>
    <row r="18" spans="1:11" ht="14.25">
      <c r="A18" s="3"/>
      <c r="B18" s="4" t="s">
        <v>161</v>
      </c>
      <c r="G18" s="32">
        <v>10</v>
      </c>
      <c r="I18" s="141">
        <v>348650</v>
      </c>
      <c r="J18" s="6"/>
      <c r="K18" s="6">
        <v>323526</v>
      </c>
    </row>
    <row r="19" spans="2:11" ht="14.25">
      <c r="B19" s="4" t="s">
        <v>162</v>
      </c>
      <c r="C19" s="23"/>
      <c r="I19" s="141">
        <v>405901</v>
      </c>
      <c r="J19" s="6"/>
      <c r="K19" s="6">
        <v>566351</v>
      </c>
    </row>
    <row r="20" spans="2:11" ht="14.25">
      <c r="B20" s="4" t="s">
        <v>163</v>
      </c>
      <c r="C20" s="23"/>
      <c r="I20" s="141">
        <v>327</v>
      </c>
      <c r="J20" s="6"/>
      <c r="K20" s="6">
        <v>190</v>
      </c>
    </row>
    <row r="21" spans="2:11" ht="14.25">
      <c r="B21" s="91" t="s">
        <v>108</v>
      </c>
      <c r="C21" s="154"/>
      <c r="D21" s="91"/>
      <c r="E21" s="91"/>
      <c r="I21" s="141">
        <v>371968</v>
      </c>
      <c r="J21" s="6"/>
      <c r="K21" s="6">
        <v>379407</v>
      </c>
    </row>
    <row r="22" spans="2:11" ht="14.25" hidden="1">
      <c r="B22" s="91" t="s">
        <v>89</v>
      </c>
      <c r="C22" s="154"/>
      <c r="D22" s="91"/>
      <c r="E22" s="91"/>
      <c r="I22" s="141">
        <v>0</v>
      </c>
      <c r="J22" s="6"/>
      <c r="K22" s="6">
        <v>0</v>
      </c>
    </row>
    <row r="23" spans="3:11" ht="14.25">
      <c r="C23" s="23"/>
      <c r="I23" s="116"/>
      <c r="J23" s="6"/>
      <c r="K23" s="6"/>
    </row>
    <row r="24" spans="3:11" ht="15" thickBot="1">
      <c r="C24" s="23"/>
      <c r="I24" s="142">
        <f>SUM(I12:I23)</f>
        <v>18603342</v>
      </c>
      <c r="J24" s="6"/>
      <c r="K24" s="142">
        <f>SUM(K12:K23)</f>
        <v>15263866</v>
      </c>
    </row>
    <row r="25" spans="3:11" ht="15" thickTop="1">
      <c r="C25" s="23"/>
      <c r="I25" s="116"/>
      <c r="J25" s="6"/>
      <c r="K25" s="6"/>
    </row>
    <row r="26" spans="2:11" ht="14.25">
      <c r="B26" s="4" t="s">
        <v>164</v>
      </c>
      <c r="C26" s="23"/>
      <c r="I26" s="116"/>
      <c r="J26" s="6"/>
      <c r="K26" s="6"/>
    </row>
    <row r="27" spans="9:11" ht="7.5" customHeight="1">
      <c r="I27" s="116"/>
      <c r="J27" s="6"/>
      <c r="K27" s="6"/>
    </row>
    <row r="28" spans="1:11" ht="14.25">
      <c r="A28" s="3"/>
      <c r="B28" s="4" t="s">
        <v>70</v>
      </c>
      <c r="G28" s="32">
        <v>11</v>
      </c>
      <c r="I28" s="141">
        <v>11379027</v>
      </c>
      <c r="J28" s="6"/>
      <c r="K28" s="6">
        <v>8765998</v>
      </c>
    </row>
    <row r="29" spans="2:11" ht="14.25">
      <c r="B29" s="4" t="s">
        <v>165</v>
      </c>
      <c r="C29" s="23"/>
      <c r="I29" s="141"/>
      <c r="J29" s="6"/>
      <c r="K29" s="6"/>
    </row>
    <row r="30" spans="3:11" ht="14.25">
      <c r="C30" s="4" t="s">
        <v>166</v>
      </c>
      <c r="I30" s="141">
        <v>3023468</v>
      </c>
      <c r="J30" s="6"/>
      <c r="K30" s="6">
        <v>2873757</v>
      </c>
    </row>
    <row r="31" spans="2:11" ht="14.25">
      <c r="B31" s="4" t="s">
        <v>10</v>
      </c>
      <c r="I31" s="141">
        <v>50060</v>
      </c>
      <c r="J31" s="6"/>
      <c r="K31" s="6">
        <v>0</v>
      </c>
    </row>
    <row r="32" spans="2:11" ht="14.25">
      <c r="B32" s="4" t="s">
        <v>71</v>
      </c>
      <c r="C32" s="23"/>
      <c r="I32" s="141">
        <v>329720</v>
      </c>
      <c r="J32" s="6"/>
      <c r="K32" s="6">
        <v>174445</v>
      </c>
    </row>
    <row r="33" spans="2:11" ht="14.25">
      <c r="B33" s="4" t="s">
        <v>167</v>
      </c>
      <c r="C33" s="23"/>
      <c r="I33" s="141">
        <v>4636</v>
      </c>
      <c r="J33" s="6"/>
      <c r="K33" s="6">
        <v>19967</v>
      </c>
    </row>
    <row r="34" spans="2:11" ht="14.25">
      <c r="B34" s="91" t="s">
        <v>51</v>
      </c>
      <c r="C34" s="154"/>
      <c r="D34" s="91"/>
      <c r="E34" s="91"/>
      <c r="F34" s="91"/>
      <c r="G34" s="155"/>
      <c r="H34" s="91"/>
      <c r="I34" s="169">
        <v>114451</v>
      </c>
      <c r="J34" s="116"/>
      <c r="K34" s="116">
        <v>14981</v>
      </c>
    </row>
    <row r="35" spans="2:11" ht="14.25">
      <c r="B35" s="91" t="s">
        <v>254</v>
      </c>
      <c r="C35" s="154"/>
      <c r="D35" s="91"/>
      <c r="E35" s="91"/>
      <c r="F35" s="91"/>
      <c r="G35" s="155"/>
      <c r="H35" s="91"/>
      <c r="I35" s="141">
        <v>14397</v>
      </c>
      <c r="J35" s="116"/>
      <c r="K35" s="116">
        <v>13701</v>
      </c>
    </row>
    <row r="36" spans="2:11" ht="14.25">
      <c r="B36" s="91" t="s">
        <v>96</v>
      </c>
      <c r="C36" s="154"/>
      <c r="D36" s="91"/>
      <c r="E36" s="91"/>
      <c r="F36" s="91"/>
      <c r="G36" s="155"/>
      <c r="H36" s="91"/>
      <c r="I36" s="141">
        <v>11276</v>
      </c>
      <c r="J36" s="116"/>
      <c r="K36" s="116">
        <v>4966</v>
      </c>
    </row>
    <row r="37" spans="2:11" ht="14.25">
      <c r="B37" s="91" t="s">
        <v>109</v>
      </c>
      <c r="C37" s="154"/>
      <c r="D37" s="91"/>
      <c r="E37" s="91"/>
      <c r="F37" s="91"/>
      <c r="G37" s="155"/>
      <c r="H37" s="91"/>
      <c r="I37" s="141">
        <v>47434</v>
      </c>
      <c r="J37" s="116"/>
      <c r="K37" s="116">
        <v>57825</v>
      </c>
    </row>
    <row r="38" spans="2:11" ht="14.25">
      <c r="B38" s="4" t="s">
        <v>82</v>
      </c>
      <c r="C38" s="23"/>
      <c r="G38" s="32">
        <v>12</v>
      </c>
      <c r="I38" s="141">
        <v>625115</v>
      </c>
      <c r="J38" s="6"/>
      <c r="K38" s="6">
        <v>556535</v>
      </c>
    </row>
    <row r="39" spans="3:11" ht="14.25">
      <c r="C39" s="23"/>
      <c r="I39" s="143">
        <f>SUM(I28:I38)</f>
        <v>15599584</v>
      </c>
      <c r="J39" s="6"/>
      <c r="K39" s="143">
        <f>SUM(K28:K38)</f>
        <v>12482175</v>
      </c>
    </row>
    <row r="40" spans="3:11" ht="14.25" hidden="1">
      <c r="C40" s="23"/>
      <c r="I40" s="116"/>
      <c r="J40" s="6"/>
      <c r="K40" s="6"/>
    </row>
    <row r="41" spans="9:11" ht="14.25">
      <c r="I41" s="116"/>
      <c r="J41" s="6"/>
      <c r="K41" s="6"/>
    </row>
    <row r="42" spans="1:11" ht="14.25">
      <c r="A42" s="3"/>
      <c r="B42" s="4" t="s">
        <v>168</v>
      </c>
      <c r="I42" s="141">
        <v>228453</v>
      </c>
      <c r="J42" s="6"/>
      <c r="K42" s="6">
        <v>226830</v>
      </c>
    </row>
    <row r="43" spans="2:11" ht="14.25">
      <c r="B43" s="4" t="s">
        <v>169</v>
      </c>
      <c r="G43" s="32">
        <v>13</v>
      </c>
      <c r="I43" s="169">
        <v>1952905</v>
      </c>
      <c r="J43" s="6"/>
      <c r="K43" s="6">
        <v>1863445</v>
      </c>
    </row>
    <row r="44" spans="2:11" ht="14.25">
      <c r="B44" s="4" t="s">
        <v>177</v>
      </c>
      <c r="C44" s="23"/>
      <c r="I44" s="143">
        <f>+I42+I43</f>
        <v>2181358</v>
      </c>
      <c r="J44" s="6"/>
      <c r="K44" s="143">
        <f>+K42+K43</f>
        <v>2090275</v>
      </c>
    </row>
    <row r="45" spans="3:11" ht="14.25">
      <c r="C45" s="23"/>
      <c r="I45" s="116"/>
      <c r="J45" s="6"/>
      <c r="K45" s="6"/>
    </row>
    <row r="46" spans="2:11" ht="14.25">
      <c r="B46" s="4" t="s">
        <v>178</v>
      </c>
      <c r="C46" s="23"/>
      <c r="I46" s="141">
        <v>105562</v>
      </c>
      <c r="J46" s="6"/>
      <c r="K46" s="6">
        <v>84893</v>
      </c>
    </row>
    <row r="47" spans="2:11" ht="14.25">
      <c r="B47" s="4" t="s">
        <v>111</v>
      </c>
      <c r="C47" s="23"/>
      <c r="I47" s="169">
        <v>716838</v>
      </c>
      <c r="J47" s="6"/>
      <c r="K47" s="6">
        <v>606523</v>
      </c>
    </row>
    <row r="48" spans="9:11" ht="14.25">
      <c r="I48" s="143">
        <f>SUM(I46:I47)</f>
        <v>822400</v>
      </c>
      <c r="J48" s="6"/>
      <c r="K48" s="143">
        <f>SUM(K46:K47)</f>
        <v>691416</v>
      </c>
    </row>
    <row r="49" spans="1:11" ht="14.25">
      <c r="A49" s="3"/>
      <c r="I49" s="116"/>
      <c r="J49" s="6"/>
      <c r="K49" s="6"/>
    </row>
    <row r="50" spans="2:11" ht="15" thickBot="1">
      <c r="B50" s="4" t="s">
        <v>179</v>
      </c>
      <c r="I50" s="144">
        <f>+I39+I44+I48</f>
        <v>18603342</v>
      </c>
      <c r="J50" s="6"/>
      <c r="K50" s="144">
        <f>+K39+K44+K48</f>
        <v>15263866</v>
      </c>
    </row>
    <row r="51" spans="1:11" ht="15" thickTop="1">
      <c r="A51" s="3"/>
      <c r="I51" s="116">
        <f>+I50-I24</f>
        <v>0</v>
      </c>
      <c r="J51" s="6"/>
      <c r="K51" s="116">
        <f>+K50-K24</f>
        <v>0</v>
      </c>
    </row>
    <row r="52" spans="9:11" ht="14.25">
      <c r="I52" s="116"/>
      <c r="J52" s="6"/>
      <c r="K52" s="6"/>
    </row>
    <row r="53" spans="1:11" ht="15" thickBot="1">
      <c r="A53" s="3"/>
      <c r="B53" s="4" t="s">
        <v>196</v>
      </c>
      <c r="G53" s="24">
        <v>14</v>
      </c>
      <c r="I53" s="171">
        <v>9.55</v>
      </c>
      <c r="J53" s="6"/>
      <c r="K53" s="117">
        <v>9.22</v>
      </c>
    </row>
    <row r="54" spans="9:11" ht="15" thickTop="1">
      <c r="I54" s="116"/>
      <c r="J54" s="6"/>
      <c r="K54" s="6"/>
    </row>
    <row r="55" spans="9:11" ht="14.25">
      <c r="I55" s="116"/>
      <c r="J55" s="6"/>
      <c r="K55" s="6"/>
    </row>
    <row r="56" spans="9:11" ht="14.25">
      <c r="I56" s="116"/>
      <c r="J56" s="6"/>
      <c r="K56" s="6"/>
    </row>
    <row r="57" spans="9:11" ht="14.25">
      <c r="I57" s="116"/>
      <c r="J57" s="6"/>
      <c r="K57" s="6"/>
    </row>
    <row r="58" spans="9:11" ht="14.25">
      <c r="I58" s="116"/>
      <c r="J58" s="6"/>
      <c r="K58" s="6"/>
    </row>
    <row r="59" spans="9:11" ht="14.25">
      <c r="I59" s="116"/>
      <c r="J59" s="6"/>
      <c r="K59" s="6"/>
    </row>
    <row r="60" spans="9:11" ht="14.25">
      <c r="I60" s="116"/>
      <c r="J60" s="6"/>
      <c r="K60" s="6"/>
    </row>
    <row r="61" spans="9:11" ht="14.25">
      <c r="I61" s="116"/>
      <c r="J61" s="6"/>
      <c r="K61" s="6"/>
    </row>
    <row r="62" spans="9:11" ht="14.25">
      <c r="I62" s="116"/>
      <c r="J62" s="6"/>
      <c r="K62" s="6"/>
    </row>
    <row r="63" spans="9:11" ht="14.25">
      <c r="I63" s="116"/>
      <c r="J63" s="6"/>
      <c r="K63" s="6"/>
    </row>
    <row r="64" spans="9:11" ht="14.25">
      <c r="I64" s="116"/>
      <c r="J64" s="6"/>
      <c r="K64" s="6"/>
    </row>
    <row r="65" spans="9:11" ht="14.25">
      <c r="I65" s="116"/>
      <c r="J65" s="6"/>
      <c r="K65" s="6"/>
    </row>
    <row r="66" spans="9:11" ht="14.25">
      <c r="I66" s="116"/>
      <c r="J66" s="6"/>
      <c r="K66" s="6"/>
    </row>
    <row r="67" spans="9:11" ht="14.25">
      <c r="I67" s="116"/>
      <c r="J67" s="6"/>
      <c r="K67" s="6"/>
    </row>
    <row r="68" spans="9:11" ht="14.25">
      <c r="I68" s="116"/>
      <c r="J68" s="6"/>
      <c r="K68" s="6"/>
    </row>
    <row r="69" spans="9:11" ht="14.25">
      <c r="I69" s="116"/>
      <c r="J69" s="6"/>
      <c r="K69" s="6"/>
    </row>
    <row r="70" spans="9:11" ht="14.25">
      <c r="I70" s="116"/>
      <c r="J70" s="6"/>
      <c r="K70" s="6"/>
    </row>
    <row r="71" spans="9:11" ht="14.25">
      <c r="I71" s="116"/>
      <c r="J71" s="6"/>
      <c r="K71" s="6"/>
    </row>
    <row r="72" spans="9:11" ht="14.25">
      <c r="I72" s="116"/>
      <c r="J72" s="6"/>
      <c r="K72" s="6"/>
    </row>
    <row r="73" spans="9:11" ht="14.25">
      <c r="I73" s="116"/>
      <c r="J73" s="6"/>
      <c r="K73" s="6"/>
    </row>
    <row r="74" spans="9:11" ht="14.25">
      <c r="I74" s="116"/>
      <c r="J74" s="6"/>
      <c r="K74" s="6"/>
    </row>
    <row r="75" spans="9:11" ht="14.25">
      <c r="I75" s="116"/>
      <c r="J75" s="6"/>
      <c r="K75" s="6"/>
    </row>
    <row r="76" spans="9:11" ht="14.25">
      <c r="I76" s="116"/>
      <c r="J76" s="6"/>
      <c r="K76" s="6"/>
    </row>
    <row r="77" spans="9:11" ht="14.25">
      <c r="I77" s="116"/>
      <c r="J77" s="6"/>
      <c r="K77" s="6"/>
    </row>
    <row r="78" spans="9:11" ht="14.25">
      <c r="I78" s="116"/>
      <c r="J78" s="6"/>
      <c r="K78" s="6"/>
    </row>
    <row r="79" spans="9:11" ht="14.25">
      <c r="I79" s="116"/>
      <c r="J79" s="6"/>
      <c r="K79" s="6"/>
    </row>
    <row r="80" spans="9:11" ht="14.25">
      <c r="I80" s="116"/>
      <c r="J80" s="6"/>
      <c r="K80" s="6"/>
    </row>
    <row r="81" spans="9:11" ht="14.25">
      <c r="I81" s="116"/>
      <c r="J81" s="6"/>
      <c r="K81" s="6"/>
    </row>
    <row r="82" spans="9:11" ht="14.25">
      <c r="I82" s="116"/>
      <c r="J82" s="6"/>
      <c r="K82" s="6"/>
    </row>
    <row r="83" spans="9:11" ht="14.25">
      <c r="I83" s="116"/>
      <c r="J83" s="6"/>
      <c r="K83" s="6"/>
    </row>
  </sheetData>
  <printOptions horizontalCentered="1"/>
  <pageMargins left="0.61" right="0.31496062992125984" top="0.51" bottom="0.5118110236220472" header="0.2362204724409449" footer="0.1968503937007874"/>
  <pageSetup horizontalDpi="600" verticalDpi="600" orientation="portrait" paperSize="9" scale="90" r:id="rId1"/>
  <headerFooter alignWithMargins="0">
    <oddFooter>&amp;C&amp;11 2&amp;R&amp;7c:\Quarter\&amp;F,&amp;A
&amp;D,&amp;T</oddFooter>
  </headerFooter>
  <rowBreaks count="1" manualBreakCount="1">
    <brk id="56" max="10" man="1"/>
  </rowBreaks>
</worksheet>
</file>

<file path=xl/worksheets/sheet3.xml><?xml version="1.0" encoding="utf-8"?>
<worksheet xmlns="http://schemas.openxmlformats.org/spreadsheetml/2006/main" xmlns:r="http://schemas.openxmlformats.org/officeDocument/2006/relationships">
  <dimension ref="A1:K252"/>
  <sheetViews>
    <sheetView zoomScale="75" zoomScaleNormal="75" workbookViewId="0" topLeftCell="A1">
      <selection activeCell="B11" sqref="B11"/>
    </sheetView>
  </sheetViews>
  <sheetFormatPr defaultColWidth="9.140625" defaultRowHeight="12.75"/>
  <cols>
    <col min="1" max="1" width="4.140625" style="19" customWidth="1"/>
    <col min="2" max="2" width="3.7109375" style="19" customWidth="1"/>
    <col min="3" max="3" width="24.57421875" style="19" customWidth="1"/>
    <col min="4" max="4" width="14.140625" style="19" customWidth="1"/>
    <col min="5" max="5" width="14.8515625" style="19" customWidth="1"/>
    <col min="6" max="6" width="14.28125" style="19" customWidth="1"/>
    <col min="7" max="7" width="14.57421875" style="19" customWidth="1"/>
    <col min="8" max="8" width="15.140625" style="19" customWidth="1"/>
    <col min="9" max="9" width="0.42578125" style="19" customWidth="1"/>
    <col min="10" max="10" width="16.00390625" style="19" customWidth="1"/>
    <col min="11" max="16384" width="5.7109375" style="19" customWidth="1"/>
  </cols>
  <sheetData>
    <row r="1" ht="15.75">
      <c r="A1" s="43" t="s">
        <v>133</v>
      </c>
    </row>
    <row r="2" ht="16.5" customHeight="1"/>
    <row r="3" spans="1:2" s="43" customFormat="1" ht="15.75">
      <c r="A3" s="42" t="s">
        <v>72</v>
      </c>
      <c r="B3" s="43" t="s">
        <v>134</v>
      </c>
    </row>
    <row r="4" spans="1:10" ht="46.5" customHeight="1">
      <c r="A4" s="47"/>
      <c r="B4" s="190" t="s">
        <v>149</v>
      </c>
      <c r="C4" s="190"/>
      <c r="D4" s="190"/>
      <c r="E4" s="190"/>
      <c r="F4" s="190"/>
      <c r="G4" s="190"/>
      <c r="H4" s="204"/>
      <c r="I4" s="204"/>
      <c r="J4" s="204"/>
    </row>
    <row r="5" spans="2:10" ht="0.75" customHeight="1">
      <c r="B5" s="190" t="s">
        <v>0</v>
      </c>
      <c r="C5" s="190"/>
      <c r="D5" s="190"/>
      <c r="E5" s="190"/>
      <c r="F5" s="190"/>
      <c r="G5" s="190"/>
      <c r="H5" s="190"/>
      <c r="I5" s="190"/>
      <c r="J5" s="190"/>
    </row>
    <row r="6" ht="14.25" customHeight="1"/>
    <row r="7" spans="1:2" s="43" customFormat="1" ht="15.75">
      <c r="A7" s="42" t="s">
        <v>73</v>
      </c>
      <c r="B7" s="43" t="s">
        <v>135</v>
      </c>
    </row>
    <row r="8" spans="1:10" s="43" customFormat="1" ht="18" customHeight="1">
      <c r="A8" s="19"/>
      <c r="B8" s="193" t="s">
        <v>6</v>
      </c>
      <c r="C8" s="194"/>
      <c r="D8" s="194"/>
      <c r="E8" s="194"/>
      <c r="F8" s="194"/>
      <c r="G8" s="194"/>
      <c r="H8" s="194"/>
      <c r="I8" s="194"/>
      <c r="J8" s="194"/>
    </row>
    <row r="9" spans="6:10" ht="14.25" customHeight="1">
      <c r="F9" s="77"/>
      <c r="G9" s="77"/>
      <c r="H9" s="77"/>
      <c r="J9" s="77"/>
    </row>
    <row r="10" spans="1:2" ht="15" customHeight="1">
      <c r="A10" s="42" t="s">
        <v>74</v>
      </c>
      <c r="B10" s="43" t="s">
        <v>259</v>
      </c>
    </row>
    <row r="11" ht="15" customHeight="1">
      <c r="B11" s="19" t="s">
        <v>261</v>
      </c>
    </row>
    <row r="12" ht="11.25" customHeight="1"/>
    <row r="13" spans="1:2" s="43" customFormat="1" ht="15.75">
      <c r="A13" s="42" t="s">
        <v>75</v>
      </c>
      <c r="B13" s="43" t="s">
        <v>51</v>
      </c>
    </row>
    <row r="14" spans="6:10" ht="15">
      <c r="F14" s="192" t="s">
        <v>95</v>
      </c>
      <c r="G14" s="192"/>
      <c r="H14" s="200" t="s">
        <v>246</v>
      </c>
      <c r="I14" s="200"/>
      <c r="J14" s="201"/>
    </row>
    <row r="15" spans="6:10" ht="15">
      <c r="F15" s="48" t="s">
        <v>24</v>
      </c>
      <c r="G15" s="27" t="s">
        <v>25</v>
      </c>
      <c r="H15" s="49" t="s">
        <v>24</v>
      </c>
      <c r="I15" s="46"/>
      <c r="J15" s="33" t="s">
        <v>25</v>
      </c>
    </row>
    <row r="16" spans="6:10" ht="15">
      <c r="F16" s="48" t="s">
        <v>26</v>
      </c>
      <c r="G16" s="27" t="s">
        <v>28</v>
      </c>
      <c r="H16" s="48" t="s">
        <v>26</v>
      </c>
      <c r="I16" s="46"/>
      <c r="J16" s="26" t="s">
        <v>28</v>
      </c>
    </row>
    <row r="17" spans="6:10" ht="15">
      <c r="F17" s="48" t="s">
        <v>31</v>
      </c>
      <c r="G17" s="27" t="s">
        <v>31</v>
      </c>
      <c r="H17" s="48" t="s">
        <v>27</v>
      </c>
      <c r="I17" s="46"/>
      <c r="J17" s="26" t="s">
        <v>29</v>
      </c>
    </row>
    <row r="18" spans="6:10" ht="15">
      <c r="F18" s="98">
        <v>36891</v>
      </c>
      <c r="G18" s="99">
        <v>36525</v>
      </c>
      <c r="H18" s="98">
        <v>36891</v>
      </c>
      <c r="I18" s="74"/>
      <c r="J18" s="100">
        <v>36525</v>
      </c>
    </row>
    <row r="19" spans="1:10" ht="15">
      <c r="A19" s="44"/>
      <c r="B19" s="19" t="s">
        <v>252</v>
      </c>
      <c r="F19" s="48" t="s">
        <v>30</v>
      </c>
      <c r="G19" s="48" t="s">
        <v>30</v>
      </c>
      <c r="H19" s="48" t="s">
        <v>30</v>
      </c>
      <c r="I19" s="46"/>
      <c r="J19" s="50" t="s">
        <v>30</v>
      </c>
    </row>
    <row r="20" spans="2:10" ht="15">
      <c r="B20" s="19" t="s">
        <v>253</v>
      </c>
      <c r="F20" s="39">
        <v>-794</v>
      </c>
      <c r="G20" s="119">
        <v>496</v>
      </c>
      <c r="H20" s="39">
        <v>155916</v>
      </c>
      <c r="I20" s="38"/>
      <c r="J20" s="120">
        <v>41</v>
      </c>
    </row>
    <row r="21" spans="2:10" ht="15">
      <c r="B21" s="19" t="s">
        <v>256</v>
      </c>
      <c r="F21" s="39">
        <v>-2274</v>
      </c>
      <c r="G21" s="101">
        <v>6107</v>
      </c>
      <c r="H21" s="39">
        <v>-2274</v>
      </c>
      <c r="I21" s="38"/>
      <c r="J21" s="103">
        <v>6107</v>
      </c>
    </row>
    <row r="22" spans="2:10" ht="15">
      <c r="B22" s="19" t="s">
        <v>255</v>
      </c>
      <c r="F22" s="39">
        <v>8294</v>
      </c>
      <c r="G22" s="101">
        <v>5475</v>
      </c>
      <c r="H22" s="39">
        <v>32739</v>
      </c>
      <c r="I22" s="38"/>
      <c r="J22" s="103">
        <v>15575</v>
      </c>
    </row>
    <row r="23" spans="2:10" ht="15">
      <c r="B23" s="19" t="s">
        <v>254</v>
      </c>
      <c r="F23" s="39">
        <v>3386</v>
      </c>
      <c r="G23" s="101">
        <v>3127</v>
      </c>
      <c r="H23" s="39">
        <v>3386</v>
      </c>
      <c r="I23" s="38"/>
      <c r="J23" s="103">
        <v>3127</v>
      </c>
    </row>
    <row r="24" spans="6:10" ht="15">
      <c r="F24" s="41">
        <f>SUM(F20:F23)</f>
        <v>8612</v>
      </c>
      <c r="G24" s="41">
        <f>SUM(G20:G23)</f>
        <v>15205</v>
      </c>
      <c r="H24" s="41">
        <f>SUM(H20:H23)</f>
        <v>189767</v>
      </c>
      <c r="I24" s="57"/>
      <c r="J24" s="51">
        <f>SUM(J20:J23)</f>
        <v>24850</v>
      </c>
    </row>
    <row r="25" spans="1:10" s="43" customFormat="1" ht="10.5" customHeight="1">
      <c r="A25" s="42"/>
      <c r="F25" s="89"/>
      <c r="G25" s="89"/>
      <c r="H25" s="89"/>
      <c r="J25" s="89"/>
    </row>
    <row r="26" spans="2:10" ht="60" customHeight="1">
      <c r="B26" s="195" t="s">
        <v>19</v>
      </c>
      <c r="C26" s="196"/>
      <c r="D26" s="196"/>
      <c r="E26" s="196"/>
      <c r="F26" s="196"/>
      <c r="G26" s="196"/>
      <c r="H26" s="196"/>
      <c r="I26" s="196"/>
      <c r="J26" s="196"/>
    </row>
    <row r="27" spans="6:7" ht="8.25" customHeight="1">
      <c r="F27" s="37"/>
      <c r="G27" s="37"/>
    </row>
    <row r="28" spans="1:7" s="43" customFormat="1" ht="15.75">
      <c r="A28" s="52" t="s">
        <v>76</v>
      </c>
      <c r="B28" s="43" t="s">
        <v>139</v>
      </c>
      <c r="F28" s="36"/>
      <c r="G28" s="36"/>
    </row>
    <row r="29" spans="1:10" ht="18" customHeight="1">
      <c r="A29" s="44"/>
      <c r="B29" s="190" t="s">
        <v>42</v>
      </c>
      <c r="C29" s="190"/>
      <c r="D29" s="190"/>
      <c r="E29" s="190"/>
      <c r="F29" s="190"/>
      <c r="G29" s="190"/>
      <c r="H29" s="190"/>
      <c r="I29" s="190"/>
      <c r="J29" s="190"/>
    </row>
    <row r="30" ht="16.5" customHeight="1"/>
    <row r="31" spans="1:2" s="43" customFormat="1" ht="15.75">
      <c r="A31" s="42" t="s">
        <v>77</v>
      </c>
      <c r="B31" s="43" t="s">
        <v>220</v>
      </c>
    </row>
    <row r="32" spans="1:10" s="72" customFormat="1" ht="16.5" customHeight="1">
      <c r="A32" s="86"/>
      <c r="B32" s="176" t="s">
        <v>44</v>
      </c>
      <c r="C32" s="196"/>
      <c r="D32" s="196"/>
      <c r="E32" s="196"/>
      <c r="F32" s="196"/>
      <c r="G32" s="196"/>
      <c r="H32" s="196"/>
      <c r="I32" s="196"/>
      <c r="J32" s="196"/>
    </row>
    <row r="33" spans="1:10" s="72" customFormat="1" ht="16.5" customHeight="1">
      <c r="A33" s="86"/>
      <c r="B33" s="71"/>
      <c r="C33" s="71"/>
      <c r="D33" s="71"/>
      <c r="E33" s="71"/>
      <c r="F33" s="46"/>
      <c r="G33" s="87"/>
      <c r="H33" s="46"/>
      <c r="I33" s="46"/>
      <c r="J33" s="87"/>
    </row>
    <row r="34" spans="1:10" s="43" customFormat="1" ht="15.75">
      <c r="A34" s="42" t="s">
        <v>78</v>
      </c>
      <c r="B34" s="43" t="s">
        <v>195</v>
      </c>
      <c r="H34" s="53"/>
      <c r="I34" s="53"/>
      <c r="J34" s="38"/>
    </row>
    <row r="35" spans="1:10" s="43" customFormat="1" ht="28.5" customHeight="1">
      <c r="A35" s="42"/>
      <c r="B35" s="177" t="s">
        <v>237</v>
      </c>
      <c r="C35" s="177"/>
      <c r="D35" s="177"/>
      <c r="E35" s="177"/>
      <c r="F35" s="177"/>
      <c r="G35" s="177"/>
      <c r="H35" s="177"/>
      <c r="I35" s="177"/>
      <c r="J35" s="177"/>
    </row>
    <row r="36" spans="1:10" ht="15">
      <c r="A36" s="44"/>
      <c r="J36" s="19" t="s">
        <v>238</v>
      </c>
    </row>
    <row r="37" spans="2:10" ht="15">
      <c r="B37" s="44"/>
      <c r="J37" s="54" t="s">
        <v>27</v>
      </c>
    </row>
    <row r="38" spans="2:10" ht="15">
      <c r="B38" s="44"/>
      <c r="J38" s="102">
        <v>36891</v>
      </c>
    </row>
    <row r="39" spans="2:10" ht="15">
      <c r="B39" s="44"/>
      <c r="J39" s="54" t="s">
        <v>30</v>
      </c>
    </row>
    <row r="40" spans="2:3" ht="15">
      <c r="B40" s="44" t="s">
        <v>32</v>
      </c>
      <c r="C40" s="19" t="s">
        <v>213</v>
      </c>
    </row>
    <row r="41" spans="2:10" ht="15">
      <c r="B41" s="44"/>
      <c r="C41" s="19" t="s">
        <v>210</v>
      </c>
      <c r="J41" s="139">
        <v>0</v>
      </c>
    </row>
    <row r="42" spans="2:10" ht="15">
      <c r="B42" s="44"/>
      <c r="C42" s="19" t="s">
        <v>211</v>
      </c>
      <c r="J42" s="139">
        <v>0</v>
      </c>
    </row>
    <row r="43" spans="2:10" ht="15">
      <c r="B43" s="44"/>
      <c r="C43" s="19" t="s">
        <v>212</v>
      </c>
      <c r="J43" s="139">
        <v>0</v>
      </c>
    </row>
    <row r="44" spans="2:10" ht="18.75" customHeight="1">
      <c r="B44" s="44"/>
      <c r="J44" s="46"/>
    </row>
    <row r="45" spans="2:10" ht="15" customHeight="1">
      <c r="B45" s="44"/>
      <c r="J45" s="46" t="s">
        <v>136</v>
      </c>
    </row>
    <row r="46" spans="2:10" ht="15" customHeight="1">
      <c r="B46" s="44"/>
      <c r="J46" s="110">
        <v>36891</v>
      </c>
    </row>
    <row r="47" spans="2:10" ht="15" customHeight="1">
      <c r="B47" s="44"/>
      <c r="J47" s="46" t="s">
        <v>30</v>
      </c>
    </row>
    <row r="48" spans="1:10" ht="15">
      <c r="A48" s="44"/>
      <c r="B48" s="44" t="s">
        <v>34</v>
      </c>
      <c r="C48" s="19" t="s">
        <v>217</v>
      </c>
      <c r="J48" s="54"/>
    </row>
    <row r="49" spans="1:10" ht="15">
      <c r="A49" s="44"/>
      <c r="C49" s="19" t="s">
        <v>214</v>
      </c>
      <c r="J49" s="96">
        <v>19429</v>
      </c>
    </row>
    <row r="50" spans="1:10" ht="15">
      <c r="A50" s="44"/>
      <c r="B50" s="44"/>
      <c r="C50" s="19" t="s">
        <v>215</v>
      </c>
      <c r="J50" s="96">
        <v>19429</v>
      </c>
    </row>
    <row r="51" spans="2:10" ht="15">
      <c r="B51" s="44"/>
      <c r="C51" s="19" t="s">
        <v>216</v>
      </c>
      <c r="J51" s="96">
        <v>19268</v>
      </c>
    </row>
    <row r="52" ht="6" customHeight="1">
      <c r="A52" s="58"/>
    </row>
    <row r="53" spans="7:11" ht="15">
      <c r="G53" s="54"/>
      <c r="H53" s="59" t="s">
        <v>191</v>
      </c>
      <c r="J53" s="46" t="s">
        <v>191</v>
      </c>
      <c r="K53" s="60"/>
    </row>
    <row r="54" spans="7:11" ht="15">
      <c r="G54" s="54"/>
      <c r="H54" s="102">
        <v>36891</v>
      </c>
      <c r="J54" s="102">
        <v>36525</v>
      </c>
      <c r="K54" s="60"/>
    </row>
    <row r="55" spans="7:11" ht="15">
      <c r="G55" s="54"/>
      <c r="H55" s="61" t="s">
        <v>30</v>
      </c>
      <c r="J55" s="46" t="s">
        <v>30</v>
      </c>
      <c r="K55" s="60"/>
    </row>
    <row r="56" spans="1:11" s="43" customFormat="1" ht="15.75">
      <c r="A56" s="42" t="s">
        <v>79</v>
      </c>
      <c r="B56" s="43" t="s">
        <v>69</v>
      </c>
      <c r="G56" s="18"/>
      <c r="H56" s="62"/>
      <c r="J56" s="63"/>
      <c r="K56" s="64"/>
    </row>
    <row r="57" spans="1:11" ht="15">
      <c r="A57" s="44"/>
      <c r="B57" s="19" t="s">
        <v>200</v>
      </c>
      <c r="G57" s="54"/>
      <c r="H57" s="38">
        <v>1631403</v>
      </c>
      <c r="I57" s="38"/>
      <c r="J57" s="38">
        <v>1357234</v>
      </c>
      <c r="K57" s="60"/>
    </row>
    <row r="58" spans="1:11" ht="15">
      <c r="A58" s="44"/>
      <c r="B58" s="19" t="s">
        <v>201</v>
      </c>
      <c r="G58" s="54"/>
      <c r="H58" s="56">
        <v>857119</v>
      </c>
      <c r="I58" s="38"/>
      <c r="J58" s="56">
        <v>553924</v>
      </c>
      <c r="K58" s="60"/>
    </row>
    <row r="59" spans="1:11" ht="15">
      <c r="A59" s="44"/>
      <c r="G59" s="54"/>
      <c r="H59" s="57">
        <f>+H57+H58</f>
        <v>2488522</v>
      </c>
      <c r="I59" s="38"/>
      <c r="J59" s="57">
        <f>+J57+J58</f>
        <v>1911158</v>
      </c>
      <c r="K59" s="60"/>
    </row>
    <row r="60" spans="1:11" ht="14.25" customHeight="1">
      <c r="A60" s="44"/>
      <c r="G60" s="54"/>
      <c r="H60" s="38"/>
      <c r="I60" s="38"/>
      <c r="J60" s="38"/>
      <c r="K60" s="60"/>
    </row>
    <row r="61" spans="2:11" ht="15">
      <c r="B61" s="19" t="s">
        <v>202</v>
      </c>
      <c r="G61" s="54"/>
      <c r="H61" s="38"/>
      <c r="I61" s="38"/>
      <c r="J61" s="38"/>
      <c r="K61" s="38"/>
    </row>
    <row r="62" spans="2:11" ht="15">
      <c r="B62" s="19" t="s">
        <v>180</v>
      </c>
      <c r="G62" s="54"/>
      <c r="H62" s="38">
        <v>947035</v>
      </c>
      <c r="J62" s="38">
        <v>893843</v>
      </c>
      <c r="K62" s="38"/>
    </row>
    <row r="63" spans="2:11" ht="15">
      <c r="B63" s="19" t="s">
        <v>181</v>
      </c>
      <c r="G63" s="54"/>
      <c r="H63" s="38">
        <v>684368</v>
      </c>
      <c r="J63" s="38">
        <v>463391</v>
      </c>
      <c r="K63" s="38"/>
    </row>
    <row r="64" spans="7:11" ht="15">
      <c r="G64" s="54"/>
      <c r="H64" s="57">
        <f>+H62+H63</f>
        <v>1631403</v>
      </c>
      <c r="J64" s="57">
        <f>+J62+J63</f>
        <v>1357234</v>
      </c>
      <c r="K64" s="38"/>
    </row>
    <row r="65" spans="7:11" ht="15">
      <c r="G65" s="54"/>
      <c r="H65" s="38"/>
      <c r="J65" s="38"/>
      <c r="K65" s="38"/>
    </row>
    <row r="66" spans="1:11" s="43" customFormat="1" ht="15.75">
      <c r="A66" s="42" t="s">
        <v>81</v>
      </c>
      <c r="B66" s="43" t="s">
        <v>221</v>
      </c>
      <c r="G66" s="18"/>
      <c r="H66" s="62"/>
      <c r="J66" s="63"/>
      <c r="K66" s="64"/>
    </row>
    <row r="67" spans="1:11" ht="15">
      <c r="A67" s="44"/>
      <c r="B67" s="19" t="s">
        <v>203</v>
      </c>
      <c r="G67" s="54"/>
      <c r="H67" s="133">
        <v>12274126</v>
      </c>
      <c r="I67" s="37"/>
      <c r="J67" s="65">
        <v>10211477</v>
      </c>
      <c r="K67" s="60"/>
    </row>
    <row r="68" spans="1:11" ht="15">
      <c r="A68" s="44"/>
      <c r="B68" s="90" t="s">
        <v>117</v>
      </c>
      <c r="C68" s="90"/>
      <c r="D68" s="90"/>
      <c r="E68" s="90"/>
      <c r="F68" s="90"/>
      <c r="G68" s="145"/>
      <c r="H68" s="156">
        <v>-499403</v>
      </c>
      <c r="I68" s="95"/>
      <c r="J68" s="156">
        <v>-382336</v>
      </c>
      <c r="K68" s="60"/>
    </row>
    <row r="69" spans="1:11" ht="15">
      <c r="A69" s="44"/>
      <c r="G69" s="54"/>
      <c r="H69" s="133">
        <f>+H67+H68</f>
        <v>11774723</v>
      </c>
      <c r="I69" s="37"/>
      <c r="J69" s="133">
        <f>+J67+J68</f>
        <v>9829141</v>
      </c>
      <c r="K69" s="60"/>
    </row>
    <row r="70" spans="1:11" ht="15">
      <c r="A70" s="44"/>
      <c r="B70" s="19" t="s">
        <v>204</v>
      </c>
      <c r="G70" s="54"/>
      <c r="H70" s="90"/>
      <c r="I70" s="37"/>
      <c r="J70" s="65"/>
      <c r="K70" s="60"/>
    </row>
    <row r="71" spans="1:11" ht="15">
      <c r="A71" s="44"/>
      <c r="B71" s="19" t="s">
        <v>205</v>
      </c>
      <c r="G71" s="54"/>
      <c r="H71" s="133">
        <v>-615531</v>
      </c>
      <c r="I71" s="37"/>
      <c r="J71" s="65">
        <v>-480539</v>
      </c>
      <c r="K71" s="60"/>
    </row>
    <row r="72" spans="1:11" ht="15">
      <c r="A72" s="44"/>
      <c r="B72" s="19" t="s">
        <v>206</v>
      </c>
      <c r="G72" s="54"/>
      <c r="H72" s="134">
        <f>SUM(H69:H71)</f>
        <v>11159192</v>
      </c>
      <c r="I72" s="37"/>
      <c r="J72" s="134">
        <f>SUM(J69:J71)</f>
        <v>9348602</v>
      </c>
      <c r="K72" s="60"/>
    </row>
    <row r="73" spans="1:11" ht="11.25" customHeight="1">
      <c r="A73" s="44"/>
      <c r="G73" s="54"/>
      <c r="H73" s="133"/>
      <c r="I73" s="37"/>
      <c r="J73" s="65"/>
      <c r="K73" s="60"/>
    </row>
    <row r="74" spans="1:11" ht="15">
      <c r="A74" s="44"/>
      <c r="B74" s="19" t="s">
        <v>194</v>
      </c>
      <c r="G74" s="54"/>
      <c r="H74" s="94"/>
      <c r="J74" s="38"/>
      <c r="K74" s="38"/>
    </row>
    <row r="75" spans="2:11" ht="15">
      <c r="B75" s="19" t="s">
        <v>180</v>
      </c>
      <c r="G75" s="54"/>
      <c r="H75" s="94">
        <v>3146615</v>
      </c>
      <c r="J75" s="38">
        <v>2990916</v>
      </c>
      <c r="K75" s="38"/>
    </row>
    <row r="76" spans="2:11" ht="15">
      <c r="B76" s="19" t="s">
        <v>181</v>
      </c>
      <c r="G76" s="54"/>
      <c r="H76" s="94">
        <v>9127511</v>
      </c>
      <c r="J76" s="38">
        <v>7220561</v>
      </c>
      <c r="K76" s="38"/>
    </row>
    <row r="77" spans="7:11" ht="15">
      <c r="G77" s="54"/>
      <c r="H77" s="135">
        <f>+H75+H76</f>
        <v>12274126</v>
      </c>
      <c r="J77" s="135">
        <f>+J75+J76</f>
        <v>10211477</v>
      </c>
      <c r="K77" s="38"/>
    </row>
    <row r="78" spans="7:11" ht="15">
      <c r="G78" s="54"/>
      <c r="H78" s="94"/>
      <c r="J78" s="38"/>
      <c r="K78" s="38"/>
    </row>
    <row r="79" spans="1:11" s="43" customFormat="1" ht="15.75">
      <c r="A79" s="42" t="s">
        <v>137</v>
      </c>
      <c r="B79" s="43" t="s">
        <v>187</v>
      </c>
      <c r="G79" s="18"/>
      <c r="H79" s="62"/>
      <c r="J79" s="63"/>
      <c r="K79" s="64"/>
    </row>
    <row r="80" spans="1:11" ht="15">
      <c r="A80" s="44"/>
      <c r="B80" s="19" t="s">
        <v>184</v>
      </c>
      <c r="G80" s="54"/>
      <c r="H80" s="38"/>
      <c r="J80" s="38"/>
      <c r="K80" s="38"/>
    </row>
    <row r="81" spans="2:11" ht="15">
      <c r="B81" s="19" t="s">
        <v>172</v>
      </c>
      <c r="G81" s="54"/>
      <c r="H81" s="38">
        <v>127769</v>
      </c>
      <c r="J81" s="38">
        <v>108787</v>
      </c>
      <c r="K81" s="38"/>
    </row>
    <row r="82" spans="2:11" ht="15">
      <c r="B82" s="19" t="s">
        <v>173</v>
      </c>
      <c r="G82" s="54"/>
      <c r="H82" s="38">
        <v>50812</v>
      </c>
      <c r="J82" s="38">
        <v>43469</v>
      </c>
      <c r="K82" s="38"/>
    </row>
    <row r="83" spans="2:11" ht="15">
      <c r="B83" s="19" t="s">
        <v>174</v>
      </c>
      <c r="G83" s="54"/>
      <c r="H83" s="38">
        <v>170069</v>
      </c>
      <c r="J83" s="38">
        <v>171270</v>
      </c>
      <c r="K83" s="38"/>
    </row>
    <row r="84" spans="7:11" ht="15">
      <c r="G84" s="54"/>
      <c r="H84" s="57">
        <f>SUM(H81:H83)</f>
        <v>348650</v>
      </c>
      <c r="J84" s="57">
        <f>SUM(J81:J83)</f>
        <v>323526</v>
      </c>
      <c r="K84" s="38"/>
    </row>
    <row r="85" spans="7:11" ht="15">
      <c r="G85" s="54"/>
      <c r="H85" s="38"/>
      <c r="J85" s="38"/>
      <c r="K85" s="38"/>
    </row>
    <row r="86" spans="1:11" s="43" customFormat="1" ht="15.75">
      <c r="A86" s="42" t="s">
        <v>140</v>
      </c>
      <c r="B86" s="43" t="s">
        <v>188</v>
      </c>
      <c r="G86" s="18"/>
      <c r="H86" s="62"/>
      <c r="J86" s="63"/>
      <c r="K86" s="64"/>
    </row>
    <row r="87" spans="1:11" ht="15">
      <c r="A87" s="44"/>
      <c r="B87" s="19" t="s">
        <v>207</v>
      </c>
      <c r="G87" s="54"/>
      <c r="H87" s="65">
        <v>1032614</v>
      </c>
      <c r="I87" s="37"/>
      <c r="J87" s="65">
        <v>785143</v>
      </c>
      <c r="K87" s="60"/>
    </row>
    <row r="88" spans="1:11" ht="15">
      <c r="A88" s="44"/>
      <c r="B88" s="19" t="s">
        <v>209</v>
      </c>
      <c r="G88" s="54"/>
      <c r="H88" s="66">
        <v>10346413</v>
      </c>
      <c r="I88" s="37"/>
      <c r="J88" s="66">
        <v>7980855</v>
      </c>
      <c r="K88" s="60"/>
    </row>
    <row r="89" spans="1:11" ht="15">
      <c r="A89" s="44"/>
      <c r="G89" s="54"/>
      <c r="H89" s="55">
        <f>+H87+H88</f>
        <v>11379027</v>
      </c>
      <c r="I89" s="37"/>
      <c r="J89" s="55">
        <f>+J87+J88</f>
        <v>8765998</v>
      </c>
      <c r="K89" s="60"/>
    </row>
    <row r="90" spans="1:11" ht="15">
      <c r="A90" s="44"/>
      <c r="G90" s="54"/>
      <c r="H90" s="65"/>
      <c r="I90" s="37"/>
      <c r="J90" s="66"/>
      <c r="K90" s="60"/>
    </row>
    <row r="91" spans="1:11" ht="15">
      <c r="A91" s="44"/>
      <c r="B91" s="19" t="s">
        <v>182</v>
      </c>
      <c r="G91" s="54"/>
      <c r="H91" s="38"/>
      <c r="I91" s="37"/>
      <c r="J91" s="38"/>
      <c r="K91" s="38"/>
    </row>
    <row r="92" spans="2:11" ht="15">
      <c r="B92" s="19" t="s">
        <v>208</v>
      </c>
      <c r="G92" s="54"/>
      <c r="H92" s="38"/>
      <c r="I92" s="37"/>
      <c r="J92" s="38"/>
      <c r="K92" s="38"/>
    </row>
    <row r="93" spans="2:11" ht="15">
      <c r="B93" s="19" t="s">
        <v>180</v>
      </c>
      <c r="G93" s="54"/>
      <c r="H93" s="38">
        <v>8190327</v>
      </c>
      <c r="J93" s="38">
        <v>7437684</v>
      </c>
      <c r="K93" s="38"/>
    </row>
    <row r="94" spans="2:11" ht="15">
      <c r="B94" s="19" t="s">
        <v>181</v>
      </c>
      <c r="G94" s="54"/>
      <c r="H94" s="38">
        <v>2156086</v>
      </c>
      <c r="J94" s="38">
        <v>543171</v>
      </c>
      <c r="K94" s="38"/>
    </row>
    <row r="95" spans="7:11" ht="15">
      <c r="G95" s="54"/>
      <c r="H95" s="57">
        <f>+H93+H94</f>
        <v>10346413</v>
      </c>
      <c r="J95" s="57">
        <f>+J93+J94</f>
        <v>7980855</v>
      </c>
      <c r="K95" s="38"/>
    </row>
    <row r="96" spans="7:11" ht="15">
      <c r="G96" s="54"/>
      <c r="H96" s="38"/>
      <c r="J96" s="38"/>
      <c r="K96" s="38"/>
    </row>
    <row r="97" spans="1:11" s="43" customFormat="1" ht="15.75">
      <c r="A97" s="42" t="s">
        <v>152</v>
      </c>
      <c r="B97" s="43" t="s">
        <v>189</v>
      </c>
      <c r="G97" s="18"/>
      <c r="H97" s="62"/>
      <c r="J97" s="63"/>
      <c r="K97" s="64"/>
    </row>
    <row r="98" spans="1:11" ht="15">
      <c r="A98" s="44"/>
      <c r="B98" s="19" t="s">
        <v>185</v>
      </c>
      <c r="G98" s="54"/>
      <c r="H98" s="38"/>
      <c r="K98" s="38"/>
    </row>
    <row r="99" spans="2:11" ht="15">
      <c r="B99" s="19" t="s">
        <v>83</v>
      </c>
      <c r="G99" s="54"/>
      <c r="H99" s="121">
        <v>65795</v>
      </c>
      <c r="J99" s="38">
        <v>65327</v>
      </c>
      <c r="K99" s="38"/>
    </row>
    <row r="100" spans="2:11" ht="15">
      <c r="B100" s="19" t="s">
        <v>175</v>
      </c>
      <c r="G100" s="54"/>
      <c r="H100" s="121">
        <v>223645</v>
      </c>
      <c r="J100" s="38">
        <v>196611</v>
      </c>
      <c r="K100" s="38"/>
    </row>
    <row r="101" spans="2:11" ht="15">
      <c r="B101" s="19" t="s">
        <v>176</v>
      </c>
      <c r="G101" s="54"/>
      <c r="H101" s="94">
        <v>335675</v>
      </c>
      <c r="J101" s="38">
        <v>294597</v>
      </c>
      <c r="K101" s="38"/>
    </row>
    <row r="102" spans="7:11" ht="15">
      <c r="G102" s="54"/>
      <c r="H102" s="57">
        <f>SUM(H99:H101)</f>
        <v>625115</v>
      </c>
      <c r="J102" s="57">
        <f>SUM(J99:J101)</f>
        <v>556535</v>
      </c>
      <c r="K102" s="38"/>
    </row>
    <row r="103" spans="7:11" ht="15">
      <c r="G103" s="54"/>
      <c r="H103" s="38"/>
      <c r="J103" s="38"/>
      <c r="K103" s="38"/>
    </row>
    <row r="104" spans="7:11" ht="15">
      <c r="G104" s="54"/>
      <c r="H104" s="38"/>
      <c r="J104" s="38"/>
      <c r="K104" s="38"/>
    </row>
    <row r="105" spans="7:11" ht="4.5" customHeight="1">
      <c r="G105" s="54"/>
      <c r="H105" s="38"/>
      <c r="J105" s="38"/>
      <c r="K105" s="38"/>
    </row>
    <row r="106" spans="7:11" ht="14.25" customHeight="1">
      <c r="G106" s="54"/>
      <c r="H106" s="59" t="s">
        <v>191</v>
      </c>
      <c r="J106" s="46" t="s">
        <v>191</v>
      </c>
      <c r="K106" s="38"/>
    </row>
    <row r="107" spans="7:11" ht="14.25" customHeight="1">
      <c r="G107" s="54"/>
      <c r="H107" s="102">
        <v>36891</v>
      </c>
      <c r="J107" s="102">
        <v>36525</v>
      </c>
      <c r="K107" s="38"/>
    </row>
    <row r="108" spans="7:11" ht="14.25" customHeight="1">
      <c r="G108" s="54"/>
      <c r="H108" s="61" t="s">
        <v>30</v>
      </c>
      <c r="J108" s="46" t="s">
        <v>30</v>
      </c>
      <c r="K108" s="38"/>
    </row>
    <row r="109" spans="1:11" s="43" customFormat="1" ht="14.25" customHeight="1">
      <c r="A109" s="42" t="s">
        <v>157</v>
      </c>
      <c r="B109" s="43" t="s">
        <v>190</v>
      </c>
      <c r="G109" s="18"/>
      <c r="H109" s="67"/>
      <c r="J109" s="67"/>
      <c r="K109" s="67"/>
    </row>
    <row r="110" spans="1:11" ht="14.25" customHeight="1">
      <c r="A110" s="44"/>
      <c r="B110" s="19" t="s">
        <v>186</v>
      </c>
      <c r="G110" s="54"/>
      <c r="H110" s="38"/>
      <c r="J110" s="38"/>
      <c r="K110" s="38"/>
    </row>
    <row r="111" spans="2:11" ht="14.25" customHeight="1">
      <c r="B111" s="19" t="s">
        <v>171</v>
      </c>
      <c r="G111" s="54"/>
      <c r="H111" s="121">
        <v>361253</v>
      </c>
      <c r="J111" s="38">
        <v>342927</v>
      </c>
      <c r="K111" s="38"/>
    </row>
    <row r="112" spans="2:11" ht="14.25" customHeight="1">
      <c r="B112" s="19" t="s">
        <v>170</v>
      </c>
      <c r="G112" s="54"/>
      <c r="H112" s="121">
        <v>179428</v>
      </c>
      <c r="J112" s="38">
        <v>106034</v>
      </c>
      <c r="K112" s="38"/>
    </row>
    <row r="113" spans="2:11" ht="14.25" customHeight="1">
      <c r="B113" s="19" t="s">
        <v>258</v>
      </c>
      <c r="G113" s="54"/>
      <c r="H113" s="121">
        <v>67018</v>
      </c>
      <c r="J113" s="94">
        <v>55302</v>
      </c>
      <c r="K113" s="38"/>
    </row>
    <row r="114" spans="2:11" ht="14.25" customHeight="1">
      <c r="B114" s="19" t="s">
        <v>250</v>
      </c>
      <c r="G114" s="54"/>
      <c r="H114" s="121">
        <v>76479</v>
      </c>
      <c r="J114" s="94">
        <v>3106</v>
      </c>
      <c r="K114" s="38"/>
    </row>
    <row r="115" spans="2:11" ht="14.25" customHeight="1">
      <c r="B115" s="19" t="s">
        <v>88</v>
      </c>
      <c r="G115" s="54"/>
      <c r="H115" s="170">
        <v>1268727</v>
      </c>
      <c r="J115" s="38">
        <v>1356076</v>
      </c>
      <c r="K115" s="38"/>
    </row>
    <row r="116" spans="7:11" ht="14.25" customHeight="1">
      <c r="G116" s="54"/>
      <c r="H116" s="135">
        <f>SUM(H111:H115)</f>
        <v>1952905</v>
      </c>
      <c r="J116" s="135">
        <f>SUM(J111:J115)</f>
        <v>1863445</v>
      </c>
      <c r="K116" s="38"/>
    </row>
    <row r="117" spans="7:11" ht="9.75" customHeight="1">
      <c r="G117" s="54"/>
      <c r="H117" s="136"/>
      <c r="J117" s="38"/>
      <c r="K117" s="38"/>
    </row>
    <row r="118" spans="2:11" s="90" customFormat="1" ht="75.75" customHeight="1">
      <c r="B118" s="189" t="s">
        <v>43</v>
      </c>
      <c r="C118" s="191"/>
      <c r="D118" s="191"/>
      <c r="E118" s="191"/>
      <c r="F118" s="191"/>
      <c r="G118" s="191"/>
      <c r="H118" s="191"/>
      <c r="I118" s="191"/>
      <c r="J118" s="191"/>
      <c r="K118" s="94"/>
    </row>
    <row r="119" spans="7:11" ht="8.25" customHeight="1">
      <c r="G119" s="54"/>
      <c r="H119" s="136"/>
      <c r="J119" s="38"/>
      <c r="K119" s="38"/>
    </row>
    <row r="120" spans="1:2" ht="16.5" customHeight="1">
      <c r="A120" s="42" t="s">
        <v>158</v>
      </c>
      <c r="B120" s="43" t="s">
        <v>9</v>
      </c>
    </row>
    <row r="121" spans="1:10" ht="31.5" customHeight="1">
      <c r="A121" s="42"/>
      <c r="B121" s="188" t="s">
        <v>2</v>
      </c>
      <c r="C121" s="189"/>
      <c r="D121" s="189"/>
      <c r="E121" s="189"/>
      <c r="F121" s="189"/>
      <c r="G121" s="189"/>
      <c r="H121" s="189"/>
      <c r="I121" s="189"/>
      <c r="J121" s="189"/>
    </row>
    <row r="122" spans="7:11" ht="13.5" customHeight="1">
      <c r="G122" s="54"/>
      <c r="H122" s="136"/>
      <c r="J122" s="38"/>
      <c r="K122" s="38"/>
    </row>
    <row r="123" spans="1:11" s="43" customFormat="1" ht="15.75">
      <c r="A123" s="52">
        <v>15</v>
      </c>
      <c r="B123" s="43" t="s">
        <v>222</v>
      </c>
      <c r="G123" s="18"/>
      <c r="H123" s="67"/>
      <c r="J123" s="67"/>
      <c r="K123" s="67"/>
    </row>
    <row r="124" spans="2:11" ht="49.5" customHeight="1">
      <c r="B124" s="189" t="s">
        <v>1</v>
      </c>
      <c r="C124" s="189"/>
      <c r="D124" s="189"/>
      <c r="E124" s="189"/>
      <c r="F124" s="189"/>
      <c r="G124" s="189"/>
      <c r="H124" s="189"/>
      <c r="I124" s="189"/>
      <c r="J124" s="189"/>
      <c r="K124" s="38"/>
    </row>
    <row r="125" spans="2:11" ht="45.75" customHeight="1">
      <c r="B125" s="189" t="s">
        <v>110</v>
      </c>
      <c r="C125" s="189"/>
      <c r="D125" s="189"/>
      <c r="E125" s="189"/>
      <c r="F125" s="189"/>
      <c r="G125" s="189"/>
      <c r="H125" s="189"/>
      <c r="I125" s="189"/>
      <c r="J125" s="189"/>
      <c r="K125" s="38"/>
    </row>
    <row r="126" spans="7:11" ht="7.5" customHeight="1">
      <c r="G126" s="54"/>
      <c r="H126" s="38"/>
      <c r="J126" s="38"/>
      <c r="K126" s="38"/>
    </row>
    <row r="127" spans="1:2" s="43" customFormat="1" ht="15.75">
      <c r="A127" s="52">
        <v>16</v>
      </c>
      <c r="B127" s="43" t="s">
        <v>223</v>
      </c>
    </row>
    <row r="128" spans="1:10" ht="63" customHeight="1">
      <c r="A128" s="58"/>
      <c r="B128" s="187" t="s">
        <v>93</v>
      </c>
      <c r="C128" s="187"/>
      <c r="D128" s="187"/>
      <c r="E128" s="187"/>
      <c r="F128" s="187"/>
      <c r="G128" s="187"/>
      <c r="H128" s="187"/>
      <c r="I128" s="187"/>
      <c r="J128" s="187"/>
    </row>
    <row r="129" spans="1:10" ht="2.25" customHeight="1">
      <c r="A129" s="58"/>
      <c r="B129" s="140"/>
      <c r="C129" s="189"/>
      <c r="D129" s="189"/>
      <c r="E129" s="189"/>
      <c r="F129" s="189"/>
      <c r="G129" s="189"/>
      <c r="H129" s="189"/>
      <c r="I129" s="189"/>
      <c r="J129" s="189"/>
    </row>
    <row r="130" spans="1:10" ht="50.25" customHeight="1">
      <c r="A130" s="58"/>
      <c r="B130" s="189" t="s">
        <v>13</v>
      </c>
      <c r="C130" s="199"/>
      <c r="D130" s="199"/>
      <c r="E130" s="199"/>
      <c r="F130" s="199"/>
      <c r="G130" s="199"/>
      <c r="H130" s="199"/>
      <c r="I130" s="199"/>
      <c r="J130" s="199"/>
    </row>
    <row r="131" ht="10.5" customHeight="1">
      <c r="A131" s="58"/>
    </row>
    <row r="132" spans="1:2" s="43" customFormat="1" ht="15.75">
      <c r="A132" s="52">
        <v>17</v>
      </c>
      <c r="B132" s="43" t="s">
        <v>224</v>
      </c>
    </row>
    <row r="133" spans="1:2" ht="15">
      <c r="A133" s="58"/>
      <c r="B133" s="19" t="s">
        <v>245</v>
      </c>
    </row>
    <row r="134" ht="10.5" customHeight="1">
      <c r="A134" s="58"/>
    </row>
    <row r="135" spans="1:2" s="43" customFormat="1" ht="15.75">
      <c r="A135" s="52">
        <v>18</v>
      </c>
      <c r="B135" s="43" t="s">
        <v>225</v>
      </c>
    </row>
    <row r="136" spans="1:10" s="43" customFormat="1" ht="30" customHeight="1">
      <c r="A136" s="52"/>
      <c r="B136" s="190" t="s">
        <v>3</v>
      </c>
      <c r="C136" s="194"/>
      <c r="D136" s="194"/>
      <c r="E136" s="194"/>
      <c r="F136" s="194"/>
      <c r="G136" s="194"/>
      <c r="H136" s="194"/>
      <c r="I136" s="194"/>
      <c r="J136" s="194"/>
    </row>
    <row r="137" spans="1:10" s="43" customFormat="1" ht="5.25" customHeight="1">
      <c r="A137" s="52"/>
      <c r="B137" s="88"/>
      <c r="C137" s="138"/>
      <c r="D137" s="138"/>
      <c r="E137" s="138"/>
      <c r="F137" s="138"/>
      <c r="G137" s="138"/>
      <c r="H137" s="138"/>
      <c r="I137" s="138"/>
      <c r="J137" s="138"/>
    </row>
    <row r="138" spans="1:10" ht="32.25" customHeight="1">
      <c r="A138" s="58"/>
      <c r="B138" s="190" t="s">
        <v>257</v>
      </c>
      <c r="C138" s="190"/>
      <c r="D138" s="190"/>
      <c r="E138" s="190"/>
      <c r="F138" s="190"/>
      <c r="G138" s="190"/>
      <c r="H138" s="204"/>
      <c r="I138" s="204"/>
      <c r="J138" s="204"/>
    </row>
    <row r="139" spans="1:10" ht="16.5" customHeight="1">
      <c r="A139" s="58"/>
      <c r="B139" s="88"/>
      <c r="C139" s="88"/>
      <c r="D139" s="88"/>
      <c r="E139" s="88"/>
      <c r="F139" s="88"/>
      <c r="G139" s="88"/>
      <c r="H139" s="82"/>
      <c r="I139" s="82"/>
      <c r="J139" s="82"/>
    </row>
    <row r="140" spans="1:10" s="43" customFormat="1" ht="15.75">
      <c r="A140" s="52">
        <v>19</v>
      </c>
      <c r="B140" s="43" t="s">
        <v>138</v>
      </c>
      <c r="J140" s="54"/>
    </row>
    <row r="141" spans="1:10" s="43" customFormat="1" ht="15.75">
      <c r="A141" s="52"/>
      <c r="B141" s="90" t="s">
        <v>251</v>
      </c>
      <c r="C141" s="92"/>
      <c r="D141" s="92"/>
      <c r="E141" s="92"/>
      <c r="F141" s="92"/>
      <c r="G141" s="92"/>
      <c r="H141" s="92"/>
      <c r="I141" s="92"/>
      <c r="J141" s="145"/>
    </row>
    <row r="142" spans="1:10" ht="16.5" customHeight="1">
      <c r="A142" s="68"/>
      <c r="D142" s="44"/>
      <c r="H142" s="79"/>
      <c r="J142" s="80"/>
    </row>
    <row r="143" spans="1:2" s="43" customFormat="1" ht="15.75">
      <c r="A143" s="52">
        <v>20</v>
      </c>
      <c r="B143" s="43" t="s">
        <v>226</v>
      </c>
    </row>
    <row r="144" spans="1:10" ht="30" customHeight="1">
      <c r="A144" s="58"/>
      <c r="B144" s="197" t="s">
        <v>102</v>
      </c>
      <c r="C144" s="198"/>
      <c r="D144" s="198"/>
      <c r="E144" s="198"/>
      <c r="F144" s="198"/>
      <c r="G144" s="198"/>
      <c r="H144" s="198"/>
      <c r="I144" s="198"/>
      <c r="J144" s="198"/>
    </row>
    <row r="145" ht="15">
      <c r="A145" s="58"/>
    </row>
    <row r="146" spans="1:5" s="43" customFormat="1" ht="15.75">
      <c r="A146" s="158">
        <v>21</v>
      </c>
      <c r="B146" s="92" t="s">
        <v>219</v>
      </c>
      <c r="C146" s="92"/>
      <c r="D146" s="92"/>
      <c r="E146" s="92"/>
    </row>
    <row r="147" spans="1:3" ht="15">
      <c r="A147" s="58"/>
      <c r="B147" s="19" t="s">
        <v>197</v>
      </c>
      <c r="C147" s="69"/>
    </row>
    <row r="148" spans="1:3" ht="15">
      <c r="A148" s="58"/>
      <c r="C148" s="69"/>
    </row>
    <row r="149" spans="1:10" ht="15">
      <c r="A149" s="58"/>
      <c r="C149" s="69"/>
      <c r="H149" s="54" t="s">
        <v>136</v>
      </c>
      <c r="J149" s="54" t="s">
        <v>136</v>
      </c>
    </row>
    <row r="150" spans="1:10" ht="15">
      <c r="A150" s="58"/>
      <c r="H150" s="102">
        <v>36891</v>
      </c>
      <c r="J150" s="102">
        <v>36525</v>
      </c>
    </row>
    <row r="151" spans="1:10" ht="15.75">
      <c r="A151" s="58"/>
      <c r="B151" s="43" t="s">
        <v>141</v>
      </c>
      <c r="H151" s="54" t="s">
        <v>30</v>
      </c>
      <c r="J151" s="54" t="s">
        <v>30</v>
      </c>
    </row>
    <row r="152" spans="1:10" ht="15">
      <c r="A152" s="58"/>
      <c r="B152" s="19" t="s">
        <v>142</v>
      </c>
      <c r="H152" s="104">
        <v>226766</v>
      </c>
      <c r="J152" s="37">
        <v>223123</v>
      </c>
    </row>
    <row r="153" spans="1:10" ht="15">
      <c r="A153" s="58"/>
      <c r="B153" s="19" t="s">
        <v>143</v>
      </c>
      <c r="H153" s="104">
        <v>285594</v>
      </c>
      <c r="J153" s="37">
        <v>64698</v>
      </c>
    </row>
    <row r="154" spans="1:10" ht="15">
      <c r="A154" s="58"/>
      <c r="B154" s="19" t="s">
        <v>144</v>
      </c>
      <c r="H154" s="104">
        <v>17806</v>
      </c>
      <c r="J154" s="37">
        <v>21977</v>
      </c>
    </row>
    <row r="155" spans="1:10" ht="15">
      <c r="A155" s="58"/>
      <c r="B155" s="19" t="s">
        <v>145</v>
      </c>
      <c r="H155" s="104">
        <v>579917</v>
      </c>
      <c r="J155" s="37">
        <v>382336</v>
      </c>
    </row>
    <row r="156" spans="1:10" ht="15">
      <c r="A156" s="58"/>
      <c r="B156" s="19" t="s">
        <v>146</v>
      </c>
      <c r="H156" s="104">
        <v>399711</v>
      </c>
      <c r="J156" s="37">
        <v>164349</v>
      </c>
    </row>
    <row r="157" spans="1:10" ht="15">
      <c r="A157" s="58"/>
      <c r="B157" s="19" t="s">
        <v>147</v>
      </c>
      <c r="H157" s="104"/>
      <c r="J157" s="37"/>
    </row>
    <row r="158" spans="1:10" ht="15">
      <c r="A158" s="58"/>
      <c r="B158" s="44" t="s">
        <v>198</v>
      </c>
      <c r="H158" s="104">
        <v>1634955</v>
      </c>
      <c r="J158" s="37">
        <v>1174899</v>
      </c>
    </row>
    <row r="159" spans="1:10" ht="15">
      <c r="A159" s="58"/>
      <c r="B159" s="44" t="s">
        <v>199</v>
      </c>
      <c r="H159" s="104">
        <v>1096144</v>
      </c>
      <c r="J159" s="37">
        <v>788697</v>
      </c>
    </row>
    <row r="160" spans="1:10" ht="15">
      <c r="A160" s="58"/>
      <c r="B160" s="19" t="s">
        <v>7</v>
      </c>
      <c r="H160" s="104">
        <v>278211</v>
      </c>
      <c r="J160" s="37">
        <v>21332</v>
      </c>
    </row>
    <row r="161" spans="1:10" ht="15">
      <c r="A161" s="58"/>
      <c r="B161" s="19" t="s">
        <v>148</v>
      </c>
      <c r="H161" s="104">
        <v>580469</v>
      </c>
      <c r="J161" s="37">
        <v>738232</v>
      </c>
    </row>
    <row r="162" spans="1:10" ht="15">
      <c r="A162" s="58"/>
      <c r="B162" s="19" t="s">
        <v>80</v>
      </c>
      <c r="H162" s="57">
        <f>SUM(H152:H161)</f>
        <v>5099573</v>
      </c>
      <c r="J162" s="57">
        <f>SUM(J152:J161)</f>
        <v>3579643</v>
      </c>
    </row>
    <row r="163" spans="1:10" s="71" customFormat="1" ht="15">
      <c r="A163" s="70"/>
      <c r="D163" s="174"/>
      <c r="E163" s="174"/>
      <c r="F163" s="174"/>
      <c r="G163" s="174"/>
      <c r="H163" s="79"/>
      <c r="I163" s="46"/>
      <c r="J163" s="46"/>
    </row>
    <row r="164" spans="1:10" s="93" customFormat="1" ht="36" customHeight="1">
      <c r="A164" s="137"/>
      <c r="B164" s="189" t="s">
        <v>150</v>
      </c>
      <c r="C164" s="189"/>
      <c r="D164" s="189"/>
      <c r="E164" s="189"/>
      <c r="F164" s="189"/>
      <c r="G164" s="189"/>
      <c r="H164" s="173"/>
      <c r="I164" s="173"/>
      <c r="J164" s="173"/>
    </row>
    <row r="165" spans="1:10" s="71" customFormat="1" ht="4.5" customHeight="1">
      <c r="A165" s="70"/>
      <c r="D165" s="46"/>
      <c r="E165" s="46"/>
      <c r="F165" s="46"/>
      <c r="G165" s="46"/>
      <c r="H165" s="46"/>
      <c r="I165" s="46"/>
      <c r="J165" s="46"/>
    </row>
    <row r="166" spans="1:10" s="71" customFormat="1" ht="48" customHeight="1">
      <c r="A166" s="70"/>
      <c r="B166" s="190" t="s">
        <v>151</v>
      </c>
      <c r="C166" s="190"/>
      <c r="D166" s="190"/>
      <c r="E166" s="190"/>
      <c r="F166" s="190"/>
      <c r="G166" s="190"/>
      <c r="H166" s="204"/>
      <c r="I166" s="204"/>
      <c r="J166" s="204"/>
    </row>
    <row r="167" spans="1:10" s="71" customFormat="1" ht="15" customHeight="1">
      <c r="A167" s="70"/>
      <c r="B167" s="88"/>
      <c r="C167" s="88"/>
      <c r="D167" s="88"/>
      <c r="E167" s="88"/>
      <c r="F167" s="88"/>
      <c r="G167" s="88"/>
      <c r="H167" s="82"/>
      <c r="I167" s="82"/>
      <c r="J167" s="82"/>
    </row>
    <row r="168" spans="1:10" s="72" customFormat="1" ht="15.75">
      <c r="A168" s="45">
        <v>22</v>
      </c>
      <c r="B168" s="72" t="s">
        <v>153</v>
      </c>
      <c r="D168" s="73"/>
      <c r="E168" s="73"/>
      <c r="F168" s="73"/>
      <c r="G168" s="73"/>
      <c r="H168" s="73"/>
      <c r="I168" s="73"/>
      <c r="J168" s="73"/>
    </row>
    <row r="169" spans="1:10" s="71" customFormat="1" ht="15">
      <c r="A169" s="70"/>
      <c r="D169" s="175" t="s">
        <v>246</v>
      </c>
      <c r="E169" s="200"/>
      <c r="F169" s="200"/>
      <c r="G169" s="200"/>
      <c r="H169" s="200"/>
      <c r="I169" s="200"/>
      <c r="J169" s="201"/>
    </row>
    <row r="170" spans="1:10" s="71" customFormat="1" ht="15">
      <c r="A170" s="70"/>
      <c r="D170" s="192" t="s">
        <v>97</v>
      </c>
      <c r="E170" s="192"/>
      <c r="F170" s="192" t="s">
        <v>154</v>
      </c>
      <c r="G170" s="192"/>
      <c r="H170" s="200" t="s">
        <v>84</v>
      </c>
      <c r="I170" s="200"/>
      <c r="J170" s="201"/>
    </row>
    <row r="171" spans="1:10" s="71" customFormat="1" ht="15">
      <c r="A171" s="70"/>
      <c r="D171" s="49" t="s">
        <v>24</v>
      </c>
      <c r="E171" s="28" t="s">
        <v>25</v>
      </c>
      <c r="F171" s="49" t="s">
        <v>24</v>
      </c>
      <c r="G171" s="28" t="s">
        <v>25</v>
      </c>
      <c r="H171" s="49" t="s">
        <v>24</v>
      </c>
      <c r="I171" s="46"/>
      <c r="J171" s="33" t="s">
        <v>25</v>
      </c>
    </row>
    <row r="172" spans="1:10" s="71" customFormat="1" ht="15">
      <c r="A172" s="70"/>
      <c r="D172" s="48" t="s">
        <v>26</v>
      </c>
      <c r="E172" s="27" t="s">
        <v>28</v>
      </c>
      <c r="F172" s="48" t="s">
        <v>26</v>
      </c>
      <c r="G172" s="27" t="s">
        <v>28</v>
      </c>
      <c r="H172" s="48" t="s">
        <v>26</v>
      </c>
      <c r="I172" s="46"/>
      <c r="J172" s="26" t="s">
        <v>28</v>
      </c>
    </row>
    <row r="173" spans="1:10" s="71" customFormat="1" ht="15">
      <c r="A173" s="70"/>
      <c r="D173" s="48" t="s">
        <v>27</v>
      </c>
      <c r="E173" s="27" t="s">
        <v>29</v>
      </c>
      <c r="F173" s="48" t="s">
        <v>27</v>
      </c>
      <c r="G173" s="27" t="s">
        <v>29</v>
      </c>
      <c r="H173" s="48" t="s">
        <v>27</v>
      </c>
      <c r="I173" s="46"/>
      <c r="J173" s="26" t="s">
        <v>29</v>
      </c>
    </row>
    <row r="174" spans="1:10" s="71" customFormat="1" ht="15">
      <c r="A174" s="70"/>
      <c r="D174" s="98">
        <v>36891</v>
      </c>
      <c r="E174" s="99">
        <v>36525</v>
      </c>
      <c r="F174" s="98">
        <v>36891</v>
      </c>
      <c r="G174" s="99">
        <v>36525</v>
      </c>
      <c r="H174" s="98">
        <v>36891</v>
      </c>
      <c r="I174" s="74"/>
      <c r="J174" s="100">
        <v>36525</v>
      </c>
    </row>
    <row r="175" spans="1:10" s="71" customFormat="1" ht="15">
      <c r="A175" s="70"/>
      <c r="D175" s="48" t="s">
        <v>30</v>
      </c>
      <c r="E175" s="48" t="s">
        <v>30</v>
      </c>
      <c r="F175" s="48" t="s">
        <v>30</v>
      </c>
      <c r="G175" s="48" t="s">
        <v>30</v>
      </c>
      <c r="H175" s="48" t="s">
        <v>30</v>
      </c>
      <c r="I175" s="46"/>
      <c r="J175" s="50" t="s">
        <v>30</v>
      </c>
    </row>
    <row r="176" spans="1:10" s="71" customFormat="1" ht="8.25" customHeight="1">
      <c r="A176" s="70"/>
      <c r="D176" s="48"/>
      <c r="E176" s="48"/>
      <c r="F176" s="48"/>
      <c r="G176" s="48"/>
      <c r="H176" s="48"/>
      <c r="I176" s="46"/>
      <c r="J176" s="50"/>
    </row>
    <row r="177" spans="1:10" s="71" customFormat="1" ht="15">
      <c r="A177" s="70"/>
      <c r="B177" s="25" t="s">
        <v>85</v>
      </c>
      <c r="C177" s="25"/>
      <c r="D177" s="122">
        <v>7217997</v>
      </c>
      <c r="E177" s="122">
        <v>5531951</v>
      </c>
      <c r="F177" s="119">
        <v>440742</v>
      </c>
      <c r="G177" s="122">
        <v>372772</v>
      </c>
      <c r="H177" s="119">
        <v>1395611</v>
      </c>
      <c r="I177" s="121"/>
      <c r="J177" s="125">
        <v>1526557</v>
      </c>
    </row>
    <row r="178" spans="1:10" s="71" customFormat="1" ht="15">
      <c r="A178" s="70"/>
      <c r="B178" s="25" t="s">
        <v>155</v>
      </c>
      <c r="C178" s="25"/>
      <c r="D178" s="122">
        <v>1131272</v>
      </c>
      <c r="E178" s="122">
        <v>1087688</v>
      </c>
      <c r="F178" s="119">
        <v>312288</v>
      </c>
      <c r="G178" s="122">
        <v>214347</v>
      </c>
      <c r="H178" s="119">
        <v>17207727</v>
      </c>
      <c r="I178" s="121"/>
      <c r="J178" s="125">
        <v>13737279</v>
      </c>
    </row>
    <row r="179" spans="2:10" s="71" customFormat="1" ht="15">
      <c r="B179" s="25" t="s">
        <v>86</v>
      </c>
      <c r="C179" s="25"/>
      <c r="D179" s="122">
        <v>98025</v>
      </c>
      <c r="E179" s="122">
        <v>126222</v>
      </c>
      <c r="F179" s="119">
        <v>12119</v>
      </c>
      <c r="G179" s="122">
        <v>23104</v>
      </c>
      <c r="H179" s="119">
        <v>0</v>
      </c>
      <c r="I179" s="121"/>
      <c r="J179" s="125">
        <v>0</v>
      </c>
    </row>
    <row r="180" spans="2:10" s="71" customFormat="1" ht="15">
      <c r="B180" s="25" t="s">
        <v>87</v>
      </c>
      <c r="C180" s="25"/>
      <c r="D180" s="122">
        <v>121451</v>
      </c>
      <c r="E180" s="122">
        <v>92792</v>
      </c>
      <c r="F180" s="119">
        <v>14636</v>
      </c>
      <c r="G180" s="122">
        <v>8357</v>
      </c>
      <c r="H180" s="119">
        <v>0</v>
      </c>
      <c r="I180" s="121"/>
      <c r="J180" s="125">
        <v>0</v>
      </c>
    </row>
    <row r="181" spans="2:10" s="71" customFormat="1" ht="15">
      <c r="B181" s="25" t="s">
        <v>66</v>
      </c>
      <c r="C181" s="25"/>
      <c r="D181" s="123">
        <v>57087</v>
      </c>
      <c r="E181" s="123">
        <v>76026</v>
      </c>
      <c r="F181" s="124">
        <v>-4527</v>
      </c>
      <c r="G181" s="123">
        <v>1890</v>
      </c>
      <c r="H181" s="124">
        <v>4</v>
      </c>
      <c r="I181" s="128"/>
      <c r="J181" s="126">
        <v>30</v>
      </c>
    </row>
    <row r="182" spans="2:11" ht="15">
      <c r="B182" s="4"/>
      <c r="C182" s="4"/>
      <c r="D182" s="119">
        <f>SUM(D177:D181)</f>
        <v>8625832</v>
      </c>
      <c r="E182" s="119">
        <f>SUM(E177:E181)</f>
        <v>6914679</v>
      </c>
      <c r="F182" s="119">
        <f>SUM(F177:F181)</f>
        <v>775258</v>
      </c>
      <c r="G182" s="119">
        <f>SUM(G177:G181)</f>
        <v>620470</v>
      </c>
      <c r="H182" s="119">
        <f>SUM(H177:H181)</f>
        <v>18603342</v>
      </c>
      <c r="I182" s="129"/>
      <c r="J182" s="127">
        <f>SUM(J177:J181)</f>
        <v>15263866</v>
      </c>
      <c r="K182" s="76"/>
    </row>
    <row r="183" spans="2:10" ht="15">
      <c r="B183" s="4" t="s">
        <v>90</v>
      </c>
      <c r="C183" s="4"/>
      <c r="D183" s="119"/>
      <c r="E183" s="119"/>
      <c r="F183" s="119"/>
      <c r="G183" s="119"/>
      <c r="H183" s="119"/>
      <c r="I183" s="94"/>
      <c r="J183" s="120"/>
    </row>
    <row r="184" spans="2:10" ht="15">
      <c r="B184" s="4" t="s">
        <v>260</v>
      </c>
      <c r="C184" s="4"/>
      <c r="D184" s="119"/>
      <c r="E184" s="119"/>
      <c r="F184" s="119"/>
      <c r="G184" s="119"/>
      <c r="H184" s="119"/>
      <c r="I184" s="94"/>
      <c r="J184" s="120"/>
    </row>
    <row r="185" spans="2:10" ht="15">
      <c r="B185" s="4"/>
      <c r="C185" s="4" t="s">
        <v>156</v>
      </c>
      <c r="D185" s="122">
        <v>-2258439</v>
      </c>
      <c r="E185" s="122">
        <v>-1516223</v>
      </c>
      <c r="F185" s="122"/>
      <c r="G185" s="122"/>
      <c r="H185" s="122"/>
      <c r="I185" s="121"/>
      <c r="J185" s="125"/>
    </row>
    <row r="186" spans="4:10" ht="8.25" customHeight="1">
      <c r="D186" s="40"/>
      <c r="E186" s="40"/>
      <c r="F186" s="124"/>
      <c r="G186" s="124"/>
      <c r="H186" s="124"/>
      <c r="I186" s="56"/>
      <c r="J186" s="75"/>
    </row>
    <row r="187" spans="4:10" ht="15">
      <c r="D187" s="40">
        <f>SUM(D182:D185)</f>
        <v>6367393</v>
      </c>
      <c r="E187" s="40">
        <f>SUM(E182:E185)</f>
        <v>5398456</v>
      </c>
      <c r="F187" s="40">
        <f>SUM(F182:F185)</f>
        <v>775258</v>
      </c>
      <c r="G187" s="40">
        <f>SUM(G182:G185)</f>
        <v>620470</v>
      </c>
      <c r="H187" s="40">
        <f>SUM(H182:H185)</f>
        <v>18603342</v>
      </c>
      <c r="I187" s="56"/>
      <c r="J187" s="51">
        <f>SUM(J182:J185)</f>
        <v>15263866</v>
      </c>
    </row>
    <row r="188" spans="4:10" ht="15">
      <c r="D188" s="77"/>
      <c r="E188" s="77"/>
      <c r="F188" s="37"/>
      <c r="G188" s="77"/>
      <c r="H188" s="77"/>
      <c r="J188" s="77"/>
    </row>
    <row r="189" spans="4:10" ht="15">
      <c r="D189" s="77"/>
      <c r="E189" s="77"/>
      <c r="F189" s="37"/>
      <c r="G189" s="77"/>
      <c r="H189" s="77"/>
      <c r="J189" s="77"/>
    </row>
    <row r="190" spans="1:2" ht="18" customHeight="1">
      <c r="A190" s="45">
        <v>23</v>
      </c>
      <c r="B190" s="72" t="s">
        <v>218</v>
      </c>
    </row>
    <row r="191" spans="2:10" ht="62.25" customHeight="1">
      <c r="B191" s="189" t="s">
        <v>105</v>
      </c>
      <c r="C191" s="189"/>
      <c r="D191" s="189"/>
      <c r="E191" s="189"/>
      <c r="F191" s="189"/>
      <c r="G191" s="189"/>
      <c r="H191" s="189"/>
      <c r="I191" s="189"/>
      <c r="J191" s="189"/>
    </row>
    <row r="192" ht="15">
      <c r="J192" s="105"/>
    </row>
    <row r="193" spans="1:2" s="43" customFormat="1" ht="15.75">
      <c r="A193" s="42">
        <v>24</v>
      </c>
      <c r="B193" s="43" t="s">
        <v>234</v>
      </c>
    </row>
    <row r="194" spans="1:10" s="43" customFormat="1" ht="46.5" customHeight="1">
      <c r="A194" s="83"/>
      <c r="B194" s="187" t="s">
        <v>103</v>
      </c>
      <c r="C194" s="187"/>
      <c r="D194" s="187"/>
      <c r="E194" s="187"/>
      <c r="F194" s="187"/>
      <c r="G194" s="187"/>
      <c r="H194" s="187"/>
      <c r="I194" s="187"/>
      <c r="J194" s="187"/>
    </row>
    <row r="195" spans="1:10" s="43" customFormat="1" ht="8.25" customHeight="1">
      <c r="A195" s="83"/>
      <c r="B195" s="130"/>
      <c r="C195" s="130"/>
      <c r="D195" s="130"/>
      <c r="E195" s="130"/>
      <c r="F195" s="130"/>
      <c r="G195" s="130"/>
      <c r="H195" s="130"/>
      <c r="I195" s="130"/>
      <c r="J195" s="130"/>
    </row>
    <row r="196" spans="1:10" s="43" customFormat="1" ht="15.75">
      <c r="A196" s="42"/>
      <c r="B196" s="92" t="s">
        <v>227</v>
      </c>
      <c r="C196" s="92"/>
      <c r="D196" s="92"/>
      <c r="E196" s="92"/>
      <c r="F196" s="92"/>
      <c r="G196" s="92"/>
      <c r="H196" s="92"/>
      <c r="I196" s="92"/>
      <c r="J196" s="92"/>
    </row>
    <row r="197" spans="1:10" s="43" customFormat="1" ht="29.25" customHeight="1">
      <c r="A197" s="42"/>
      <c r="B197" s="197" t="s">
        <v>91</v>
      </c>
      <c r="C197" s="198"/>
      <c r="D197" s="198"/>
      <c r="E197" s="198"/>
      <c r="F197" s="198"/>
      <c r="G197" s="198"/>
      <c r="H197" s="198"/>
      <c r="I197" s="198"/>
      <c r="J197" s="198"/>
    </row>
    <row r="198" spans="1:10" s="85" customFormat="1" ht="8.25" customHeight="1">
      <c r="A198" s="84"/>
      <c r="B198" s="146"/>
      <c r="C198" s="146"/>
      <c r="D198" s="146"/>
      <c r="E198" s="146"/>
      <c r="F198" s="146"/>
      <c r="G198" s="146"/>
      <c r="H198" s="146"/>
      <c r="I198" s="146"/>
      <c r="J198" s="146"/>
    </row>
    <row r="199" spans="1:10" s="43" customFormat="1" ht="15.75" customHeight="1">
      <c r="A199" s="42"/>
      <c r="B199" s="202" t="s">
        <v>228</v>
      </c>
      <c r="C199" s="202"/>
      <c r="D199" s="202"/>
      <c r="E199" s="202"/>
      <c r="F199" s="202"/>
      <c r="G199" s="202"/>
      <c r="H199" s="202"/>
      <c r="I199" s="202"/>
      <c r="J199" s="202"/>
    </row>
    <row r="200" spans="1:10" ht="76.5" customHeight="1">
      <c r="A200" s="44"/>
      <c r="B200" s="187" t="s">
        <v>264</v>
      </c>
      <c r="C200" s="187"/>
      <c r="D200" s="187"/>
      <c r="E200" s="187"/>
      <c r="F200" s="187"/>
      <c r="G200" s="187"/>
      <c r="H200" s="187"/>
      <c r="I200" s="187"/>
      <c r="J200" s="187"/>
    </row>
    <row r="201" spans="1:10" ht="16.5" customHeight="1">
      <c r="A201" s="44"/>
      <c r="B201" s="130"/>
      <c r="C201" s="130"/>
      <c r="D201" s="130"/>
      <c r="E201" s="130"/>
      <c r="F201" s="130"/>
      <c r="G201" s="130"/>
      <c r="H201" s="130"/>
      <c r="I201" s="130"/>
      <c r="J201" s="130"/>
    </row>
    <row r="202" spans="1:10" s="43" customFormat="1" ht="13.5" customHeight="1">
      <c r="A202" s="42"/>
      <c r="B202" s="172" t="s">
        <v>229</v>
      </c>
      <c r="C202" s="172"/>
      <c r="D202" s="172"/>
      <c r="E202" s="172"/>
      <c r="F202" s="172"/>
      <c r="G202" s="172"/>
      <c r="H202" s="172"/>
      <c r="I202" s="172"/>
      <c r="J202" s="172"/>
    </row>
    <row r="203" spans="1:10" s="90" customFormat="1" ht="48.75" customHeight="1">
      <c r="A203" s="132"/>
      <c r="B203" s="187" t="s">
        <v>92</v>
      </c>
      <c r="C203" s="187"/>
      <c r="D203" s="187"/>
      <c r="E203" s="187"/>
      <c r="F203" s="187"/>
      <c r="G203" s="187"/>
      <c r="H203" s="187"/>
      <c r="I203" s="187"/>
      <c r="J203" s="187"/>
    </row>
    <row r="204" spans="1:10" s="90" customFormat="1" ht="47.25" customHeight="1">
      <c r="A204" s="132"/>
      <c r="B204" s="189" t="s">
        <v>18</v>
      </c>
      <c r="C204" s="189"/>
      <c r="D204" s="189"/>
      <c r="E204" s="189"/>
      <c r="F204" s="189"/>
      <c r="G204" s="189"/>
      <c r="H204" s="189"/>
      <c r="I204" s="189"/>
      <c r="J204" s="189"/>
    </row>
    <row r="205" spans="1:10" s="90" customFormat="1" ht="7.5" customHeight="1">
      <c r="A205" s="132"/>
      <c r="B205" s="130"/>
      <c r="C205" s="130"/>
      <c r="D205" s="130"/>
      <c r="E205" s="130"/>
      <c r="F205" s="130"/>
      <c r="G205" s="130"/>
      <c r="H205" s="130"/>
      <c r="I205" s="130"/>
      <c r="J205" s="130"/>
    </row>
    <row r="206" spans="2:10" s="43" customFormat="1" ht="15.75">
      <c r="B206" s="203" t="s">
        <v>230</v>
      </c>
      <c r="C206" s="197"/>
      <c r="D206" s="197"/>
      <c r="E206" s="197"/>
      <c r="F206" s="197"/>
      <c r="G206" s="197"/>
      <c r="H206" s="197"/>
      <c r="I206" s="197"/>
      <c r="J206" s="197"/>
    </row>
    <row r="207" spans="2:10" s="43" customFormat="1" ht="75.75" customHeight="1">
      <c r="B207" s="187" t="s">
        <v>119</v>
      </c>
      <c r="C207" s="187"/>
      <c r="D207" s="187"/>
      <c r="E207" s="187"/>
      <c r="F207" s="187"/>
      <c r="G207" s="187"/>
      <c r="H207" s="187"/>
      <c r="I207" s="187"/>
      <c r="J207" s="187"/>
    </row>
    <row r="208" spans="1:10" s="82" customFormat="1" ht="6" customHeight="1">
      <c r="A208" s="45"/>
      <c r="B208" s="147"/>
      <c r="C208" s="130"/>
      <c r="D208" s="130"/>
      <c r="E208" s="130"/>
      <c r="F208" s="130"/>
      <c r="G208" s="130"/>
      <c r="H208" s="130"/>
      <c r="I208" s="130"/>
      <c r="J208" s="130"/>
    </row>
    <row r="209" spans="2:10" ht="15.75">
      <c r="B209" s="148" t="s">
        <v>8</v>
      </c>
      <c r="C209" s="149"/>
      <c r="D209" s="149"/>
      <c r="E209" s="149"/>
      <c r="F209" s="149"/>
      <c r="G209" s="149"/>
      <c r="H209" s="149"/>
      <c r="I209" s="149"/>
      <c r="J209" s="149"/>
    </row>
    <row r="210" spans="2:10" ht="45.75" customHeight="1">
      <c r="B210" s="187" t="s">
        <v>14</v>
      </c>
      <c r="C210" s="187"/>
      <c r="D210" s="187"/>
      <c r="E210" s="187"/>
      <c r="F210" s="187"/>
      <c r="G210" s="187"/>
      <c r="H210" s="187"/>
      <c r="I210" s="187"/>
      <c r="J210" s="187"/>
    </row>
    <row r="211" spans="2:10" s="82" customFormat="1" ht="10.5" customHeight="1">
      <c r="B211" s="150"/>
      <c r="C211" s="150"/>
      <c r="D211" s="150"/>
      <c r="E211" s="150"/>
      <c r="F211" s="150"/>
      <c r="G211" s="150"/>
      <c r="H211" s="150"/>
      <c r="I211" s="150"/>
      <c r="J211" s="150"/>
    </row>
    <row r="212" spans="2:10" ht="15.75">
      <c r="B212" s="92" t="s">
        <v>231</v>
      </c>
      <c r="C212" s="90"/>
      <c r="D212" s="90"/>
      <c r="E212" s="90"/>
      <c r="F212" s="90"/>
      <c r="G212" s="90"/>
      <c r="H212" s="90"/>
      <c r="I212" s="90"/>
      <c r="J212" s="90"/>
    </row>
    <row r="213" spans="2:10" ht="32.25" customHeight="1">
      <c r="B213" s="197" t="s">
        <v>15</v>
      </c>
      <c r="C213" s="197"/>
      <c r="D213" s="197"/>
      <c r="E213" s="197"/>
      <c r="F213" s="197"/>
      <c r="G213" s="197"/>
      <c r="H213" s="197"/>
      <c r="I213" s="197"/>
      <c r="J213" s="197"/>
    </row>
    <row r="214" spans="2:10" ht="16.5" customHeight="1">
      <c r="B214" s="90"/>
      <c r="C214" s="90"/>
      <c r="D214" s="90"/>
      <c r="E214" s="90"/>
      <c r="F214" s="90"/>
      <c r="G214" s="90"/>
      <c r="H214" s="90"/>
      <c r="I214" s="90"/>
      <c r="J214" s="90"/>
    </row>
    <row r="215" spans="2:10" ht="16.5" customHeight="1">
      <c r="B215" s="92" t="s">
        <v>106</v>
      </c>
      <c r="C215" s="90"/>
      <c r="D215" s="90"/>
      <c r="E215" s="90"/>
      <c r="F215" s="90"/>
      <c r="G215" s="90"/>
      <c r="H215" s="90"/>
      <c r="I215" s="90"/>
      <c r="J215" s="90"/>
    </row>
    <row r="216" spans="2:10" ht="28.5" customHeight="1">
      <c r="B216" s="189" t="s">
        <v>107</v>
      </c>
      <c r="C216" s="189"/>
      <c r="D216" s="189"/>
      <c r="E216" s="189"/>
      <c r="F216" s="189"/>
      <c r="G216" s="189"/>
      <c r="H216" s="189"/>
      <c r="I216" s="189"/>
      <c r="J216" s="189"/>
    </row>
    <row r="217" spans="2:10" ht="14.25" customHeight="1">
      <c r="B217" s="131"/>
      <c r="C217" s="131"/>
      <c r="D217" s="131"/>
      <c r="E217" s="131"/>
      <c r="F217" s="131"/>
      <c r="G217" s="131"/>
      <c r="H217" s="131"/>
      <c r="I217" s="131"/>
      <c r="J217" s="131"/>
    </row>
    <row r="218" spans="2:10" ht="16.5" customHeight="1">
      <c r="B218" s="90"/>
      <c r="C218" s="90"/>
      <c r="D218" s="90"/>
      <c r="E218" s="90"/>
      <c r="F218" s="90"/>
      <c r="G218" s="90"/>
      <c r="H218" s="90"/>
      <c r="I218" s="90"/>
      <c r="J218" s="157"/>
    </row>
    <row r="219" spans="1:10" ht="15.75">
      <c r="A219" s="42">
        <v>25</v>
      </c>
      <c r="B219" s="172" t="s">
        <v>235</v>
      </c>
      <c r="C219" s="197"/>
      <c r="D219" s="197"/>
      <c r="E219" s="197"/>
      <c r="F219" s="197"/>
      <c r="G219" s="197"/>
      <c r="H219" s="197"/>
      <c r="I219" s="197"/>
      <c r="J219" s="197"/>
    </row>
    <row r="220" spans="2:10" ht="60" customHeight="1">
      <c r="B220" s="189" t="s">
        <v>16</v>
      </c>
      <c r="C220" s="189"/>
      <c r="D220" s="189"/>
      <c r="E220" s="189"/>
      <c r="F220" s="189"/>
      <c r="G220" s="189"/>
      <c r="H220" s="189"/>
      <c r="I220" s="189"/>
      <c r="J220" s="189"/>
    </row>
    <row r="221" spans="2:10" ht="32.25" customHeight="1">
      <c r="B221" s="189" t="s">
        <v>244</v>
      </c>
      <c r="C221" s="189"/>
      <c r="D221" s="189"/>
      <c r="E221" s="189"/>
      <c r="F221" s="189"/>
      <c r="G221" s="189"/>
      <c r="H221" s="189"/>
      <c r="I221" s="189"/>
      <c r="J221" s="189"/>
    </row>
    <row r="222" spans="2:10" ht="3.75" customHeight="1">
      <c r="B222" s="189"/>
      <c r="C222" s="189"/>
      <c r="D222" s="189"/>
      <c r="E222" s="189"/>
      <c r="F222" s="189"/>
      <c r="G222" s="189"/>
      <c r="H222" s="189"/>
      <c r="I222" s="189"/>
      <c r="J222" s="189"/>
    </row>
    <row r="223" spans="2:10" s="90" customFormat="1" ht="60.75" customHeight="1">
      <c r="B223" s="187" t="s">
        <v>242</v>
      </c>
      <c r="C223" s="187"/>
      <c r="D223" s="187"/>
      <c r="E223" s="187"/>
      <c r="F223" s="187"/>
      <c r="G223" s="187"/>
      <c r="H223" s="187"/>
      <c r="I223" s="187"/>
      <c r="J223" s="187"/>
    </row>
    <row r="224" spans="2:10" ht="5.25" customHeight="1">
      <c r="B224" s="131"/>
      <c r="C224" s="131"/>
      <c r="D224" s="131"/>
      <c r="E224" s="131"/>
      <c r="F224" s="131"/>
      <c r="G224" s="131"/>
      <c r="H224" s="131"/>
      <c r="I224" s="131"/>
      <c r="J224" s="131"/>
    </row>
    <row r="225" spans="2:10" ht="32.25" customHeight="1">
      <c r="B225" s="189" t="s">
        <v>243</v>
      </c>
      <c r="C225" s="189"/>
      <c r="D225" s="189"/>
      <c r="E225" s="189"/>
      <c r="F225" s="189"/>
      <c r="G225" s="189"/>
      <c r="H225" s="189"/>
      <c r="I225" s="189"/>
      <c r="J225" s="189"/>
    </row>
    <row r="226" spans="2:10" ht="3.75" customHeight="1">
      <c r="B226" s="131"/>
      <c r="C226" s="131"/>
      <c r="D226" s="131"/>
      <c r="E226" s="131"/>
      <c r="F226" s="131"/>
      <c r="G226" s="131"/>
      <c r="H226" s="131"/>
      <c r="I226" s="131"/>
      <c r="J226" s="131"/>
    </row>
    <row r="227" spans="2:10" ht="32.25" customHeight="1">
      <c r="B227" s="187" t="s">
        <v>17</v>
      </c>
      <c r="C227" s="187"/>
      <c r="D227" s="187"/>
      <c r="E227" s="187"/>
      <c r="F227" s="187"/>
      <c r="G227" s="187"/>
      <c r="H227" s="187"/>
      <c r="I227" s="187"/>
      <c r="J227" s="187"/>
    </row>
    <row r="228" spans="2:10" ht="16.5" customHeight="1">
      <c r="B228" s="78"/>
      <c r="C228" s="78"/>
      <c r="D228" s="78"/>
      <c r="E228" s="78"/>
      <c r="F228" s="78"/>
      <c r="G228" s="78"/>
      <c r="H228" s="78"/>
      <c r="I228" s="78"/>
      <c r="J228" s="78"/>
    </row>
    <row r="229" spans="1:2" ht="15.75">
      <c r="A229" s="42">
        <v>26</v>
      </c>
      <c r="B229" s="43" t="s">
        <v>236</v>
      </c>
    </row>
    <row r="230" spans="2:10" ht="33" customHeight="1">
      <c r="B230" s="189" t="s">
        <v>104</v>
      </c>
      <c r="C230" s="189"/>
      <c r="D230" s="189"/>
      <c r="E230" s="189"/>
      <c r="F230" s="189"/>
      <c r="G230" s="189"/>
      <c r="H230" s="189"/>
      <c r="I230" s="189"/>
      <c r="J230" s="189"/>
    </row>
    <row r="231" spans="2:10" ht="1.5" customHeight="1">
      <c r="B231" s="131"/>
      <c r="C231" s="131"/>
      <c r="D231" s="131"/>
      <c r="E231" s="131"/>
      <c r="F231" s="131"/>
      <c r="G231" s="131"/>
      <c r="H231" s="131"/>
      <c r="I231" s="131"/>
      <c r="J231" s="131"/>
    </row>
    <row r="232" spans="2:10" ht="62.25" customHeight="1">
      <c r="B232" s="189" t="s">
        <v>241</v>
      </c>
      <c r="C232" s="189"/>
      <c r="D232" s="189"/>
      <c r="E232" s="189"/>
      <c r="F232" s="189"/>
      <c r="G232" s="189"/>
      <c r="H232" s="189"/>
      <c r="I232" s="189"/>
      <c r="J232" s="189"/>
    </row>
    <row r="233" ht="15.75" customHeight="1"/>
    <row r="234" spans="1:2" ht="15.75">
      <c r="A234" s="42">
        <v>27</v>
      </c>
      <c r="B234" s="43" t="s">
        <v>118</v>
      </c>
    </row>
    <row r="236" spans="2:10" ht="33" customHeight="1">
      <c r="B236" s="190" t="s">
        <v>239</v>
      </c>
      <c r="C236" s="190"/>
      <c r="D236" s="190"/>
      <c r="E236" s="190"/>
      <c r="F236" s="190"/>
      <c r="G236" s="190"/>
      <c r="H236" s="190"/>
      <c r="I236" s="190"/>
      <c r="J236" s="190"/>
    </row>
    <row r="238" ht="15">
      <c r="B238" s="19" t="s">
        <v>120</v>
      </c>
    </row>
    <row r="239" spans="2:10" ht="35.25" customHeight="1">
      <c r="B239" s="47" t="s">
        <v>32</v>
      </c>
      <c r="C239" s="190" t="s">
        <v>240</v>
      </c>
      <c r="D239" s="190"/>
      <c r="E239" s="190"/>
      <c r="F239" s="190"/>
      <c r="G239" s="190"/>
      <c r="H239" s="190"/>
      <c r="I239" s="190"/>
      <c r="J239" s="190"/>
    </row>
    <row r="240" spans="2:10" ht="35.25" customHeight="1">
      <c r="B240" s="47" t="s">
        <v>34</v>
      </c>
      <c r="C240" s="190" t="s">
        <v>248</v>
      </c>
      <c r="D240" s="190"/>
      <c r="E240" s="190"/>
      <c r="F240" s="190"/>
      <c r="G240" s="190"/>
      <c r="H240" s="190"/>
      <c r="I240" s="190"/>
      <c r="J240" s="190"/>
    </row>
    <row r="242" spans="1:2" ht="15.75">
      <c r="A242" s="42">
        <v>28</v>
      </c>
      <c r="B242" s="43" t="s">
        <v>249</v>
      </c>
    </row>
    <row r="243" ht="15">
      <c r="B243" s="19" t="s">
        <v>121</v>
      </c>
    </row>
    <row r="246" ht="15">
      <c r="G246" s="19" t="s">
        <v>232</v>
      </c>
    </row>
    <row r="247" ht="15">
      <c r="G247" s="19" t="s">
        <v>233</v>
      </c>
    </row>
    <row r="248" ht="15">
      <c r="G248" s="19" t="s">
        <v>12</v>
      </c>
    </row>
    <row r="250" spans="2:4" ht="15">
      <c r="B250" s="178" t="s">
        <v>265</v>
      </c>
      <c r="C250" s="178"/>
      <c r="D250" s="90"/>
    </row>
    <row r="252" spans="2:10" ht="32.25" customHeight="1">
      <c r="B252" s="205" t="s">
        <v>247</v>
      </c>
      <c r="C252" s="206"/>
      <c r="D252" s="206"/>
      <c r="E252" s="206"/>
      <c r="F252" s="206"/>
      <c r="G252" s="206"/>
      <c r="H252" s="206"/>
      <c r="I252" s="206"/>
      <c r="J252" s="206"/>
    </row>
  </sheetData>
  <mergeCells count="53">
    <mergeCell ref="D169:J169"/>
    <mergeCell ref="B144:J144"/>
    <mergeCell ref="B136:J136"/>
    <mergeCell ref="B32:J32"/>
    <mergeCell ref="B35:J35"/>
    <mergeCell ref="B194:J194"/>
    <mergeCell ref="B202:J202"/>
    <mergeCell ref="F170:G170"/>
    <mergeCell ref="B191:J191"/>
    <mergeCell ref="B4:J4"/>
    <mergeCell ref="B164:J164"/>
    <mergeCell ref="B166:J166"/>
    <mergeCell ref="D163:E163"/>
    <mergeCell ref="F163:G163"/>
    <mergeCell ref="H14:J14"/>
    <mergeCell ref="B124:J124"/>
    <mergeCell ref="B29:J29"/>
    <mergeCell ref="B219:J219"/>
    <mergeCell ref="B227:J227"/>
    <mergeCell ref="B232:J232"/>
    <mergeCell ref="B222:J222"/>
    <mergeCell ref="B221:J221"/>
    <mergeCell ref="B220:J220"/>
    <mergeCell ref="C239:J239"/>
    <mergeCell ref="B223:J223"/>
    <mergeCell ref="B252:J252"/>
    <mergeCell ref="B230:J230"/>
    <mergeCell ref="C240:J240"/>
    <mergeCell ref="C129:J129"/>
    <mergeCell ref="B130:J130"/>
    <mergeCell ref="B225:J225"/>
    <mergeCell ref="B213:J213"/>
    <mergeCell ref="H170:J170"/>
    <mergeCell ref="B199:J199"/>
    <mergeCell ref="B206:J206"/>
    <mergeCell ref="B138:J138"/>
    <mergeCell ref="B236:J236"/>
    <mergeCell ref="B216:J216"/>
    <mergeCell ref="B26:J26"/>
    <mergeCell ref="B204:J204"/>
    <mergeCell ref="B203:J203"/>
    <mergeCell ref="B200:J200"/>
    <mergeCell ref="B197:J197"/>
    <mergeCell ref="B125:J125"/>
    <mergeCell ref="D170:E170"/>
    <mergeCell ref="B210:J210"/>
    <mergeCell ref="B207:J207"/>
    <mergeCell ref="B128:J128"/>
    <mergeCell ref="B121:J121"/>
    <mergeCell ref="B5:J5"/>
    <mergeCell ref="B118:J118"/>
    <mergeCell ref="F14:G14"/>
    <mergeCell ref="B8:J8"/>
  </mergeCells>
  <printOptions horizontalCentered="1"/>
  <pageMargins left="0.35433070866141736" right="0.28" top="0.56" bottom="0.46" header="0.35" footer="0.22"/>
  <pageSetup firstPageNumber="3" useFirstPageNumber="1" horizontalDpi="600" verticalDpi="600" orientation="portrait" paperSize="9" scale="80" r:id="rId1"/>
  <headerFooter alignWithMargins="0">
    <oddFooter>&amp;C&amp;12&amp;P&amp;R&amp;6c:\quarter\&amp;F &amp;A
&amp;T &amp;D</oddFooter>
  </headerFooter>
  <rowBreaks count="5" manualBreakCount="5">
    <brk id="52" max="9" man="1"/>
    <brk id="104" max="9" man="1"/>
    <brk id="144" max="9" man="1"/>
    <brk id="191" max="9" man="1"/>
    <brk id="21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EON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Group Finance</dc:creator>
  <cp:keywords/>
  <dc:description/>
  <cp:lastModifiedBy>Edaran Otomobil Nasional Berhad</cp:lastModifiedBy>
  <cp:lastPrinted>2001-02-24T04:35:59Z</cp:lastPrinted>
  <dcterms:created xsi:type="dcterms:W3CDTF">1999-05-18T00:37:04Z</dcterms:created>
  <dcterms:modified xsi:type="dcterms:W3CDTF">2001-01-21T15:20:34Z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