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'BS'!$C$3:$G$71</definedName>
    <definedName name="_xlnm.Print_Area" localSheetId="2">'CF'!$C$3:$J$58</definedName>
    <definedName name="_xlnm.Print_Area" localSheetId="3">'Equity'!$C$4:$X$50</definedName>
    <definedName name="_xlnm.Print_Area" localSheetId="0">'IS'!$C$3:$I$54</definedName>
  </definedNames>
  <calcPr fullCalcOnLoad="1"/>
</workbook>
</file>

<file path=xl/sharedStrings.xml><?xml version="1.0" encoding="utf-8"?>
<sst xmlns="http://schemas.openxmlformats.org/spreadsheetml/2006/main" count="161" uniqueCount="122">
  <si>
    <t>AS AT</t>
  </si>
  <si>
    <t>RM'000</t>
  </si>
  <si>
    <t>ASSETS EMPLOYED</t>
  </si>
  <si>
    <t>FIXED ASSETS</t>
  </si>
  <si>
    <t>INVESTMENT IN ASSOCIATED COMPANIES</t>
  </si>
  <si>
    <t>INTANGIBLE ASSETS</t>
  </si>
  <si>
    <t>CURRENT ASSETS</t>
  </si>
  <si>
    <t>Amount due from associated companies</t>
  </si>
  <si>
    <t>Short term deposits</t>
  </si>
  <si>
    <t>Cash and bank balances</t>
  </si>
  <si>
    <t>CURRENT LIABILITIES</t>
  </si>
  <si>
    <t>Amount due to associated companies</t>
  </si>
  <si>
    <t>Short term borrowings</t>
  </si>
  <si>
    <t>NET CURRENT ASSETS</t>
  </si>
  <si>
    <t>FINANCED BY</t>
  </si>
  <si>
    <t>SHARE CAPITAL</t>
  </si>
  <si>
    <t>SHAREHOLDERS' FUNDS</t>
  </si>
  <si>
    <t>MINORITY INTERESTS</t>
  </si>
  <si>
    <t>DEFERRED TAXATION</t>
  </si>
  <si>
    <t>PROVISION FOR RETIREMENT BENEFITS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</si>
  <si>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</si>
  <si>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</si>
  <si>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</si>
  <si>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</si>
  <si>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</si>
  <si>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</si>
  <si>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</si>
  <si>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</si>
  <si>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Minority Interests</t>
  </si>
  <si>
    <t xml:space="preserve">UNAUDITED CONDENSED CONSOLIDATED STATEMENT OF CHANGES IN EQUITY 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</si>
  <si>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</si>
  <si>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</si>
  <si>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</si>
  <si>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</si>
  <si>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</si>
  <si>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</si>
  <si>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</si>
  <si>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</si>
  <si>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</si>
  <si>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</si>
  <si>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</si>
  <si>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</si>
  <si>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</si>
  <si>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</si>
  <si>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</si>
  <si>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</si>
  <si>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</si>
  <si>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</si>
  <si>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</si>
  <si>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 xml:space="preserve">UNAUDITED CONDENSED CONSOLIDATED INCOME STATEMENT </t>
  </si>
  <si>
    <t>Share of Results of Associated Companies</t>
  </si>
  <si>
    <t>RESERVES</t>
  </si>
  <si>
    <t>LONG TERM LOANS AND CREDITORS</t>
  </si>
  <si>
    <t>Interest Income</t>
  </si>
  <si>
    <t>Interest Expense</t>
  </si>
  <si>
    <t>INVESTMENT PROPERTY</t>
  </si>
  <si>
    <t>Inventories</t>
  </si>
  <si>
    <t>Trade receivables</t>
  </si>
  <si>
    <t>Trade payables</t>
  </si>
  <si>
    <t>Other payables &amp; accruals</t>
  </si>
  <si>
    <t>Profit From Operations</t>
  </si>
  <si>
    <t>Issue of shares via ESOS</t>
  </si>
  <si>
    <t>Issue of shares via private placement</t>
  </si>
  <si>
    <t>Net profit for the period</t>
  </si>
  <si>
    <t>CASH FLOWS FROM OPERATING ACTIVITIES</t>
  </si>
  <si>
    <t>Adjustment for non-cash items</t>
  </si>
  <si>
    <t>Net cash generated from operating activities</t>
  </si>
  <si>
    <t>CASH FLOWS FROM INVESTING ACTIVITIES</t>
  </si>
  <si>
    <t>CASH FLOWS FROM FINANCING ACTIVITIES</t>
  </si>
  <si>
    <t>Effect of exchange rate changes on cash and cash equivalents</t>
  </si>
  <si>
    <t>Cash and cash equivalent at the end of the financial period</t>
  </si>
  <si>
    <t>Cash and cash equivalents at the beginning of the financial period</t>
  </si>
  <si>
    <t>31.05.04</t>
  </si>
  <si>
    <t>31.05.2004</t>
  </si>
  <si>
    <t>Repurchase of shares</t>
  </si>
  <si>
    <t>Changes in working capital</t>
  </si>
  <si>
    <t>Net cash used in financing activities</t>
  </si>
  <si>
    <t>ANCOM BERHAD (Company No: 8440-M)</t>
  </si>
  <si>
    <t>UNAUDITED CONDENSED CASH FLOW STATEMENTS</t>
  </si>
  <si>
    <t>Cash and cash equivalents included in the cash flow statement comprised the following balance sheet amounts :</t>
  </si>
  <si>
    <t>Bank overdrafts</t>
  </si>
  <si>
    <t>Less : short term deposit pledged to bank</t>
  </si>
  <si>
    <t>ANCOM BERHAD (Company No.: 8440-M)</t>
  </si>
  <si>
    <t>QTR ENDED 31 AUG</t>
  </si>
  <si>
    <t>CUM QTR TO 31 AUG</t>
  </si>
  <si>
    <t>The Condensed Financial Statements should be read in conjunction with the Audited Financial Statements for the year ended 31 May 2004</t>
  </si>
  <si>
    <t>UNAUDITED CONDENSED BALANCE SHEET AS AT 31 AUGUST 2004</t>
  </si>
  <si>
    <t>31.08.04</t>
  </si>
  <si>
    <t>OTHER INVESTMENTS - AT COST</t>
  </si>
  <si>
    <t>DEFERRED TAX ASSETS</t>
  </si>
  <si>
    <t>GOODWILL ARISING ON CONSOLIDATION</t>
  </si>
  <si>
    <t>Other receivables, deposits &amp; prepayment</t>
  </si>
  <si>
    <t>Tax liabilities</t>
  </si>
  <si>
    <t>LESS : TREASURY SHARES - at cost</t>
  </si>
  <si>
    <t>Net tangible assets per share (sen)</t>
  </si>
  <si>
    <t>ANCOM BERHAD (Company No. : 8440-M)</t>
  </si>
  <si>
    <t>Realised on disposal</t>
  </si>
  <si>
    <t>Accreation of assets in subsidiary companies</t>
  </si>
  <si>
    <t>Selling &amp; Distribution Costs</t>
  </si>
  <si>
    <t>Net Profit Attributable to Shareholders</t>
  </si>
  <si>
    <t>Basic earnings per ordinary share (sen)</t>
  </si>
  <si>
    <t>Diluted earnings per ordinary share (sen)</t>
  </si>
  <si>
    <t>N/A</t>
  </si>
  <si>
    <t>31.08.2004</t>
  </si>
  <si>
    <t>Net cash ( used in ) / generated from investing activities</t>
  </si>
  <si>
    <t>( Loss ) / Profit before taxation</t>
  </si>
  <si>
    <t>Operating ( loss ) / profit before working capital changes</t>
  </si>
  <si>
    <t>Net ( decrease ) / increase in cash and cash equivalents</t>
  </si>
  <si>
    <t>The Condensed Financial Statements should be read in conjunction with the Company's Audited Financial Statements for the year ended 31 May 2004</t>
  </si>
  <si>
    <t>For the Quarter Ended 31 August 2004</t>
  </si>
  <si>
    <t>Three - Month</t>
  </si>
  <si>
    <t>Twelve - Month</t>
  </si>
  <si>
    <t>Ended</t>
  </si>
  <si>
    <t>As At 1 June 2004</t>
  </si>
  <si>
    <t>Balance As At 31 August 2004</t>
  </si>
  <si>
    <t>As At 1 June 2003</t>
  </si>
  <si>
    <t>Balance As At 31 August 2003</t>
  </si>
  <si>
    <t>3-Month Quarter Ended 31 August 2003</t>
  </si>
  <si>
    <t>3-Month Quarter Ended 31 August 2004</t>
  </si>
  <si>
    <t>(Loss)/Profit Before Taxation</t>
  </si>
  <si>
    <t>(Loss)/Profit After Taxation</t>
  </si>
  <si>
    <t xml:space="preserve">(Loss)/Profit Before Taxation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</si>
</sst>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ill="1" applyBorder="1" applyAlignment="1">
      <alignment/>
    </xf>
    <xf numFmtId="0" fontId="5" fillId="0" borderId="0" xfId="22" applyFont="1" applyFill="1" applyBorder="1" applyAlignment="1">
      <alignment vertical="center"/>
      <protection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0" fillId="0" borderId="5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6" xfId="15" applyNumberFormat="1" applyFill="1" applyBorder="1" applyAlignment="1">
      <alignment/>
    </xf>
    <xf numFmtId="0" fontId="1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5" fillId="0" borderId="0" xfId="22" applyFont="1" applyFill="1">
      <alignment/>
      <protection/>
    </xf>
    <xf numFmtId="175" fontId="5" fillId="0" borderId="0" xfId="22" applyNumberFormat="1" applyFont="1" applyFill="1">
      <alignment/>
      <protection/>
    </xf>
    <xf numFmtId="0" fontId="1" fillId="0" borderId="0" xfId="0" applyFont="1" applyFill="1" applyAlignment="1">
      <alignment horizontal="left"/>
    </xf>
    <xf numFmtId="0" fontId="5" fillId="0" borderId="0" xfId="22" applyFont="1" applyFill="1" applyAlignment="1">
      <alignment horizontal="center"/>
      <protection/>
    </xf>
    <xf numFmtId="175" fontId="5" fillId="0" borderId="0" xfId="22" applyNumberFormat="1" applyFont="1" applyFill="1" applyAlignment="1">
      <alignment horizontal="center"/>
      <protection/>
    </xf>
    <xf numFmtId="175" fontId="1" fillId="0" borderId="0" xfId="22" applyNumberFormat="1" applyFont="1" applyFill="1" applyAlignment="1">
      <alignment horizontal="center"/>
      <protection/>
    </xf>
    <xf numFmtId="176" fontId="1" fillId="0" borderId="0" xfId="22" applyNumberFormat="1" applyFont="1" applyFill="1" applyBorder="1" applyAlignment="1" quotePrefix="1">
      <alignment horizontal="left"/>
      <protection/>
    </xf>
    <xf numFmtId="176" fontId="4" fillId="0" borderId="0" xfId="22" applyNumberFormat="1" applyFont="1" applyFill="1" applyBorder="1" applyAlignment="1" quotePrefix="1">
      <alignment horizontal="left"/>
      <protection/>
    </xf>
    <xf numFmtId="176" fontId="1" fillId="0" borderId="0" xfId="22" applyNumberFormat="1" applyFont="1" applyFill="1" applyBorder="1" applyAlignment="1">
      <alignment horizontal="center"/>
      <protection/>
    </xf>
    <xf numFmtId="175" fontId="1" fillId="0" borderId="0" xfId="22" applyNumberFormat="1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176" fontId="0" fillId="0" borderId="0" xfId="22" applyNumberFormat="1" applyFont="1" applyFill="1" applyBorder="1" applyAlignment="1">
      <alignment/>
      <protection/>
    </xf>
    <xf numFmtId="176" fontId="5" fillId="0" borderId="0" xfId="22" applyNumberFormat="1" applyFont="1" applyFill="1" applyBorder="1" applyAlignment="1">
      <alignment/>
      <protection/>
    </xf>
    <xf numFmtId="176" fontId="5" fillId="0" borderId="0" xfId="22" applyNumberFormat="1" applyFont="1" applyFill="1" applyBorder="1" applyAlignment="1">
      <alignment horizontal="center"/>
      <protection/>
    </xf>
    <xf numFmtId="0" fontId="1" fillId="0" borderId="0" xfId="21" applyFont="1" applyFill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175" fontId="5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vertical="center"/>
      <protection/>
    </xf>
    <xf numFmtId="173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 horizontal="right" vertical="center"/>
    </xf>
    <xf numFmtId="173" fontId="0" fillId="0" borderId="0" xfId="17" applyNumberFormat="1" applyFont="1" applyFill="1" applyBorder="1" applyAlignment="1">
      <alignment vertical="center"/>
    </xf>
    <xf numFmtId="173" fontId="0" fillId="0" borderId="1" xfId="17" applyNumberFormat="1" applyFont="1" applyFill="1" applyBorder="1" applyAlignment="1">
      <alignment vertical="center"/>
    </xf>
    <xf numFmtId="41" fontId="0" fillId="0" borderId="0" xfId="15" applyNumberFormat="1" applyFont="1" applyFill="1" applyBorder="1" applyAlignment="1">
      <alignment horizontal="right" vertical="center"/>
    </xf>
    <xf numFmtId="41" fontId="0" fillId="0" borderId="0" xfId="15" applyNumberFormat="1" applyFont="1" applyFill="1" applyBorder="1" applyAlignment="1" applyProtection="1">
      <alignment horizontal="right" vertical="center"/>
      <protection/>
    </xf>
    <xf numFmtId="41" fontId="0" fillId="0" borderId="1" xfId="15" applyNumberFormat="1" applyFont="1" applyFill="1" applyBorder="1" applyAlignment="1">
      <alignment horizontal="right" vertical="center"/>
    </xf>
    <xf numFmtId="173" fontId="5" fillId="0" borderId="0" xfId="17" applyNumberFormat="1" applyFont="1" applyFill="1" applyBorder="1" applyAlignment="1">
      <alignment vertical="center"/>
    </xf>
    <xf numFmtId="38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0" borderId="0" xfId="15" applyNumberFormat="1" applyFont="1" applyFill="1" applyBorder="1" applyAlignment="1">
      <alignment horizontal="right"/>
    </xf>
    <xf numFmtId="0" fontId="7" fillId="0" borderId="0" xfId="2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5" xfId="15" applyNumberFormat="1" applyFont="1" applyFill="1" applyBorder="1" applyAlignment="1" applyProtection="1">
      <alignment/>
      <protection/>
    </xf>
    <xf numFmtId="173" fontId="0" fillId="0" borderId="5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73" fontId="0" fillId="0" borderId="3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left" indent="1"/>
    </xf>
    <xf numFmtId="173" fontId="0" fillId="0" borderId="7" xfId="15" applyNumberForma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3" fontId="0" fillId="0" borderId="6" xfId="15" applyNumberFormat="1" applyFont="1" applyFill="1" applyBorder="1" applyAlignment="1">
      <alignment horizontal="left" indent="1"/>
    </xf>
    <xf numFmtId="173" fontId="0" fillId="0" borderId="0" xfId="15" applyNumberFormat="1" applyFont="1" applyFill="1" applyAlignment="1">
      <alignment horizontal="center"/>
    </xf>
    <xf numFmtId="173" fontId="0" fillId="0" borderId="6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0" fillId="0" borderId="0" xfId="15" applyNumberFormat="1" applyFill="1" applyAlignment="1">
      <alignment/>
    </xf>
    <xf numFmtId="0" fontId="1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8" fontId="0" fillId="0" borderId="0" xfId="15" applyNumberFormat="1" applyFont="1" applyFill="1" applyBorder="1" applyAlignment="1" quotePrefix="1">
      <alignment horizontal="right" vertical="center"/>
    </xf>
    <xf numFmtId="38" fontId="5" fillId="0" borderId="0" xfId="15" applyNumberFormat="1" applyFont="1" applyFill="1" applyBorder="1" applyAlignment="1">
      <alignment horizontal="right" vertical="center"/>
    </xf>
    <xf numFmtId="0" fontId="0" fillId="0" borderId="0" xfId="22" applyFont="1" applyFill="1" applyBorder="1" applyAlignment="1">
      <alignment horizontal="center" vertical="center"/>
      <protection/>
    </xf>
    <xf numFmtId="38" fontId="5" fillId="0" borderId="0" xfId="15" applyNumberFormat="1" applyFont="1" applyFill="1" applyBorder="1" applyAlignment="1" quotePrefix="1">
      <alignment horizontal="right" vertical="center"/>
    </xf>
    <xf numFmtId="39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173" fontId="0" fillId="3" borderId="0" xfId="15" applyNumberFormat="1" applyFill="1" applyAlignment="1">
      <alignment/>
    </xf>
    <xf numFmtId="0" fontId="0" fillId="3" borderId="0" xfId="0" applyFill="1" applyAlignment="1" quotePrefix="1">
      <alignment/>
    </xf>
    <xf numFmtId="43" fontId="0" fillId="3" borderId="0" xfId="15" applyNumberFormat="1" applyFill="1" applyAlignment="1">
      <alignment/>
    </xf>
    <xf numFmtId="0" fontId="0" fillId="3" borderId="0" xfId="0" applyFont="1" applyFill="1" applyAlignment="1" quotePrefix="1">
      <alignment/>
    </xf>
    <xf numFmtId="173" fontId="0" fillId="3" borderId="0" xfId="15" applyNumberFormat="1" applyFont="1" applyFill="1" applyAlignment="1">
      <alignment/>
    </xf>
    <xf numFmtId="173" fontId="0" fillId="2" borderId="0" xfId="15" applyNumberFormat="1" applyFill="1" applyAlignment="1">
      <alignment/>
    </xf>
    <xf numFmtId="173" fontId="6" fillId="3" borderId="0" xfId="15" applyNumberFormat="1" applyFont="1" applyFill="1" applyAlignment="1">
      <alignment/>
    </xf>
    <xf numFmtId="173" fontId="6" fillId="2" borderId="0" xfId="15" applyNumberFormat="1" applyFont="1" applyFill="1" applyAlignment="1">
      <alignment/>
    </xf>
    <xf numFmtId="173" fontId="0" fillId="2" borderId="0" xfId="15" applyNumberFormat="1" applyFont="1" applyFill="1" applyAlignment="1">
      <alignment/>
    </xf>
    <xf numFmtId="0" fontId="5" fillId="3" borderId="0" xfId="22" applyFont="1" applyFill="1">
      <alignment/>
      <protection/>
    </xf>
    <xf numFmtId="175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center"/>
      <protection/>
    </xf>
    <xf numFmtId="0" fontId="5" fillId="3" borderId="0" xfId="22" applyFont="1" applyFill="1" applyBorder="1">
      <alignment/>
      <protection/>
    </xf>
    <xf numFmtId="0" fontId="5" fillId="3" borderId="0" xfId="22" applyFont="1" applyFill="1" applyBorder="1" applyAlignment="1">
      <alignment horizontal="right"/>
      <protection/>
    </xf>
    <xf numFmtId="0" fontId="5" fillId="3" borderId="0" xfId="22" applyFont="1" applyFill="1" applyBorder="1" applyAlignment="1">
      <alignment vertical="center"/>
      <protection/>
    </xf>
    <xf numFmtId="173" fontId="5" fillId="3" borderId="0" xfId="17" applyNumberFormat="1" applyFont="1" applyFill="1" applyBorder="1" applyAlignment="1">
      <alignment vertical="center"/>
    </xf>
    <xf numFmtId="38" fontId="5" fillId="3" borderId="0" xfId="15" applyNumberFormat="1" applyFont="1" applyFill="1" applyBorder="1" applyAlignment="1">
      <alignment horizontal="right" vertical="center"/>
    </xf>
    <xf numFmtId="38" fontId="5" fillId="3" borderId="0" xfId="15" applyNumberFormat="1" applyFont="1" applyFill="1" applyBorder="1" applyAlignment="1" applyProtection="1">
      <alignment horizontal="right" vertical="center"/>
      <protection/>
    </xf>
    <xf numFmtId="38" fontId="5" fillId="3" borderId="0" xfId="15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41" fontId="5" fillId="3" borderId="0" xfId="15" applyNumberFormat="1" applyFont="1" applyFill="1" applyBorder="1" applyAlignment="1">
      <alignment horizontal="right" vertical="center"/>
    </xf>
    <xf numFmtId="41" fontId="5" fillId="3" borderId="0" xfId="15" applyNumberFormat="1" applyFont="1" applyFill="1" applyBorder="1" applyAlignment="1" applyProtection="1">
      <alignment horizontal="right" vertical="center"/>
      <protection/>
    </xf>
    <xf numFmtId="175" fontId="5" fillId="3" borderId="0" xfId="22" applyNumberFormat="1" applyFont="1" applyFill="1" applyBorder="1">
      <alignment/>
      <protection/>
    </xf>
    <xf numFmtId="0" fontId="5" fillId="2" borderId="0" xfId="22" applyFont="1" applyFill="1">
      <alignment/>
      <protection/>
    </xf>
    <xf numFmtId="175" fontId="5" fillId="2" borderId="0" xfId="22" applyNumberFormat="1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vertical="center"/>
      <protection/>
    </xf>
    <xf numFmtId="173" fontId="5" fillId="2" borderId="0" xfId="17" applyNumberFormat="1" applyFont="1" applyFill="1" applyBorder="1" applyAlignment="1">
      <alignment vertical="center"/>
    </xf>
    <xf numFmtId="38" fontId="5" fillId="2" borderId="0" xfId="15" applyNumberFormat="1" applyFont="1" applyFill="1" applyBorder="1" applyAlignment="1">
      <alignment horizontal="right" vertical="center"/>
    </xf>
    <xf numFmtId="38" fontId="5" fillId="2" borderId="0" xfId="15" applyNumberFormat="1" applyFont="1" applyFill="1" applyBorder="1" applyAlignment="1" applyProtection="1">
      <alignment horizontal="right" vertical="center"/>
      <protection/>
    </xf>
    <xf numFmtId="38" fontId="5" fillId="2" borderId="0" xfId="15" applyNumberFormat="1" applyFont="1" applyFill="1" applyBorder="1" applyAlignment="1">
      <alignment horizontal="right"/>
    </xf>
    <xf numFmtId="0" fontId="5" fillId="2" borderId="0" xfId="22" applyFont="1" applyFill="1" applyBorder="1" applyAlignment="1">
      <alignment horizontal="right"/>
      <protection/>
    </xf>
    <xf numFmtId="0" fontId="5" fillId="2" borderId="0" xfId="22" applyFont="1" applyFill="1" applyBorder="1">
      <alignment/>
      <protection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FS" xfId="20"/>
    <cellStyle name="Normal_Notes" xfId="21"/>
    <cellStyle name="Normal_Statement of chages in equi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tabSelected="1" zoomScaleSheetLayoutView="100" workbookViewId="0" topLeftCell="C24">
      <selection activeCell="D24" sqref="D24"/>
    </sheetView>
  </sheetViews>
  <sheetFormatPr defaultColWidth="9.140625" defaultRowHeight="12.75"/>
  <cols>
    <col min="1" max="1" width="15.57421875" style="87" customWidth="1"/>
    <col min="2" max="2" width="8.7109375" style="87" customWidth="1"/>
    <col min="3" max="3" width="3.28125" style="88" customWidth="1"/>
    <col min="4" max="4" width="44.7109375" style="87" customWidth="1"/>
    <col min="5" max="5" width="11.00390625" style="87" customWidth="1"/>
    <col min="6" max="6" width="10.7109375" style="87" customWidth="1"/>
    <col min="7" max="7" width="2.8515625" style="87" customWidth="1"/>
    <col min="8" max="9" width="10.7109375" style="87" customWidth="1"/>
    <col min="10" max="10" width="7.421875" style="87" customWidth="1"/>
    <col min="11" max="16384" width="9.140625" style="87" customWidth="1"/>
  </cols>
  <sheetData>
    <row r="2" spans="2:10" ht="12.75">
      <c r="B2" s="83"/>
      <c r="C2" s="84"/>
      <c r="D2" s="83"/>
      <c r="E2" s="83"/>
      <c r="F2" s="83"/>
      <c r="G2" s="83"/>
      <c r="H2" s="83"/>
      <c r="I2" s="83"/>
      <c r="J2" s="83"/>
    </row>
    <row r="3" spans="2:10" ht="12.75">
      <c r="B3" s="83"/>
      <c r="C3" s="17" t="s">
        <v>82</v>
      </c>
      <c r="D3" s="49"/>
      <c r="E3" s="49"/>
      <c r="F3" s="49"/>
      <c r="G3" s="49"/>
      <c r="H3" s="49"/>
      <c r="I3" s="49"/>
      <c r="J3" s="83"/>
    </row>
    <row r="4" spans="2:10" ht="12.75">
      <c r="B4" s="83"/>
      <c r="C4" s="17" t="s">
        <v>48</v>
      </c>
      <c r="D4" s="49"/>
      <c r="E4" s="49"/>
      <c r="F4" s="49"/>
      <c r="G4" s="49"/>
      <c r="H4" s="49"/>
      <c r="I4" s="49"/>
      <c r="J4" s="83"/>
    </row>
    <row r="5" spans="2:10" ht="12.75">
      <c r="B5" s="83"/>
      <c r="C5" s="17" t="s">
        <v>49</v>
      </c>
      <c r="D5" s="49"/>
      <c r="E5" s="49"/>
      <c r="F5" s="49"/>
      <c r="G5" s="49"/>
      <c r="H5" s="49"/>
      <c r="I5" s="49"/>
      <c r="J5" s="83"/>
    </row>
    <row r="6" spans="2:10" ht="12.75">
      <c r="B6" s="83"/>
      <c r="C6" s="75" t="s">
        <v>109</v>
      </c>
      <c r="D6" s="49"/>
      <c r="E6" s="49"/>
      <c r="F6" s="49"/>
      <c r="G6" s="49"/>
      <c r="H6" s="49"/>
      <c r="I6" s="49"/>
      <c r="J6" s="83"/>
    </row>
    <row r="7" spans="2:10" ht="12.75">
      <c r="B7" s="83"/>
      <c r="C7" s="68"/>
      <c r="D7" s="49"/>
      <c r="E7" s="49"/>
      <c r="F7" s="49"/>
      <c r="G7" s="49"/>
      <c r="H7" s="49"/>
      <c r="I7" s="49"/>
      <c r="J7" s="83"/>
    </row>
    <row r="8" spans="2:10" ht="12.75">
      <c r="B8" s="83"/>
      <c r="C8" s="68"/>
      <c r="D8" s="49"/>
      <c r="E8" s="49"/>
      <c r="F8" s="49"/>
      <c r="G8" s="49"/>
      <c r="H8" s="49"/>
      <c r="I8" s="49"/>
      <c r="J8" s="83"/>
    </row>
    <row r="9" spans="2:10" ht="12.75">
      <c r="B9" s="83"/>
      <c r="C9" s="68"/>
      <c r="D9" s="49"/>
      <c r="E9" s="124" t="s">
        <v>83</v>
      </c>
      <c r="F9" s="124"/>
      <c r="G9" s="49"/>
      <c r="H9" s="124" t="s">
        <v>84</v>
      </c>
      <c r="I9" s="124"/>
      <c r="J9" s="83"/>
    </row>
    <row r="10" spans="2:10" ht="12.75">
      <c r="B10" s="83"/>
      <c r="C10" s="68"/>
      <c r="D10" s="49"/>
      <c r="E10" s="1">
        <v>2004</v>
      </c>
      <c r="F10" s="1">
        <v>2003</v>
      </c>
      <c r="G10" s="49"/>
      <c r="H10" s="1">
        <v>2004</v>
      </c>
      <c r="I10" s="1">
        <v>2003</v>
      </c>
      <c r="J10" s="83"/>
    </row>
    <row r="11" spans="2:10" ht="12.75">
      <c r="B11" s="83"/>
      <c r="C11" s="68"/>
      <c r="D11" s="49"/>
      <c r="E11" s="1" t="s">
        <v>1</v>
      </c>
      <c r="F11" s="1" t="s">
        <v>1</v>
      </c>
      <c r="G11" s="49"/>
      <c r="H11" s="1" t="s">
        <v>1</v>
      </c>
      <c r="I11" s="1" t="s">
        <v>1</v>
      </c>
      <c r="J11" s="83"/>
    </row>
    <row r="12" spans="2:10" ht="12.75">
      <c r="B12" s="83"/>
      <c r="C12" s="68"/>
      <c r="D12" s="49"/>
      <c r="E12" s="1"/>
      <c r="F12" s="1"/>
      <c r="G12" s="49"/>
      <c r="H12" s="1"/>
      <c r="I12" s="1"/>
      <c r="J12" s="83"/>
    </row>
    <row r="13" spans="2:10" ht="12.75">
      <c r="B13" s="83"/>
      <c r="C13" s="85" t="s">
        <v>20</v>
      </c>
      <c r="D13" s="2"/>
      <c r="E13" s="3">
        <v>262941.003</v>
      </c>
      <c r="F13" s="3">
        <v>259526</v>
      </c>
      <c r="G13" s="3"/>
      <c r="H13" s="3">
        <v>262941.003</v>
      </c>
      <c r="I13" s="3">
        <v>259526</v>
      </c>
      <c r="J13" s="83"/>
    </row>
    <row r="14" spans="2:10" ht="12.75">
      <c r="B14" s="83"/>
      <c r="C14" s="85"/>
      <c r="D14" s="2"/>
      <c r="E14" s="3"/>
      <c r="F14" s="3"/>
      <c r="G14" s="3"/>
      <c r="H14" s="3"/>
      <c r="I14" s="3"/>
      <c r="J14" s="83"/>
    </row>
    <row r="15" spans="2:10" ht="12.75">
      <c r="B15" s="83"/>
      <c r="C15" s="85" t="s">
        <v>21</v>
      </c>
      <c r="D15" s="2"/>
      <c r="E15" s="5">
        <v>-224874.003</v>
      </c>
      <c r="F15" s="5">
        <v>-224916</v>
      </c>
      <c r="G15" s="3"/>
      <c r="H15" s="5">
        <v>-224874.003</v>
      </c>
      <c r="I15" s="5">
        <v>-224916</v>
      </c>
      <c r="J15" s="83"/>
    </row>
    <row r="16" spans="2:10" ht="12.75">
      <c r="B16" s="83"/>
      <c r="C16" s="85"/>
      <c r="D16" s="2"/>
      <c r="E16" s="3"/>
      <c r="F16" s="3"/>
      <c r="G16" s="3"/>
      <c r="H16" s="3"/>
      <c r="I16" s="3"/>
      <c r="J16" s="83"/>
    </row>
    <row r="17" spans="2:10" ht="12.75">
      <c r="B17" s="83"/>
      <c r="C17" s="85" t="s">
        <v>22</v>
      </c>
      <c r="D17" s="2"/>
      <c r="E17" s="3">
        <v>38067</v>
      </c>
      <c r="F17" s="3">
        <v>34610</v>
      </c>
      <c r="G17" s="3"/>
      <c r="H17" s="3">
        <v>38067</v>
      </c>
      <c r="I17" s="3">
        <v>34610</v>
      </c>
      <c r="J17" s="83"/>
    </row>
    <row r="18" spans="2:10" ht="12.75">
      <c r="B18" s="83"/>
      <c r="C18" s="85"/>
      <c r="D18" s="2"/>
      <c r="E18" s="3"/>
      <c r="F18" s="3"/>
      <c r="G18" s="3"/>
      <c r="H18" s="3"/>
      <c r="I18" s="3"/>
      <c r="J18" s="83"/>
    </row>
    <row r="19" spans="2:10" ht="12.75">
      <c r="B19" s="83"/>
      <c r="C19" s="85" t="s">
        <v>23</v>
      </c>
      <c r="D19" s="2"/>
      <c r="E19" s="3">
        <v>708</v>
      </c>
      <c r="F19" s="3">
        <v>27824</v>
      </c>
      <c r="G19" s="3"/>
      <c r="H19" s="3">
        <v>708</v>
      </c>
      <c r="I19" s="3">
        <v>27824</v>
      </c>
      <c r="J19" s="83"/>
    </row>
    <row r="20" spans="2:10" ht="12.75">
      <c r="B20" s="83"/>
      <c r="C20" s="85"/>
      <c r="D20" s="2"/>
      <c r="E20" s="3"/>
      <c r="F20" s="3"/>
      <c r="G20" s="3"/>
      <c r="H20" s="3"/>
      <c r="I20" s="3"/>
      <c r="J20" s="83"/>
    </row>
    <row r="21" spans="2:10" ht="12.75">
      <c r="B21" s="83"/>
      <c r="C21" s="85" t="s">
        <v>98</v>
      </c>
      <c r="D21" s="2"/>
      <c r="E21" s="3">
        <v>-11688</v>
      </c>
      <c r="F21" s="3">
        <v>-11321</v>
      </c>
      <c r="G21" s="3"/>
      <c r="H21" s="3">
        <v>-11688</v>
      </c>
      <c r="I21" s="3">
        <v>-11321</v>
      </c>
      <c r="J21" s="83"/>
    </row>
    <row r="22" spans="2:10" ht="12.75">
      <c r="B22" s="83"/>
      <c r="C22" s="85"/>
      <c r="D22" s="2"/>
      <c r="E22" s="3"/>
      <c r="F22" s="3"/>
      <c r="G22" s="3"/>
      <c r="H22" s="3"/>
      <c r="I22" s="3"/>
      <c r="J22" s="83"/>
    </row>
    <row r="23" spans="2:10" ht="12.75">
      <c r="B23" s="83"/>
      <c r="C23" s="85" t="s">
        <v>24</v>
      </c>
      <c r="D23" s="2"/>
      <c r="E23" s="3">
        <v>-17391.518</v>
      </c>
      <c r="F23" s="3">
        <v>-16354</v>
      </c>
      <c r="G23" s="3"/>
      <c r="H23" s="3">
        <v>-17391.518</v>
      </c>
      <c r="I23" s="3">
        <v>-16354</v>
      </c>
      <c r="J23" s="83"/>
    </row>
    <row r="24" spans="2:10" ht="12.75">
      <c r="B24" s="83"/>
      <c r="C24" s="85"/>
      <c r="D24" s="2"/>
      <c r="E24" s="3"/>
      <c r="F24" s="3"/>
      <c r="G24" s="3"/>
      <c r="H24" s="3"/>
      <c r="I24" s="3"/>
      <c r="J24" s="83"/>
    </row>
    <row r="25" spans="2:10" ht="12.75">
      <c r="B25" s="83"/>
      <c r="C25" s="85" t="s">
        <v>25</v>
      </c>
      <c r="D25" s="2"/>
      <c r="E25" s="5">
        <v>-6672</v>
      </c>
      <c r="F25" s="5">
        <v>-2393</v>
      </c>
      <c r="G25" s="3"/>
      <c r="H25" s="5">
        <v>-6672</v>
      </c>
      <c r="I25" s="5">
        <v>-2393</v>
      </c>
      <c r="J25" s="83"/>
    </row>
    <row r="26" spans="2:10" ht="12.75">
      <c r="B26" s="83"/>
      <c r="C26" s="85"/>
      <c r="D26" s="2"/>
      <c r="E26" s="3"/>
      <c r="F26" s="3"/>
      <c r="G26" s="3"/>
      <c r="H26" s="3"/>
      <c r="I26" s="3"/>
      <c r="J26" s="83"/>
    </row>
    <row r="27" spans="2:10" ht="12.75">
      <c r="B27" s="83"/>
      <c r="C27" s="85" t="s">
        <v>60</v>
      </c>
      <c r="D27" s="2"/>
      <c r="E27" s="3">
        <v>3023.482000000029</v>
      </c>
      <c r="F27" s="3">
        <v>32366</v>
      </c>
      <c r="G27" s="3"/>
      <c r="H27" s="3">
        <v>3023.482000000029</v>
      </c>
      <c r="I27" s="3">
        <v>32366</v>
      </c>
      <c r="J27" s="83"/>
    </row>
    <row r="28" spans="2:10" ht="12.75">
      <c r="B28" s="83"/>
      <c r="C28" s="85"/>
      <c r="D28" s="2"/>
      <c r="E28" s="3"/>
      <c r="F28" s="3"/>
      <c r="G28" s="3"/>
      <c r="H28" s="3"/>
      <c r="I28" s="3"/>
      <c r="J28" s="83"/>
    </row>
    <row r="29" spans="2:10" ht="12.75">
      <c r="B29" s="83"/>
      <c r="C29" s="85" t="s">
        <v>26</v>
      </c>
      <c r="D29" s="2"/>
      <c r="E29" s="3">
        <v>-3919</v>
      </c>
      <c r="F29" s="3">
        <v>-4128</v>
      </c>
      <c r="G29" s="3"/>
      <c r="H29" s="3">
        <v>-3919</v>
      </c>
      <c r="I29" s="3">
        <v>-4128</v>
      </c>
      <c r="J29" s="83"/>
    </row>
    <row r="30" spans="2:10" ht="12.75">
      <c r="B30" s="83"/>
      <c r="C30" s="85"/>
      <c r="D30" s="2" t="s">
        <v>53</v>
      </c>
      <c r="E30" s="10">
        <v>110</v>
      </c>
      <c r="F30" s="10">
        <v>170</v>
      </c>
      <c r="G30" s="3"/>
      <c r="H30" s="10">
        <v>110</v>
      </c>
      <c r="I30" s="10">
        <v>170</v>
      </c>
      <c r="J30" s="83"/>
    </row>
    <row r="31" spans="2:10" ht="12.75">
      <c r="B31" s="83"/>
      <c r="C31" s="85"/>
      <c r="D31" s="2" t="s">
        <v>54</v>
      </c>
      <c r="E31" s="8">
        <v>-4029</v>
      </c>
      <c r="F31" s="8">
        <v>-4298</v>
      </c>
      <c r="G31" s="3"/>
      <c r="H31" s="8">
        <v>-4029</v>
      </c>
      <c r="I31" s="8">
        <v>-4298</v>
      </c>
      <c r="J31" s="83"/>
    </row>
    <row r="32" spans="2:10" ht="12.75">
      <c r="B32" s="83"/>
      <c r="C32" s="85"/>
      <c r="D32" s="2"/>
      <c r="E32" s="3"/>
      <c r="F32" s="3"/>
      <c r="G32" s="3"/>
      <c r="H32" s="3"/>
      <c r="I32" s="3"/>
      <c r="J32" s="83"/>
    </row>
    <row r="33" spans="2:10" ht="12.75">
      <c r="B33" s="83"/>
      <c r="C33" s="85" t="s">
        <v>121</v>
      </c>
      <c r="D33" s="2"/>
      <c r="E33" s="3">
        <v>-895.5179999999709</v>
      </c>
      <c r="F33" s="3">
        <v>28238</v>
      </c>
      <c r="G33" s="3"/>
      <c r="H33" s="3">
        <v>-895.5179999999709</v>
      </c>
      <c r="I33" s="3">
        <v>28238</v>
      </c>
      <c r="J33" s="83"/>
    </row>
    <row r="34" spans="2:10" ht="12.75">
      <c r="B34" s="83"/>
      <c r="C34" s="85"/>
      <c r="D34" s="2"/>
      <c r="E34" s="3"/>
      <c r="F34" s="3"/>
      <c r="G34" s="3"/>
      <c r="H34" s="3"/>
      <c r="I34" s="4"/>
      <c r="J34" s="83"/>
    </row>
    <row r="35" spans="2:10" ht="12.75">
      <c r="B35" s="83"/>
      <c r="C35" s="85" t="s">
        <v>50</v>
      </c>
      <c r="D35" s="2"/>
      <c r="E35" s="5">
        <v>655</v>
      </c>
      <c r="F35" s="5">
        <v>-154</v>
      </c>
      <c r="G35" s="3"/>
      <c r="H35" s="5">
        <v>655</v>
      </c>
      <c r="I35" s="5">
        <v>-154</v>
      </c>
      <c r="J35" s="83"/>
    </row>
    <row r="36" spans="2:10" ht="12.75">
      <c r="B36" s="83"/>
      <c r="C36" s="85"/>
      <c r="D36" s="2"/>
      <c r="E36" s="3"/>
      <c r="F36" s="3"/>
      <c r="G36" s="3"/>
      <c r="H36" s="3"/>
      <c r="I36" s="3"/>
      <c r="J36" s="83"/>
    </row>
    <row r="37" spans="2:10" ht="12.75">
      <c r="B37" s="83"/>
      <c r="C37" s="85" t="s">
        <v>119</v>
      </c>
      <c r="D37" s="2"/>
      <c r="E37" s="3">
        <v>-240.51799999997093</v>
      </c>
      <c r="F37" s="3">
        <v>28084</v>
      </c>
      <c r="G37" s="3"/>
      <c r="H37" s="3">
        <v>-240.51799999997093</v>
      </c>
      <c r="I37" s="3">
        <v>28084</v>
      </c>
      <c r="J37" s="83"/>
    </row>
    <row r="38" spans="2:10" ht="12.75">
      <c r="B38" s="83"/>
      <c r="C38" s="85"/>
      <c r="D38" s="2"/>
      <c r="E38" s="3"/>
      <c r="F38" s="3"/>
      <c r="G38" s="3"/>
      <c r="H38" s="3"/>
      <c r="I38" s="3"/>
      <c r="J38" s="83"/>
    </row>
    <row r="39" spans="2:10" ht="12.75">
      <c r="B39" s="83"/>
      <c r="C39" s="85" t="s">
        <v>27</v>
      </c>
      <c r="D39" s="2"/>
      <c r="E39" s="5">
        <v>-2576</v>
      </c>
      <c r="F39" s="5">
        <v>-3684</v>
      </c>
      <c r="G39" s="3"/>
      <c r="H39" s="5">
        <v>-2576</v>
      </c>
      <c r="I39" s="5">
        <v>-3684</v>
      </c>
      <c r="J39" s="83"/>
    </row>
    <row r="40" spans="2:10" ht="12.75">
      <c r="B40" s="83"/>
      <c r="C40" s="85"/>
      <c r="D40" s="2"/>
      <c r="E40" s="3"/>
      <c r="F40" s="3"/>
      <c r="G40" s="3"/>
      <c r="H40" s="3"/>
      <c r="I40" s="3"/>
      <c r="J40" s="83"/>
    </row>
    <row r="41" spans="2:10" ht="12.75">
      <c r="B41" s="83"/>
      <c r="C41" s="85" t="s">
        <v>120</v>
      </c>
      <c r="D41" s="2"/>
      <c r="E41" s="3">
        <v>-2816.517999999971</v>
      </c>
      <c r="F41" s="3">
        <v>24400</v>
      </c>
      <c r="G41" s="3"/>
      <c r="H41" s="3">
        <v>-2816.517999999971</v>
      </c>
      <c r="I41" s="3">
        <v>24400</v>
      </c>
      <c r="J41" s="83"/>
    </row>
    <row r="42" spans="2:10" ht="12.75">
      <c r="B42" s="83"/>
      <c r="C42" s="85"/>
      <c r="D42" s="2"/>
      <c r="E42" s="3"/>
      <c r="F42" s="3"/>
      <c r="G42" s="3"/>
      <c r="H42" s="3"/>
      <c r="I42" s="3"/>
      <c r="J42" s="83"/>
    </row>
    <row r="43" spans="2:10" ht="12.75">
      <c r="B43" s="83"/>
      <c r="C43" s="85" t="s">
        <v>28</v>
      </c>
      <c r="D43" s="2"/>
      <c r="E43" s="5">
        <v>3563.6672000000003</v>
      </c>
      <c r="F43" s="5">
        <v>-2075</v>
      </c>
      <c r="G43" s="3"/>
      <c r="H43" s="5">
        <v>3563.6672000000003</v>
      </c>
      <c r="I43" s="5">
        <v>-2075</v>
      </c>
      <c r="J43" s="83"/>
    </row>
    <row r="44" spans="2:10" ht="12.75">
      <c r="B44" s="83"/>
      <c r="C44" s="85"/>
      <c r="D44" s="86"/>
      <c r="E44" s="3"/>
      <c r="F44" s="3"/>
      <c r="G44" s="3"/>
      <c r="H44" s="3"/>
      <c r="I44" s="3"/>
      <c r="J44" s="83"/>
    </row>
    <row r="45" spans="2:10" ht="13.5" thickBot="1">
      <c r="B45" s="83"/>
      <c r="C45" s="85" t="s">
        <v>99</v>
      </c>
      <c r="D45" s="2"/>
      <c r="E45" s="65">
        <v>747.1492000000294</v>
      </c>
      <c r="F45" s="65">
        <v>22325</v>
      </c>
      <c r="G45" s="2"/>
      <c r="H45" s="65">
        <v>747.1492000000294</v>
      </c>
      <c r="I45" s="65">
        <v>22325</v>
      </c>
      <c r="J45" s="83"/>
    </row>
    <row r="46" spans="2:10" ht="13.5" thickTop="1">
      <c r="B46" s="83"/>
      <c r="C46" s="85"/>
      <c r="D46" s="2"/>
      <c r="E46" s="3"/>
      <c r="F46" s="3"/>
      <c r="G46" s="2"/>
      <c r="H46" s="3"/>
      <c r="I46" s="3"/>
      <c r="J46" s="83"/>
    </row>
    <row r="47" spans="2:10" ht="12.75">
      <c r="B47" s="83"/>
      <c r="C47" s="85"/>
      <c r="D47" s="2"/>
      <c r="E47" s="3"/>
      <c r="F47" s="3"/>
      <c r="G47" s="2"/>
      <c r="H47" s="3"/>
      <c r="I47" s="3"/>
      <c r="J47" s="83"/>
    </row>
    <row r="48" spans="2:10" ht="12.75">
      <c r="B48" s="83"/>
      <c r="C48" s="85"/>
      <c r="D48" s="2"/>
      <c r="E48" s="3"/>
      <c r="F48" s="3"/>
      <c r="G48" s="2"/>
      <c r="H48" s="3"/>
      <c r="I48" s="3"/>
      <c r="J48" s="83"/>
    </row>
    <row r="49" spans="2:10" ht="12.75">
      <c r="B49" s="83"/>
      <c r="C49" s="85" t="s">
        <v>100</v>
      </c>
      <c r="D49" s="2"/>
      <c r="E49" s="74">
        <v>0.3741111839300137</v>
      </c>
      <c r="F49" s="74">
        <v>11.761658660055106</v>
      </c>
      <c r="G49" s="2"/>
      <c r="H49" s="74">
        <v>0.3741111839300137</v>
      </c>
      <c r="I49" s="74">
        <v>11.761658660055106</v>
      </c>
      <c r="J49" s="83"/>
    </row>
    <row r="50" spans="2:10" ht="12.75">
      <c r="B50" s="83"/>
      <c r="C50" s="85"/>
      <c r="D50" s="2"/>
      <c r="E50" s="3"/>
      <c r="F50" s="3"/>
      <c r="G50" s="2"/>
      <c r="H50" s="3"/>
      <c r="I50" s="3"/>
      <c r="J50" s="83"/>
    </row>
    <row r="51" spans="2:10" ht="12.75">
      <c r="B51" s="83"/>
      <c r="C51" s="85" t="s">
        <v>101</v>
      </c>
      <c r="D51" s="2"/>
      <c r="E51" s="82" t="s">
        <v>102</v>
      </c>
      <c r="F51" s="82" t="s">
        <v>102</v>
      </c>
      <c r="G51" s="82"/>
      <c r="H51" s="82" t="s">
        <v>102</v>
      </c>
      <c r="I51" s="82" t="s">
        <v>102</v>
      </c>
      <c r="J51" s="83"/>
    </row>
    <row r="52" spans="2:10" ht="12.75">
      <c r="B52" s="83"/>
      <c r="C52" s="85"/>
      <c r="D52" s="2"/>
      <c r="E52" s="3"/>
      <c r="F52" s="3"/>
      <c r="G52" s="2"/>
      <c r="H52" s="3"/>
      <c r="I52" s="3"/>
      <c r="J52" s="83"/>
    </row>
    <row r="53" spans="2:10" ht="12.75">
      <c r="B53" s="83"/>
      <c r="C53" s="85"/>
      <c r="D53" s="2"/>
      <c r="E53" s="3"/>
      <c r="F53" s="3"/>
      <c r="G53" s="2"/>
      <c r="H53" s="3"/>
      <c r="I53" s="3"/>
      <c r="J53" s="83"/>
    </row>
    <row r="54" spans="2:10" ht="12.75">
      <c r="B54" s="83"/>
      <c r="C54" s="67" t="s">
        <v>85</v>
      </c>
      <c r="D54" s="2"/>
      <c r="E54" s="3"/>
      <c r="F54" s="3"/>
      <c r="G54" s="2"/>
      <c r="H54" s="3"/>
      <c r="I54" s="3"/>
      <c r="J54" s="83"/>
    </row>
    <row r="55" spans="2:10" ht="12.75">
      <c r="B55" s="83"/>
      <c r="C55" s="84"/>
      <c r="D55" s="83"/>
      <c r="E55" s="83"/>
      <c r="F55" s="83"/>
      <c r="G55" s="83"/>
      <c r="H55" s="83"/>
      <c r="I55" s="83"/>
      <c r="J55" s="83"/>
    </row>
    <row r="56" spans="3:10" ht="12.75">
      <c r="C56" s="90"/>
      <c r="D56" s="94"/>
      <c r="E56" s="95"/>
      <c r="F56" s="95"/>
      <c r="G56" s="89"/>
      <c r="H56" s="95"/>
      <c r="I56" s="95"/>
      <c r="J56" s="89"/>
    </row>
    <row r="57" spans="3:10" ht="12.75">
      <c r="C57" s="90"/>
      <c r="D57" s="89"/>
      <c r="E57" s="95"/>
      <c r="F57" s="95"/>
      <c r="G57" s="89"/>
      <c r="H57" s="95"/>
      <c r="I57" s="95"/>
      <c r="J57" s="89"/>
    </row>
    <row r="58" spans="3:10" ht="12.75">
      <c r="C58" s="90"/>
      <c r="D58" s="89"/>
      <c r="E58" s="95"/>
      <c r="F58" s="95"/>
      <c r="G58" s="89"/>
      <c r="H58" s="95"/>
      <c r="I58" s="95"/>
      <c r="J58" s="89"/>
    </row>
    <row r="59" spans="3:10" ht="12.75">
      <c r="C59" s="90"/>
      <c r="D59" s="89"/>
      <c r="E59" s="95"/>
      <c r="F59" s="95"/>
      <c r="G59" s="89"/>
      <c r="H59" s="95"/>
      <c r="I59" s="95"/>
      <c r="J59" s="89"/>
    </row>
    <row r="60" spans="3:10" ht="12.75">
      <c r="C60" s="90"/>
      <c r="D60" s="89"/>
      <c r="E60" s="95"/>
      <c r="F60" s="95"/>
      <c r="G60" s="89"/>
      <c r="H60" s="95"/>
      <c r="I60" s="95"/>
      <c r="J60" s="89"/>
    </row>
    <row r="61" spans="5:9" ht="12.75">
      <c r="E61" s="91"/>
      <c r="F61" s="91"/>
      <c r="H61" s="91"/>
      <c r="I61" s="91"/>
    </row>
    <row r="62" spans="5:9" ht="12.75">
      <c r="E62" s="91"/>
      <c r="F62" s="91"/>
      <c r="H62" s="91"/>
      <c r="I62" s="91"/>
    </row>
    <row r="63" spans="5:9" ht="12.75">
      <c r="E63" s="91"/>
      <c r="F63" s="91"/>
      <c r="H63" s="91"/>
      <c r="I63" s="91"/>
    </row>
    <row r="64" spans="5:9" ht="12.75">
      <c r="E64" s="91"/>
      <c r="F64" s="91"/>
      <c r="H64" s="91"/>
      <c r="I64" s="91"/>
    </row>
    <row r="65" spans="5:9" ht="12.75">
      <c r="E65" s="93"/>
      <c r="F65" s="93"/>
      <c r="H65" s="93"/>
      <c r="I65" s="93"/>
    </row>
    <row r="66" spans="5:9" ht="12.75">
      <c r="E66" s="91"/>
      <c r="F66" s="91"/>
      <c r="H66" s="91"/>
      <c r="I66" s="91"/>
    </row>
    <row r="67" spans="4:9" ht="12.75">
      <c r="D67" s="92"/>
      <c r="E67" s="91"/>
      <c r="F67" s="91"/>
      <c r="H67" s="91"/>
      <c r="I67" s="91"/>
    </row>
    <row r="68" spans="5:9" ht="12.75">
      <c r="E68" s="91"/>
      <c r="F68" s="91"/>
      <c r="H68" s="91"/>
      <c r="I68" s="91"/>
    </row>
    <row r="69" spans="5:9" ht="12.75">
      <c r="E69" s="91"/>
      <c r="F69" s="91"/>
      <c r="H69" s="91"/>
      <c r="I69" s="91"/>
    </row>
    <row r="70" spans="4:9" ht="12.75">
      <c r="D70" s="92"/>
      <c r="E70" s="91"/>
      <c r="F70" s="91"/>
      <c r="H70" s="91"/>
      <c r="I70" s="91"/>
    </row>
    <row r="71" spans="5:9" ht="12.75">
      <c r="E71" s="91"/>
      <c r="F71" s="91"/>
      <c r="H71" s="91"/>
      <c r="I71" s="91"/>
    </row>
    <row r="72" spans="4:9" ht="12.75">
      <c r="D72" s="92"/>
      <c r="E72" s="91"/>
      <c r="F72" s="91"/>
      <c r="H72" s="91"/>
      <c r="I72" s="91"/>
    </row>
    <row r="73" spans="5:9" ht="12.75">
      <c r="E73" s="91"/>
      <c r="F73" s="91"/>
      <c r="H73" s="91"/>
      <c r="I73" s="91"/>
    </row>
    <row r="76" ht="12.75">
      <c r="D76" s="89"/>
    </row>
    <row r="77" ht="12.75">
      <c r="D77" s="89"/>
    </row>
  </sheetData>
  <mergeCells count="2">
    <mergeCell ref="E9:F9"/>
    <mergeCell ref="H9:I9"/>
  </mergeCells>
  <printOptions horizontalCentered="1"/>
  <pageMargins left="0.5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SheetLayoutView="100" workbookViewId="0" topLeftCell="B1">
      <selection activeCell="D10" sqref="D10"/>
    </sheetView>
  </sheetViews>
  <sheetFormatPr defaultColWidth="9.140625" defaultRowHeight="12.75"/>
  <cols>
    <col min="1" max="1" width="9.140625" style="87" customWidth="1"/>
    <col min="2" max="2" width="5.57421875" style="87" customWidth="1"/>
    <col min="3" max="3" width="3.28125" style="87" customWidth="1"/>
    <col min="4" max="4" width="61.28125" style="87" customWidth="1"/>
    <col min="5" max="5" width="13.421875" style="87" customWidth="1"/>
    <col min="6" max="6" width="7.00390625" style="87" customWidth="1"/>
    <col min="7" max="7" width="13.421875" style="87" customWidth="1"/>
    <col min="8" max="8" width="6.7109375" style="87" customWidth="1"/>
    <col min="9" max="16384" width="9.140625" style="87" customWidth="1"/>
  </cols>
  <sheetData>
    <row r="2" spans="2:8" ht="12.75">
      <c r="B2" s="83"/>
      <c r="C2" s="83"/>
      <c r="D2" s="83"/>
      <c r="E2" s="83"/>
      <c r="F2" s="83"/>
      <c r="G2" s="83"/>
      <c r="H2" s="83"/>
    </row>
    <row r="3" spans="2:8" ht="12.75">
      <c r="B3" s="83"/>
      <c r="C3" s="66" t="s">
        <v>95</v>
      </c>
      <c r="D3" s="66"/>
      <c r="E3" s="2"/>
      <c r="F3" s="2"/>
      <c r="G3" s="2"/>
      <c r="H3" s="83"/>
    </row>
    <row r="4" spans="2:8" ht="12.75">
      <c r="B4" s="83"/>
      <c r="C4" s="17" t="s">
        <v>48</v>
      </c>
      <c r="D4" s="66"/>
      <c r="E4" s="2"/>
      <c r="F4" s="2"/>
      <c r="G4" s="2"/>
      <c r="H4" s="83"/>
    </row>
    <row r="5" spans="2:8" ht="12.75">
      <c r="B5" s="83"/>
      <c r="C5" s="66" t="s">
        <v>86</v>
      </c>
      <c r="D5" s="66"/>
      <c r="E5" s="2"/>
      <c r="F5" s="2"/>
      <c r="G5" s="2"/>
      <c r="H5" s="83"/>
    </row>
    <row r="6" spans="2:8" ht="12.75">
      <c r="B6" s="83"/>
      <c r="C6" s="66"/>
      <c r="D6" s="66"/>
      <c r="E6" s="2"/>
      <c r="F6" s="2"/>
      <c r="G6" s="2"/>
      <c r="H6" s="83"/>
    </row>
    <row r="7" spans="2:8" ht="12.75">
      <c r="B7" s="83"/>
      <c r="C7" s="2"/>
      <c r="D7" s="2"/>
      <c r="E7" s="2"/>
      <c r="F7" s="2"/>
      <c r="G7" s="2"/>
      <c r="H7" s="83"/>
    </row>
    <row r="8" spans="2:8" ht="12.75">
      <c r="B8" s="83"/>
      <c r="C8" s="2"/>
      <c r="D8" s="2"/>
      <c r="E8" s="1" t="s">
        <v>0</v>
      </c>
      <c r="F8" s="2"/>
      <c r="G8" s="1" t="s">
        <v>0</v>
      </c>
      <c r="H8" s="83"/>
    </row>
    <row r="9" spans="2:8" ht="12.75">
      <c r="B9" s="83"/>
      <c r="C9" s="2"/>
      <c r="D9" s="2"/>
      <c r="E9" s="1" t="s">
        <v>87</v>
      </c>
      <c r="F9" s="2"/>
      <c r="G9" s="1" t="s">
        <v>72</v>
      </c>
      <c r="H9" s="83"/>
    </row>
    <row r="10" spans="2:8" ht="12.75">
      <c r="B10" s="83"/>
      <c r="C10" s="66" t="s">
        <v>2</v>
      </c>
      <c r="D10" s="66"/>
      <c r="E10" s="1" t="s">
        <v>1</v>
      </c>
      <c r="F10" s="2"/>
      <c r="G10" s="1" t="s">
        <v>1</v>
      </c>
      <c r="H10" s="83"/>
    </row>
    <row r="11" spans="2:8" ht="12.75">
      <c r="B11" s="83"/>
      <c r="C11" s="2"/>
      <c r="D11" s="2"/>
      <c r="E11" s="3"/>
      <c r="F11" s="3"/>
      <c r="G11" s="3"/>
      <c r="H11" s="83"/>
    </row>
    <row r="12" spans="2:8" ht="12.75">
      <c r="B12" s="83"/>
      <c r="C12" s="2" t="s">
        <v>3</v>
      </c>
      <c r="D12" s="2"/>
      <c r="E12" s="3">
        <v>270255</v>
      </c>
      <c r="F12" s="3"/>
      <c r="G12" s="3">
        <v>272124</v>
      </c>
      <c r="H12" s="83"/>
    </row>
    <row r="13" spans="2:8" ht="12.75">
      <c r="B13" s="83"/>
      <c r="C13" s="2"/>
      <c r="D13" s="2"/>
      <c r="E13" s="3"/>
      <c r="F13" s="3"/>
      <c r="G13" s="3"/>
      <c r="H13" s="83"/>
    </row>
    <row r="14" spans="2:8" ht="12.75">
      <c r="B14" s="83"/>
      <c r="C14" s="2" t="s">
        <v>55</v>
      </c>
      <c r="D14" s="2"/>
      <c r="E14" s="3">
        <v>2100</v>
      </c>
      <c r="F14" s="3"/>
      <c r="G14" s="3">
        <v>2100</v>
      </c>
      <c r="H14" s="83"/>
    </row>
    <row r="15" spans="2:8" ht="12.75">
      <c r="B15" s="83"/>
      <c r="C15" s="2"/>
      <c r="D15" s="2"/>
      <c r="E15" s="3"/>
      <c r="F15" s="3"/>
      <c r="G15" s="3"/>
      <c r="H15" s="83"/>
    </row>
    <row r="16" spans="2:8" ht="12.75">
      <c r="B16" s="83"/>
      <c r="C16" s="2" t="s">
        <v>4</v>
      </c>
      <c r="D16" s="2"/>
      <c r="E16" s="4">
        <v>13228</v>
      </c>
      <c r="F16" s="3"/>
      <c r="G16" s="4">
        <v>12902</v>
      </c>
      <c r="H16" s="83"/>
    </row>
    <row r="17" spans="2:8" ht="12.75">
      <c r="B17" s="83"/>
      <c r="C17" s="2"/>
      <c r="D17" s="2"/>
      <c r="E17" s="3"/>
      <c r="F17" s="3"/>
      <c r="G17" s="3"/>
      <c r="H17" s="83"/>
    </row>
    <row r="18" spans="2:8" ht="12.75">
      <c r="B18" s="83"/>
      <c r="C18" s="2" t="s">
        <v>88</v>
      </c>
      <c r="D18" s="2"/>
      <c r="E18" s="3">
        <v>9718</v>
      </c>
      <c r="F18" s="3"/>
      <c r="G18" s="3">
        <v>15935</v>
      </c>
      <c r="H18" s="83"/>
    </row>
    <row r="19" spans="2:8" ht="12.75">
      <c r="B19" s="83"/>
      <c r="C19" s="2"/>
      <c r="D19" s="2"/>
      <c r="E19" s="3"/>
      <c r="F19" s="3"/>
      <c r="G19" s="3"/>
      <c r="H19" s="83"/>
    </row>
    <row r="20" spans="2:8" ht="12.75">
      <c r="B20" s="83"/>
      <c r="C20" s="2" t="s">
        <v>5</v>
      </c>
      <c r="D20" s="2"/>
      <c r="E20" s="3">
        <v>8868</v>
      </c>
      <c r="F20" s="3"/>
      <c r="G20" s="3">
        <v>11341</v>
      </c>
      <c r="H20" s="83"/>
    </row>
    <row r="21" spans="2:8" ht="12.75">
      <c r="B21" s="83"/>
      <c r="C21" s="2"/>
      <c r="D21" s="2"/>
      <c r="E21" s="3"/>
      <c r="F21" s="3"/>
      <c r="G21" s="3"/>
      <c r="H21" s="83"/>
    </row>
    <row r="22" spans="2:8" ht="12.75">
      <c r="B22" s="83"/>
      <c r="C22" s="2" t="s">
        <v>89</v>
      </c>
      <c r="D22" s="2"/>
      <c r="E22" s="3">
        <v>5723</v>
      </c>
      <c r="F22" s="3"/>
      <c r="G22" s="3">
        <v>9776</v>
      </c>
      <c r="H22" s="83"/>
    </row>
    <row r="23" spans="2:8" ht="12.75">
      <c r="B23" s="83"/>
      <c r="C23" s="2"/>
      <c r="D23" s="2"/>
      <c r="E23" s="3"/>
      <c r="F23" s="3"/>
      <c r="G23" s="3"/>
      <c r="H23" s="83"/>
    </row>
    <row r="24" spans="2:8" ht="12.75">
      <c r="B24" s="83"/>
      <c r="C24" s="2" t="s">
        <v>90</v>
      </c>
      <c r="D24" s="2"/>
      <c r="E24" s="3">
        <v>33671</v>
      </c>
      <c r="F24" s="3"/>
      <c r="G24" s="3">
        <v>44905</v>
      </c>
      <c r="H24" s="83"/>
    </row>
    <row r="25" spans="2:8" ht="12.75">
      <c r="B25" s="83"/>
      <c r="C25" s="2"/>
      <c r="D25" s="2"/>
      <c r="E25" s="3"/>
      <c r="F25" s="3"/>
      <c r="G25" s="3"/>
      <c r="H25" s="83"/>
    </row>
    <row r="26" spans="2:8" ht="12.75">
      <c r="B26" s="83"/>
      <c r="C26" s="2" t="s">
        <v>6</v>
      </c>
      <c r="D26" s="2"/>
      <c r="E26" s="3"/>
      <c r="F26" s="3"/>
      <c r="G26" s="5"/>
      <c r="H26" s="83"/>
    </row>
    <row r="27" spans="2:8" ht="12.75">
      <c r="B27" s="83"/>
      <c r="C27" s="2"/>
      <c r="D27" s="2" t="s">
        <v>56</v>
      </c>
      <c r="E27" s="10">
        <v>161187</v>
      </c>
      <c r="F27" s="3"/>
      <c r="G27" s="7">
        <v>142767</v>
      </c>
      <c r="H27" s="83"/>
    </row>
    <row r="28" spans="2:8" ht="12.75">
      <c r="B28" s="83"/>
      <c r="C28" s="2"/>
      <c r="D28" s="2" t="s">
        <v>57</v>
      </c>
      <c r="E28" s="7">
        <v>323391</v>
      </c>
      <c r="F28" s="3"/>
      <c r="G28" s="7">
        <v>294783</v>
      </c>
      <c r="H28" s="83"/>
    </row>
    <row r="29" spans="2:8" ht="12.75">
      <c r="B29" s="83"/>
      <c r="C29" s="2"/>
      <c r="D29" s="2" t="s">
        <v>91</v>
      </c>
      <c r="E29" s="7">
        <v>47998</v>
      </c>
      <c r="F29" s="3"/>
      <c r="G29" s="7">
        <v>60441</v>
      </c>
      <c r="H29" s="83"/>
    </row>
    <row r="30" spans="2:8" ht="12.75">
      <c r="B30" s="83"/>
      <c r="C30" s="2"/>
      <c r="D30" s="2" t="s">
        <v>7</v>
      </c>
      <c r="E30" s="7">
        <v>446</v>
      </c>
      <c r="F30" s="3"/>
      <c r="G30" s="7">
        <v>248</v>
      </c>
      <c r="H30" s="83"/>
    </row>
    <row r="31" spans="2:8" ht="12.75">
      <c r="B31" s="83"/>
      <c r="C31" s="2"/>
      <c r="D31" s="2" t="s">
        <v>8</v>
      </c>
      <c r="E31" s="7">
        <v>28325</v>
      </c>
      <c r="F31" s="3"/>
      <c r="G31" s="7">
        <v>30596</v>
      </c>
      <c r="H31" s="83"/>
    </row>
    <row r="32" spans="2:8" ht="12.75">
      <c r="B32" s="83"/>
      <c r="C32" s="2"/>
      <c r="D32" s="2" t="s">
        <v>9</v>
      </c>
      <c r="E32" s="7">
        <v>22899</v>
      </c>
      <c r="F32" s="3"/>
      <c r="G32" s="7">
        <v>39251</v>
      </c>
      <c r="H32" s="83"/>
    </row>
    <row r="33" spans="2:8" ht="12.75">
      <c r="B33" s="83"/>
      <c r="C33" s="2"/>
      <c r="D33" s="2"/>
      <c r="E33" s="9">
        <v>584246</v>
      </c>
      <c r="F33" s="3"/>
      <c r="G33" s="9">
        <v>568086</v>
      </c>
      <c r="H33" s="83"/>
    </row>
    <row r="34" spans="2:8" ht="12.75">
      <c r="B34" s="83"/>
      <c r="C34" s="2"/>
      <c r="D34" s="2"/>
      <c r="E34" s="10"/>
      <c r="F34" s="3"/>
      <c r="G34" s="10"/>
      <c r="H34" s="83"/>
    </row>
    <row r="35" spans="2:8" ht="12.75">
      <c r="B35" s="83"/>
      <c r="C35" s="2" t="s">
        <v>10</v>
      </c>
      <c r="D35" s="2"/>
      <c r="E35" s="7"/>
      <c r="F35" s="3"/>
      <c r="G35" s="7"/>
      <c r="H35" s="83"/>
    </row>
    <row r="36" spans="2:8" ht="12.75">
      <c r="B36" s="83"/>
      <c r="C36" s="2"/>
      <c r="D36" s="2" t="s">
        <v>58</v>
      </c>
      <c r="E36" s="11">
        <v>136732</v>
      </c>
      <c r="F36" s="3"/>
      <c r="G36" s="11">
        <v>127867</v>
      </c>
      <c r="H36" s="83"/>
    </row>
    <row r="37" spans="2:8" ht="12.75">
      <c r="B37" s="83"/>
      <c r="C37" s="2"/>
      <c r="D37" s="2" t="s">
        <v>59</v>
      </c>
      <c r="E37" s="7">
        <v>65329</v>
      </c>
      <c r="F37" s="3"/>
      <c r="G37" s="7">
        <v>41708</v>
      </c>
      <c r="H37" s="83"/>
    </row>
    <row r="38" spans="2:8" ht="12.75">
      <c r="B38" s="83"/>
      <c r="C38" s="2"/>
      <c r="D38" s="2" t="s">
        <v>11</v>
      </c>
      <c r="E38" s="7">
        <v>1261</v>
      </c>
      <c r="F38" s="3"/>
      <c r="G38" s="7">
        <v>16482</v>
      </c>
      <c r="H38" s="83"/>
    </row>
    <row r="39" spans="2:8" ht="12.75">
      <c r="B39" s="83"/>
      <c r="C39" s="2"/>
      <c r="D39" s="2" t="s">
        <v>12</v>
      </c>
      <c r="E39" s="7">
        <v>165623</v>
      </c>
      <c r="F39" s="3"/>
      <c r="G39" s="7">
        <v>206676</v>
      </c>
      <c r="H39" s="83"/>
    </row>
    <row r="40" spans="2:8" ht="12.75">
      <c r="B40" s="83"/>
      <c r="C40" s="2"/>
      <c r="D40" s="2" t="s">
        <v>92</v>
      </c>
      <c r="E40" s="7">
        <v>1245</v>
      </c>
      <c r="F40" s="3"/>
      <c r="G40" s="7">
        <v>1151</v>
      </c>
      <c r="H40" s="83"/>
    </row>
    <row r="41" spans="2:8" ht="12.75">
      <c r="B41" s="83"/>
      <c r="C41" s="2"/>
      <c r="D41" s="2"/>
      <c r="E41" s="8"/>
      <c r="F41" s="3"/>
      <c r="G41" s="8"/>
      <c r="H41" s="83"/>
    </row>
    <row r="42" spans="2:8" ht="12.75">
      <c r="B42" s="83"/>
      <c r="C42" s="2"/>
      <c r="D42" s="2"/>
      <c r="E42" s="9">
        <v>370190</v>
      </c>
      <c r="F42" s="3"/>
      <c r="G42" s="9">
        <v>393884</v>
      </c>
      <c r="H42" s="83"/>
    </row>
    <row r="43" spans="2:8" ht="12.75">
      <c r="B43" s="83"/>
      <c r="C43" s="2"/>
      <c r="D43" s="2"/>
      <c r="E43" s="3"/>
      <c r="F43" s="3"/>
      <c r="G43" s="3"/>
      <c r="H43" s="83"/>
    </row>
    <row r="44" spans="2:8" ht="12.75">
      <c r="B44" s="83"/>
      <c r="C44" s="2" t="s">
        <v>13</v>
      </c>
      <c r="D44" s="2"/>
      <c r="E44" s="3">
        <v>214056</v>
      </c>
      <c r="F44" s="3"/>
      <c r="G44" s="3">
        <v>174202</v>
      </c>
      <c r="H44" s="83"/>
    </row>
    <row r="45" spans="2:8" ht="12.75">
      <c r="B45" s="83"/>
      <c r="C45" s="2"/>
      <c r="D45" s="2"/>
      <c r="E45" s="3"/>
      <c r="F45" s="3"/>
      <c r="G45" s="3"/>
      <c r="H45" s="83"/>
    </row>
    <row r="46" spans="2:8" ht="13.5" thickBot="1">
      <c r="B46" s="83"/>
      <c r="C46" s="2"/>
      <c r="D46" s="2"/>
      <c r="E46" s="12">
        <v>557619</v>
      </c>
      <c r="F46" s="3"/>
      <c r="G46" s="12">
        <v>543285</v>
      </c>
      <c r="H46" s="83"/>
    </row>
    <row r="47" spans="2:8" ht="13.5" thickTop="1">
      <c r="B47" s="83"/>
      <c r="C47" s="2"/>
      <c r="D47" s="2"/>
      <c r="E47" s="3"/>
      <c r="F47" s="3"/>
      <c r="G47" s="3"/>
      <c r="H47" s="83"/>
    </row>
    <row r="48" spans="2:8" ht="12.75">
      <c r="B48" s="83"/>
      <c r="C48" s="66" t="s">
        <v>14</v>
      </c>
      <c r="D48" s="2"/>
      <c r="E48" s="3"/>
      <c r="F48" s="3"/>
      <c r="G48" s="3"/>
      <c r="H48" s="83"/>
    </row>
    <row r="49" spans="2:8" ht="12.75">
      <c r="B49" s="83"/>
      <c r="C49" s="2"/>
      <c r="D49" s="2"/>
      <c r="E49" s="3"/>
      <c r="F49" s="3"/>
      <c r="G49" s="3"/>
      <c r="H49" s="83"/>
    </row>
    <row r="50" spans="2:8" ht="12.75">
      <c r="B50" s="83"/>
      <c r="C50" s="2" t="s">
        <v>15</v>
      </c>
      <c r="D50" s="2"/>
      <c r="E50" s="3">
        <v>201857</v>
      </c>
      <c r="F50" s="3"/>
      <c r="G50" s="3">
        <v>201857</v>
      </c>
      <c r="H50" s="83"/>
    </row>
    <row r="51" spans="2:8" ht="12.75">
      <c r="B51" s="83"/>
      <c r="C51" s="2"/>
      <c r="D51" s="2"/>
      <c r="E51" s="3"/>
      <c r="F51" s="3"/>
      <c r="G51" s="3"/>
      <c r="H51" s="83"/>
    </row>
    <row r="52" spans="2:8" ht="12.75">
      <c r="B52" s="83"/>
      <c r="C52" s="2" t="s">
        <v>51</v>
      </c>
      <c r="D52" s="2"/>
      <c r="E52" s="3">
        <v>86613</v>
      </c>
      <c r="F52" s="2"/>
      <c r="G52" s="3">
        <v>65853</v>
      </c>
      <c r="H52" s="83"/>
    </row>
    <row r="53" spans="2:8" ht="12.75">
      <c r="B53" s="83"/>
      <c r="C53" s="2"/>
      <c r="D53" s="2"/>
      <c r="E53" s="3"/>
      <c r="F53" s="2"/>
      <c r="G53" s="3"/>
      <c r="H53" s="83"/>
    </row>
    <row r="54" spans="2:8" ht="12.75">
      <c r="B54" s="83"/>
      <c r="C54" s="2" t="s">
        <v>93</v>
      </c>
      <c r="D54" s="2"/>
      <c r="E54" s="3">
        <v>-3542</v>
      </c>
      <c r="F54" s="2"/>
      <c r="G54" s="3">
        <v>-1473</v>
      </c>
      <c r="H54" s="83"/>
    </row>
    <row r="55" spans="2:8" ht="12.75">
      <c r="B55" s="83"/>
      <c r="C55" s="2"/>
      <c r="D55" s="2"/>
      <c r="E55" s="5"/>
      <c r="F55" s="2"/>
      <c r="G55" s="5"/>
      <c r="H55" s="83"/>
    </row>
    <row r="56" spans="2:8" ht="12.75">
      <c r="B56" s="83"/>
      <c r="C56" s="2" t="s">
        <v>16</v>
      </c>
      <c r="D56" s="2"/>
      <c r="E56" s="3">
        <v>284928</v>
      </c>
      <c r="F56" s="2"/>
      <c r="G56" s="3">
        <v>266237</v>
      </c>
      <c r="H56" s="83"/>
    </row>
    <row r="57" spans="2:8" ht="12.75">
      <c r="B57" s="83"/>
      <c r="C57" s="2"/>
      <c r="D57" s="2"/>
      <c r="E57" s="3"/>
      <c r="F57" s="2"/>
      <c r="G57" s="3"/>
      <c r="H57" s="83"/>
    </row>
    <row r="58" spans="2:8" ht="12.75">
      <c r="B58" s="83"/>
      <c r="C58" s="2" t="s">
        <v>17</v>
      </c>
      <c r="D58" s="2"/>
      <c r="E58" s="3">
        <v>129120</v>
      </c>
      <c r="F58" s="2"/>
      <c r="G58" s="3">
        <v>148797</v>
      </c>
      <c r="H58" s="83"/>
    </row>
    <row r="59" spans="2:8" ht="12.75">
      <c r="B59" s="83"/>
      <c r="C59" s="2"/>
      <c r="D59" s="2"/>
      <c r="E59" s="3"/>
      <c r="F59" s="2"/>
      <c r="G59" s="3"/>
      <c r="H59" s="83"/>
    </row>
    <row r="60" spans="2:8" ht="12.75">
      <c r="B60" s="83"/>
      <c r="C60" s="2" t="s">
        <v>52</v>
      </c>
      <c r="D60" s="2"/>
      <c r="E60" s="3">
        <v>120219</v>
      </c>
      <c r="F60" s="2"/>
      <c r="G60" s="3">
        <v>100276</v>
      </c>
      <c r="H60" s="83"/>
    </row>
    <row r="61" spans="2:8" ht="12.75">
      <c r="B61" s="83"/>
      <c r="C61" s="2"/>
      <c r="D61" s="2"/>
      <c r="E61" s="3"/>
      <c r="F61" s="2"/>
      <c r="G61" s="3"/>
      <c r="H61" s="83"/>
    </row>
    <row r="62" spans="2:8" ht="12.75">
      <c r="B62" s="83"/>
      <c r="C62" s="2" t="s">
        <v>18</v>
      </c>
      <c r="D62" s="2"/>
      <c r="E62" s="3">
        <v>19391</v>
      </c>
      <c r="F62" s="2"/>
      <c r="G62" s="3">
        <v>24121</v>
      </c>
      <c r="H62" s="83"/>
    </row>
    <row r="63" spans="2:8" ht="12.75">
      <c r="B63" s="83"/>
      <c r="C63" s="2"/>
      <c r="D63" s="2"/>
      <c r="E63" s="3"/>
      <c r="F63" s="2"/>
      <c r="G63" s="3"/>
      <c r="H63" s="83"/>
    </row>
    <row r="64" spans="2:8" ht="12.75">
      <c r="B64" s="83"/>
      <c r="C64" s="2" t="s">
        <v>19</v>
      </c>
      <c r="D64" s="2"/>
      <c r="E64" s="3">
        <v>3961</v>
      </c>
      <c r="F64" s="2"/>
      <c r="G64" s="3">
        <v>3854</v>
      </c>
      <c r="H64" s="83"/>
    </row>
    <row r="65" spans="2:8" ht="12.75">
      <c r="B65" s="83"/>
      <c r="C65" s="2"/>
      <c r="D65" s="2"/>
      <c r="E65" s="3"/>
      <c r="F65" s="3"/>
      <c r="G65" s="3"/>
      <c r="H65" s="83"/>
    </row>
    <row r="66" spans="2:8" ht="13.5" thickBot="1">
      <c r="B66" s="83"/>
      <c r="C66" s="2"/>
      <c r="D66" s="2"/>
      <c r="E66" s="12">
        <v>557619</v>
      </c>
      <c r="F66" s="3"/>
      <c r="G66" s="12">
        <v>543285</v>
      </c>
      <c r="H66" s="83"/>
    </row>
    <row r="67" spans="2:8" ht="13.5" thickTop="1">
      <c r="B67" s="83"/>
      <c r="C67" s="2"/>
      <c r="D67" s="2"/>
      <c r="E67" s="3"/>
      <c r="F67" s="3"/>
      <c r="G67" s="3"/>
      <c r="H67" s="83"/>
    </row>
    <row r="68" spans="2:8" ht="12.75">
      <c r="B68" s="83"/>
      <c r="C68" s="2" t="s">
        <v>94</v>
      </c>
      <c r="D68" s="2"/>
      <c r="E68" s="81">
        <v>1.2222423921538965</v>
      </c>
      <c r="F68" s="3"/>
      <c r="G68" s="81">
        <v>1.0479429495368893</v>
      </c>
      <c r="H68" s="83"/>
    </row>
    <row r="69" spans="2:8" ht="12.75">
      <c r="B69" s="83"/>
      <c r="C69" s="2"/>
      <c r="D69" s="2"/>
      <c r="E69" s="3"/>
      <c r="F69" s="3"/>
      <c r="G69" s="2"/>
      <c r="H69" s="83"/>
    </row>
    <row r="70" spans="2:8" ht="12.75">
      <c r="B70" s="83"/>
      <c r="C70" s="2"/>
      <c r="D70" s="2"/>
      <c r="E70" s="3"/>
      <c r="F70" s="3"/>
      <c r="G70" s="2"/>
      <c r="H70" s="83"/>
    </row>
    <row r="71" spans="2:8" ht="12.75">
      <c r="B71" s="83"/>
      <c r="C71" s="67" t="s">
        <v>85</v>
      </c>
      <c r="D71" s="2"/>
      <c r="E71" s="3"/>
      <c r="F71" s="3"/>
      <c r="G71" s="2"/>
      <c r="H71" s="83"/>
    </row>
    <row r="72" spans="2:8" ht="12.75">
      <c r="B72" s="83"/>
      <c r="C72" s="83"/>
      <c r="D72" s="83"/>
      <c r="E72" s="96"/>
      <c r="F72" s="96"/>
      <c r="G72" s="96"/>
      <c r="H72" s="83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</sheetData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workbookViewId="0" topLeftCell="C1">
      <selection activeCell="H12" sqref="H12"/>
    </sheetView>
  </sheetViews>
  <sheetFormatPr defaultColWidth="9.140625" defaultRowHeight="12.75"/>
  <cols>
    <col min="1" max="2" width="9.140625" style="97" customWidth="1"/>
    <col min="3" max="3" width="3.28125" style="97" customWidth="1"/>
    <col min="4" max="5" width="9.140625" style="97" customWidth="1"/>
    <col min="6" max="6" width="48.140625" style="97" customWidth="1"/>
    <col min="7" max="7" width="5.28125" style="97" customWidth="1"/>
    <col min="8" max="8" width="15.8515625" style="97" customWidth="1"/>
    <col min="9" max="9" width="1.1484375" style="97" customWidth="1"/>
    <col min="10" max="10" width="15.8515625" style="97" customWidth="1"/>
    <col min="11" max="16384" width="9.140625" style="97" customWidth="1"/>
  </cols>
  <sheetData>
    <row r="2" spans="2:11" ht="12.75"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2:12" ht="12.75">
      <c r="B3" s="98"/>
      <c r="C3" s="17" t="s">
        <v>77</v>
      </c>
      <c r="D3" s="52"/>
      <c r="E3" s="52"/>
      <c r="F3" s="50"/>
      <c r="G3" s="53"/>
      <c r="H3" s="50"/>
      <c r="I3" s="50"/>
      <c r="J3" s="50"/>
      <c r="K3" s="99"/>
      <c r="L3" s="95"/>
    </row>
    <row r="4" spans="2:12" ht="12.75">
      <c r="B4" s="98"/>
      <c r="C4" s="17" t="s">
        <v>48</v>
      </c>
      <c r="D4" s="52"/>
      <c r="E4" s="52"/>
      <c r="F4" s="50"/>
      <c r="G4" s="53"/>
      <c r="H4" s="50"/>
      <c r="I4" s="50"/>
      <c r="J4" s="50"/>
      <c r="K4" s="99"/>
      <c r="L4" s="95"/>
    </row>
    <row r="5" spans="2:12" ht="12.75">
      <c r="B5" s="98"/>
      <c r="C5" s="66" t="s">
        <v>78</v>
      </c>
      <c r="D5" s="52"/>
      <c r="E5" s="52"/>
      <c r="F5" s="50"/>
      <c r="G5" s="53"/>
      <c r="H5" s="50"/>
      <c r="I5" s="50"/>
      <c r="J5" s="50"/>
      <c r="K5" s="99"/>
      <c r="L5" s="95"/>
    </row>
    <row r="6" spans="2:12" ht="12.75">
      <c r="B6" s="98"/>
      <c r="C6" s="66"/>
      <c r="D6" s="52"/>
      <c r="E6" s="52"/>
      <c r="F6" s="50"/>
      <c r="G6" s="53"/>
      <c r="H6" s="50"/>
      <c r="I6" s="50"/>
      <c r="J6" s="50"/>
      <c r="K6" s="99"/>
      <c r="L6" s="95"/>
    </row>
    <row r="7" spans="2:12" ht="12.75">
      <c r="B7" s="98"/>
      <c r="C7" s="54"/>
      <c r="D7" s="52"/>
      <c r="E7" s="52"/>
      <c r="F7" s="50"/>
      <c r="G7" s="53"/>
      <c r="H7" s="72"/>
      <c r="I7" s="73"/>
      <c r="J7" s="72"/>
      <c r="K7" s="99"/>
      <c r="L7" s="95"/>
    </row>
    <row r="8" spans="2:12" ht="12.75">
      <c r="B8" s="98"/>
      <c r="C8" s="54"/>
      <c r="D8" s="52"/>
      <c r="E8" s="52"/>
      <c r="F8" s="50"/>
      <c r="G8" s="53"/>
      <c r="H8" s="55" t="s">
        <v>110</v>
      </c>
      <c r="I8" s="50"/>
      <c r="J8" s="55" t="s">
        <v>111</v>
      </c>
      <c r="K8" s="99"/>
      <c r="L8" s="95"/>
    </row>
    <row r="9" spans="2:12" ht="12.75">
      <c r="B9" s="98"/>
      <c r="C9" s="54"/>
      <c r="D9" s="52"/>
      <c r="E9" s="52"/>
      <c r="F9" s="50"/>
      <c r="G9" s="53"/>
      <c r="H9" s="55" t="s">
        <v>112</v>
      </c>
      <c r="I9" s="50"/>
      <c r="J9" s="55" t="s">
        <v>112</v>
      </c>
      <c r="K9" s="99"/>
      <c r="L9" s="95"/>
    </row>
    <row r="10" spans="2:12" ht="12.75">
      <c r="B10" s="98"/>
      <c r="C10" s="50"/>
      <c r="D10" s="50"/>
      <c r="E10" s="50"/>
      <c r="F10" s="50"/>
      <c r="G10" s="53"/>
      <c r="H10" s="56" t="s">
        <v>103</v>
      </c>
      <c r="I10" s="50"/>
      <c r="J10" s="56" t="s">
        <v>73</v>
      </c>
      <c r="K10" s="99"/>
      <c r="L10" s="95"/>
    </row>
    <row r="11" spans="2:12" ht="12.75">
      <c r="B11" s="98"/>
      <c r="C11" s="50"/>
      <c r="D11" s="50"/>
      <c r="E11" s="50"/>
      <c r="F11" s="50"/>
      <c r="G11" s="57"/>
      <c r="H11" s="56" t="s">
        <v>1</v>
      </c>
      <c r="I11" s="50"/>
      <c r="J11" s="56" t="s">
        <v>1</v>
      </c>
      <c r="K11" s="99"/>
      <c r="L11" s="95"/>
    </row>
    <row r="12" spans="2:12" ht="12.75">
      <c r="B12" s="98"/>
      <c r="C12" s="50"/>
      <c r="D12" s="50"/>
      <c r="E12" s="50"/>
      <c r="F12" s="50"/>
      <c r="G12" s="53"/>
      <c r="H12" s="50"/>
      <c r="I12" s="50"/>
      <c r="J12" s="50"/>
      <c r="K12" s="99"/>
      <c r="L12" s="95"/>
    </row>
    <row r="13" spans="2:12" ht="12.75">
      <c r="B13" s="98"/>
      <c r="C13" s="54" t="s">
        <v>64</v>
      </c>
      <c r="D13" s="50"/>
      <c r="E13" s="50"/>
      <c r="F13" s="50"/>
      <c r="G13" s="53"/>
      <c r="H13" s="50"/>
      <c r="I13" s="50"/>
      <c r="J13" s="50"/>
      <c r="K13" s="99"/>
      <c r="L13" s="95"/>
    </row>
    <row r="14" spans="2:12" ht="12.75">
      <c r="B14" s="98"/>
      <c r="C14" s="50"/>
      <c r="D14" s="50"/>
      <c r="E14" s="50"/>
      <c r="F14" s="50"/>
      <c r="G14" s="53"/>
      <c r="H14" s="50"/>
      <c r="I14" s="50"/>
      <c r="J14" s="50"/>
      <c r="K14" s="99"/>
      <c r="L14" s="95"/>
    </row>
    <row r="15" spans="2:12" ht="12.75">
      <c r="B15" s="98"/>
      <c r="C15" s="50" t="s">
        <v>105</v>
      </c>
      <c r="D15" s="50"/>
      <c r="E15" s="50"/>
      <c r="F15" s="50"/>
      <c r="G15" s="58"/>
      <c r="H15" s="58">
        <f>+'IS'!H37</f>
        <v>-240.51799999997093</v>
      </c>
      <c r="I15" s="50"/>
      <c r="J15" s="50">
        <v>37900</v>
      </c>
      <c r="K15" s="99"/>
      <c r="L15" s="95"/>
    </row>
    <row r="16" spans="2:12" ht="12.75">
      <c r="B16" s="98"/>
      <c r="C16" s="50"/>
      <c r="D16" s="50"/>
      <c r="E16" s="50"/>
      <c r="F16" s="50"/>
      <c r="G16" s="50"/>
      <c r="H16" s="53"/>
      <c r="I16" s="50"/>
      <c r="J16" s="50"/>
      <c r="K16" s="99"/>
      <c r="L16" s="95"/>
    </row>
    <row r="17" spans="2:12" ht="12.75">
      <c r="B17" s="98"/>
      <c r="C17" s="50" t="s">
        <v>65</v>
      </c>
      <c r="D17" s="50"/>
      <c r="E17" s="50"/>
      <c r="F17" s="50"/>
      <c r="G17" s="50"/>
      <c r="H17" s="53">
        <v>-5941</v>
      </c>
      <c r="I17" s="50"/>
      <c r="J17" s="50">
        <v>30270</v>
      </c>
      <c r="K17" s="99"/>
      <c r="L17" s="95"/>
    </row>
    <row r="18" spans="2:12" ht="12.75">
      <c r="B18" s="98"/>
      <c r="C18" s="50"/>
      <c r="D18" s="50"/>
      <c r="E18" s="50"/>
      <c r="F18" s="50"/>
      <c r="G18" s="50"/>
      <c r="H18" s="51"/>
      <c r="I18" s="50"/>
      <c r="J18" s="51"/>
      <c r="K18" s="99"/>
      <c r="L18" s="95"/>
    </row>
    <row r="19" spans="2:12" ht="12.75">
      <c r="B19" s="98"/>
      <c r="C19" s="50" t="s">
        <v>106</v>
      </c>
      <c r="D19" s="50"/>
      <c r="E19" s="50"/>
      <c r="F19" s="50"/>
      <c r="G19" s="50"/>
      <c r="H19" s="64">
        <f>SUM(H15:H18)</f>
        <v>-6181.517999999971</v>
      </c>
      <c r="I19" s="50"/>
      <c r="J19" s="64">
        <f>SUM(J15:J18)</f>
        <v>68170</v>
      </c>
      <c r="K19" s="99"/>
      <c r="L19" s="95"/>
    </row>
    <row r="20" spans="2:12" ht="12.75">
      <c r="B20" s="98"/>
      <c r="C20" s="50"/>
      <c r="D20" s="50"/>
      <c r="E20" s="50"/>
      <c r="F20" s="50"/>
      <c r="G20" s="50"/>
      <c r="H20" s="64"/>
      <c r="I20" s="50"/>
      <c r="J20" s="50"/>
      <c r="K20" s="99"/>
      <c r="L20" s="95"/>
    </row>
    <row r="21" spans="2:12" ht="12.75">
      <c r="B21" s="98"/>
      <c r="C21" s="50"/>
      <c r="D21" s="50" t="s">
        <v>75</v>
      </c>
      <c r="E21" s="50"/>
      <c r="F21" s="50"/>
      <c r="G21" s="50"/>
      <c r="H21" s="58">
        <f>6669-H17-H15-H37</f>
        <v>12977.517999999971</v>
      </c>
      <c r="I21" s="50"/>
      <c r="J21" s="50">
        <v>-54751</v>
      </c>
      <c r="K21" s="99"/>
      <c r="L21" s="95"/>
    </row>
    <row r="22" spans="2:12" ht="12.75">
      <c r="B22" s="98"/>
      <c r="C22" s="50"/>
      <c r="D22" s="50"/>
      <c r="E22" s="50"/>
      <c r="F22" s="50"/>
      <c r="G22" s="50"/>
      <c r="H22" s="51"/>
      <c r="I22" s="50"/>
      <c r="J22" s="51"/>
      <c r="K22" s="99"/>
      <c r="L22" s="95"/>
    </row>
    <row r="23" spans="2:12" ht="12.75">
      <c r="B23" s="98"/>
      <c r="C23" s="50" t="s">
        <v>66</v>
      </c>
      <c r="D23" s="50"/>
      <c r="E23" s="50"/>
      <c r="F23" s="50"/>
      <c r="G23" s="50"/>
      <c r="H23" s="64">
        <f>SUM(H19:H22)</f>
        <v>6796</v>
      </c>
      <c r="I23" s="50"/>
      <c r="J23" s="64">
        <f>SUM(J19:J22)</f>
        <v>13419</v>
      </c>
      <c r="K23" s="99"/>
      <c r="L23" s="95"/>
    </row>
    <row r="24" spans="2:12" ht="12.75">
      <c r="B24" s="98"/>
      <c r="C24" s="50"/>
      <c r="D24" s="50"/>
      <c r="E24" s="50"/>
      <c r="F24" s="50"/>
      <c r="G24" s="50"/>
      <c r="H24" s="64"/>
      <c r="I24" s="50"/>
      <c r="J24" s="50"/>
      <c r="K24" s="99"/>
      <c r="L24" s="95"/>
    </row>
    <row r="25" spans="2:12" ht="12.75">
      <c r="B25" s="98"/>
      <c r="C25" s="52" t="s">
        <v>67</v>
      </c>
      <c r="D25" s="50"/>
      <c r="E25" s="50"/>
      <c r="F25" s="50"/>
      <c r="G25" s="50"/>
      <c r="H25" s="58"/>
      <c r="I25" s="50"/>
      <c r="J25" s="50"/>
      <c r="K25" s="99"/>
      <c r="L25" s="95"/>
    </row>
    <row r="26" spans="2:12" ht="12.75">
      <c r="B26" s="98"/>
      <c r="C26" s="50"/>
      <c r="D26" s="50"/>
      <c r="E26" s="50"/>
      <c r="F26" s="50"/>
      <c r="G26" s="50"/>
      <c r="H26" s="58"/>
      <c r="I26" s="50"/>
      <c r="J26" s="50"/>
      <c r="K26" s="99"/>
      <c r="L26" s="95"/>
    </row>
    <row r="27" spans="2:12" ht="12.75">
      <c r="B27" s="98"/>
      <c r="C27" s="50" t="s">
        <v>104</v>
      </c>
      <c r="D27" s="50"/>
      <c r="E27" s="50"/>
      <c r="F27" s="50"/>
      <c r="G27" s="50"/>
      <c r="H27" s="58">
        <v>-17100</v>
      </c>
      <c r="I27" s="50"/>
      <c r="J27" s="50">
        <v>22677</v>
      </c>
      <c r="K27" s="99"/>
      <c r="L27" s="95"/>
    </row>
    <row r="28" spans="2:12" ht="12.75">
      <c r="B28" s="98"/>
      <c r="C28" s="50"/>
      <c r="D28" s="50"/>
      <c r="E28" s="50"/>
      <c r="F28" s="50"/>
      <c r="G28" s="50"/>
      <c r="H28" s="50"/>
      <c r="I28" s="50"/>
      <c r="J28" s="50"/>
      <c r="K28" s="99"/>
      <c r="L28" s="95"/>
    </row>
    <row r="29" spans="2:12" ht="12.75">
      <c r="B29" s="98"/>
      <c r="C29" s="52" t="s">
        <v>68</v>
      </c>
      <c r="D29" s="50"/>
      <c r="E29" s="50"/>
      <c r="F29" s="50"/>
      <c r="G29" s="50"/>
      <c r="H29" s="58"/>
      <c r="I29" s="50"/>
      <c r="J29" s="50"/>
      <c r="K29" s="99"/>
      <c r="L29" s="95"/>
    </row>
    <row r="30" spans="2:12" ht="12.75">
      <c r="B30" s="98"/>
      <c r="C30" s="50"/>
      <c r="D30" s="50"/>
      <c r="E30" s="50"/>
      <c r="F30" s="50"/>
      <c r="G30" s="50"/>
      <c r="H30" s="50"/>
      <c r="I30" s="50"/>
      <c r="J30" s="50"/>
      <c r="K30" s="99"/>
      <c r="L30" s="95"/>
    </row>
    <row r="31" spans="2:12" ht="12.75">
      <c r="B31" s="98"/>
      <c r="C31" s="50" t="s">
        <v>76</v>
      </c>
      <c r="D31" s="50"/>
      <c r="E31" s="50"/>
      <c r="F31" s="50"/>
      <c r="G31" s="50"/>
      <c r="H31" s="58">
        <v>-9361</v>
      </c>
      <c r="I31" s="50"/>
      <c r="J31" s="50">
        <v>-33476</v>
      </c>
      <c r="K31" s="99"/>
      <c r="L31" s="95"/>
    </row>
    <row r="32" spans="2:12" ht="12.75">
      <c r="B32" s="98"/>
      <c r="C32" s="50"/>
      <c r="D32" s="50"/>
      <c r="E32" s="50"/>
      <c r="F32" s="50"/>
      <c r="G32" s="50"/>
      <c r="H32" s="51"/>
      <c r="I32" s="50"/>
      <c r="J32" s="51"/>
      <c r="K32" s="99"/>
      <c r="L32" s="95"/>
    </row>
    <row r="33" spans="2:12" ht="12.75">
      <c r="B33" s="98"/>
      <c r="C33" s="52" t="s">
        <v>107</v>
      </c>
      <c r="D33" s="50"/>
      <c r="E33" s="50"/>
      <c r="F33" s="50"/>
      <c r="G33" s="50"/>
      <c r="H33" s="58">
        <f>SUM(H23:H32)</f>
        <v>-19665</v>
      </c>
      <c r="I33" s="50"/>
      <c r="J33" s="58">
        <f>SUM(J23:J32)</f>
        <v>2620</v>
      </c>
      <c r="K33" s="99"/>
      <c r="L33" s="95"/>
    </row>
    <row r="34" spans="2:12" ht="12.75">
      <c r="B34" s="98"/>
      <c r="C34" s="52"/>
      <c r="D34" s="50"/>
      <c r="E34" s="50"/>
      <c r="F34" s="50"/>
      <c r="G34" s="50"/>
      <c r="H34" s="50"/>
      <c r="I34" s="50"/>
      <c r="J34" s="50"/>
      <c r="K34" s="99"/>
      <c r="L34" s="95"/>
    </row>
    <row r="35" spans="2:12" ht="12.75">
      <c r="B35" s="98"/>
      <c r="C35" s="52" t="s">
        <v>71</v>
      </c>
      <c r="D35" s="50"/>
      <c r="E35" s="50"/>
      <c r="F35" s="50"/>
      <c r="G35" s="50"/>
      <c r="H35" s="59">
        <f>52788</f>
        <v>52788</v>
      </c>
      <c r="I35" s="50"/>
      <c r="J35" s="60">
        <v>49338</v>
      </c>
      <c r="K35" s="99"/>
      <c r="L35" s="95"/>
    </row>
    <row r="36" spans="2:12" ht="12.75">
      <c r="B36" s="98"/>
      <c r="C36" s="52"/>
      <c r="D36" s="50"/>
      <c r="E36" s="50"/>
      <c r="F36" s="50"/>
      <c r="G36" s="50"/>
      <c r="H36" s="61"/>
      <c r="I36" s="50"/>
      <c r="J36" s="61"/>
      <c r="K36" s="99"/>
      <c r="L36" s="95"/>
    </row>
    <row r="37" spans="2:12" ht="12.75">
      <c r="B37" s="98"/>
      <c r="C37" s="52" t="s">
        <v>69</v>
      </c>
      <c r="D37" s="50"/>
      <c r="E37" s="50"/>
      <c r="F37" s="50"/>
      <c r="G37" s="50"/>
      <c r="H37" s="62">
        <v>-127</v>
      </c>
      <c r="I37" s="50"/>
      <c r="J37" s="63">
        <v>830</v>
      </c>
      <c r="K37" s="99"/>
      <c r="L37" s="95"/>
    </row>
    <row r="38" spans="2:12" ht="12.75">
      <c r="B38" s="98"/>
      <c r="C38" s="52"/>
      <c r="D38" s="50"/>
      <c r="E38" s="50"/>
      <c r="F38" s="50"/>
      <c r="G38" s="50"/>
      <c r="H38" s="64">
        <f>SUM(H35:H37)</f>
        <v>52661</v>
      </c>
      <c r="I38" s="50"/>
      <c r="J38" s="64">
        <f>SUM(J35:J37)</f>
        <v>50168</v>
      </c>
      <c r="K38" s="99"/>
      <c r="L38" s="95"/>
    </row>
    <row r="39" spans="2:12" ht="12.75">
      <c r="B39" s="98"/>
      <c r="C39" s="52"/>
      <c r="D39" s="50"/>
      <c r="E39" s="50"/>
      <c r="F39" s="50"/>
      <c r="G39" s="50"/>
      <c r="H39" s="50"/>
      <c r="I39" s="50"/>
      <c r="J39" s="50"/>
      <c r="K39" s="99"/>
      <c r="L39" s="95"/>
    </row>
    <row r="40" spans="2:12" ht="13.5" thickBot="1">
      <c r="B40" s="98"/>
      <c r="C40" s="52" t="s">
        <v>70</v>
      </c>
      <c r="D40" s="50"/>
      <c r="E40" s="50"/>
      <c r="F40" s="50"/>
      <c r="G40" s="50"/>
      <c r="H40" s="69">
        <f>H33+H38</f>
        <v>32996</v>
      </c>
      <c r="I40" s="50"/>
      <c r="J40" s="69">
        <f>J33+J38</f>
        <v>52788</v>
      </c>
      <c r="K40" s="99"/>
      <c r="L40" s="95"/>
    </row>
    <row r="41" spans="2:12" ht="13.5" thickTop="1">
      <c r="B41" s="98"/>
      <c r="C41" s="50"/>
      <c r="D41" s="50"/>
      <c r="E41" s="50"/>
      <c r="F41" s="50"/>
      <c r="G41" s="50"/>
      <c r="H41" s="50"/>
      <c r="I41" s="50"/>
      <c r="J41" s="50"/>
      <c r="K41" s="99"/>
      <c r="L41" s="95"/>
    </row>
    <row r="42" spans="2:12" ht="12.75">
      <c r="B42" s="98"/>
      <c r="C42" s="50"/>
      <c r="D42" s="50"/>
      <c r="E42" s="50"/>
      <c r="F42" s="50"/>
      <c r="G42" s="50"/>
      <c r="H42" s="50"/>
      <c r="I42" s="50"/>
      <c r="J42" s="50"/>
      <c r="K42" s="99"/>
      <c r="L42" s="95"/>
    </row>
    <row r="43" spans="2:12" ht="12.75">
      <c r="B43" s="98"/>
      <c r="C43" s="50"/>
      <c r="D43" s="50"/>
      <c r="E43" s="50"/>
      <c r="F43" s="50"/>
      <c r="G43" s="50"/>
      <c r="H43" s="50"/>
      <c r="I43" s="50"/>
      <c r="J43" s="50"/>
      <c r="K43" s="99"/>
      <c r="L43" s="95"/>
    </row>
    <row r="44" spans="2:12" ht="12.75">
      <c r="B44" s="98"/>
      <c r="C44" s="50" t="s">
        <v>79</v>
      </c>
      <c r="D44" s="50"/>
      <c r="E44" s="50"/>
      <c r="F44" s="50"/>
      <c r="G44" s="50"/>
      <c r="H44" s="50"/>
      <c r="I44" s="50"/>
      <c r="J44" s="50"/>
      <c r="K44" s="99"/>
      <c r="L44" s="95"/>
    </row>
    <row r="45" spans="2:12" ht="12.75">
      <c r="B45" s="98"/>
      <c r="C45" s="50"/>
      <c r="D45" s="50"/>
      <c r="E45" s="50"/>
      <c r="F45" s="50"/>
      <c r="G45" s="50"/>
      <c r="H45" s="50"/>
      <c r="I45" s="50"/>
      <c r="J45" s="50"/>
      <c r="K45" s="99"/>
      <c r="L45" s="95"/>
    </row>
    <row r="46" spans="2:12" ht="12.75">
      <c r="B46" s="98"/>
      <c r="C46" s="50"/>
      <c r="D46" s="50"/>
      <c r="E46" s="50"/>
      <c r="F46" s="50"/>
      <c r="G46" s="50"/>
      <c r="H46" s="70" t="s">
        <v>1</v>
      </c>
      <c r="I46" s="70"/>
      <c r="J46" s="70" t="s">
        <v>1</v>
      </c>
      <c r="K46" s="99"/>
      <c r="L46" s="95"/>
    </row>
    <row r="47" spans="2:12" ht="12.75">
      <c r="B47" s="98"/>
      <c r="C47" s="50"/>
      <c r="D47" s="50"/>
      <c r="E47" s="50"/>
      <c r="F47" s="50"/>
      <c r="G47" s="50"/>
      <c r="H47" s="50"/>
      <c r="I47" s="50"/>
      <c r="J47" s="50"/>
      <c r="K47" s="99"/>
      <c r="L47" s="95"/>
    </row>
    <row r="48" spans="2:12" ht="12.75">
      <c r="B48" s="98"/>
      <c r="C48" s="49" t="s">
        <v>9</v>
      </c>
      <c r="D48" s="50"/>
      <c r="E48" s="50"/>
      <c r="F48" s="50"/>
      <c r="G48" s="50"/>
      <c r="H48" s="50">
        <f>22897-2</f>
        <v>22895</v>
      </c>
      <c r="I48" s="50"/>
      <c r="J48" s="50">
        <v>39251</v>
      </c>
      <c r="K48" s="99"/>
      <c r="L48" s="95"/>
    </row>
    <row r="49" spans="2:12" ht="12.75">
      <c r="B49" s="98"/>
      <c r="C49" s="49" t="s">
        <v>80</v>
      </c>
      <c r="D49" s="50"/>
      <c r="E49" s="50"/>
      <c r="F49" s="50"/>
      <c r="G49" s="50"/>
      <c r="H49" s="50">
        <v>-15583</v>
      </c>
      <c r="I49" s="50"/>
      <c r="J49" s="50">
        <v>-14407</v>
      </c>
      <c r="K49" s="99"/>
      <c r="L49" s="95"/>
    </row>
    <row r="50" spans="2:12" ht="12.75">
      <c r="B50" s="98"/>
      <c r="C50" s="49" t="s">
        <v>8</v>
      </c>
      <c r="D50" s="50"/>
      <c r="E50" s="50"/>
      <c r="F50" s="50"/>
      <c r="G50" s="50"/>
      <c r="H50" s="50">
        <v>28326</v>
      </c>
      <c r="I50" s="50"/>
      <c r="J50" s="50">
        <v>30596</v>
      </c>
      <c r="K50" s="99"/>
      <c r="L50" s="95"/>
    </row>
    <row r="51" spans="2:12" ht="12.75">
      <c r="B51" s="98"/>
      <c r="C51" s="49"/>
      <c r="D51" s="50"/>
      <c r="E51" s="50"/>
      <c r="F51" s="50"/>
      <c r="G51" s="50"/>
      <c r="H51" s="51"/>
      <c r="I51" s="50"/>
      <c r="J51" s="51"/>
      <c r="K51" s="99"/>
      <c r="L51" s="95"/>
    </row>
    <row r="52" spans="2:12" ht="12.75">
      <c r="B52" s="98"/>
      <c r="C52" s="49"/>
      <c r="D52" s="50"/>
      <c r="E52" s="50"/>
      <c r="F52" s="50"/>
      <c r="G52" s="50"/>
      <c r="H52" s="50">
        <f>SUM(H48:H50)</f>
        <v>35638</v>
      </c>
      <c r="I52" s="50"/>
      <c r="J52" s="50">
        <f>SUM(J48:J50)</f>
        <v>55440</v>
      </c>
      <c r="K52" s="99"/>
      <c r="L52" s="95"/>
    </row>
    <row r="53" spans="2:12" ht="12.75">
      <c r="B53" s="98"/>
      <c r="C53" s="49" t="s">
        <v>81</v>
      </c>
      <c r="D53" s="50"/>
      <c r="E53" s="50"/>
      <c r="F53" s="50"/>
      <c r="G53" s="50"/>
      <c r="H53" s="50">
        <f>-2640-2</f>
        <v>-2642</v>
      </c>
      <c r="I53" s="50"/>
      <c r="J53" s="50">
        <v>-2652</v>
      </c>
      <c r="K53" s="99"/>
      <c r="L53" s="95"/>
    </row>
    <row r="54" spans="2:12" ht="12.75">
      <c r="B54" s="98"/>
      <c r="C54" s="50"/>
      <c r="D54" s="50"/>
      <c r="E54" s="50"/>
      <c r="F54" s="50"/>
      <c r="G54" s="50"/>
      <c r="H54" s="50"/>
      <c r="I54" s="50"/>
      <c r="J54" s="50"/>
      <c r="K54" s="99"/>
      <c r="L54" s="95"/>
    </row>
    <row r="55" spans="2:12" ht="13.5" thickBot="1">
      <c r="B55" s="98"/>
      <c r="C55" s="50"/>
      <c r="D55" s="50"/>
      <c r="E55" s="50"/>
      <c r="F55" s="50"/>
      <c r="G55" s="50"/>
      <c r="H55" s="71">
        <f>SUM(H52:H54)</f>
        <v>32996</v>
      </c>
      <c r="I55" s="50"/>
      <c r="J55" s="71">
        <f>SUM(J52:J54)</f>
        <v>52788</v>
      </c>
      <c r="K55" s="99"/>
      <c r="L55" s="95"/>
    </row>
    <row r="56" spans="2:12" ht="13.5" thickTop="1">
      <c r="B56" s="98"/>
      <c r="C56" s="50"/>
      <c r="D56" s="50"/>
      <c r="E56" s="50"/>
      <c r="F56" s="50"/>
      <c r="G56" s="50"/>
      <c r="H56" s="50"/>
      <c r="I56" s="50"/>
      <c r="J56" s="50"/>
      <c r="K56" s="99"/>
      <c r="L56" s="95"/>
    </row>
    <row r="57" spans="2:12" ht="12.75">
      <c r="B57" s="98"/>
      <c r="C57" s="50"/>
      <c r="D57" s="50"/>
      <c r="E57" s="50"/>
      <c r="F57" s="50"/>
      <c r="G57" s="50"/>
      <c r="H57" s="50"/>
      <c r="I57" s="50"/>
      <c r="J57" s="50"/>
      <c r="K57" s="99"/>
      <c r="L57" s="95"/>
    </row>
    <row r="58" spans="2:12" ht="12.75">
      <c r="B58" s="98"/>
      <c r="C58" s="67" t="s">
        <v>108</v>
      </c>
      <c r="D58" s="50"/>
      <c r="E58" s="50"/>
      <c r="F58" s="50"/>
      <c r="G58" s="50"/>
      <c r="H58" s="50"/>
      <c r="I58" s="50"/>
      <c r="J58" s="50"/>
      <c r="K58" s="99"/>
      <c r="L58" s="95"/>
    </row>
    <row r="59" spans="2:12" ht="12.75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5"/>
    </row>
    <row r="60" spans="3:12" ht="12.75"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3:12" ht="12.75"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3:12" ht="12.75"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3:12" ht="12.75"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3:12" ht="12.75"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3:12" ht="12.75"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3:12" ht="12.75"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3:12" ht="12.75">
      <c r="C67" s="95"/>
      <c r="D67" s="95"/>
      <c r="E67" s="95"/>
      <c r="F67" s="95"/>
      <c r="G67" s="95"/>
      <c r="H67" s="95"/>
      <c r="I67" s="95"/>
      <c r="J67" s="95"/>
      <c r="K67" s="95"/>
      <c r="L67" s="95"/>
    </row>
  </sheetData>
  <printOptions horizontalCentered="1"/>
  <pageMargins left="0.75" right="0.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674"/>
  <sheetViews>
    <sheetView zoomScale="80" zoomScaleNormal="80" zoomScaleSheetLayoutView="80" workbookViewId="0" topLeftCell="A5">
      <selection activeCell="C10" sqref="C10"/>
    </sheetView>
  </sheetViews>
  <sheetFormatPr defaultColWidth="9.140625" defaultRowHeight="12.75"/>
  <cols>
    <col min="1" max="2" width="9.140625" style="100" customWidth="1"/>
    <col min="3" max="3" width="29.8515625" style="100" customWidth="1"/>
    <col min="4" max="4" width="10.57421875" style="100" customWidth="1"/>
    <col min="5" max="5" width="0.85546875" style="100" customWidth="1"/>
    <col min="6" max="6" width="12.140625" style="100" customWidth="1"/>
    <col min="7" max="7" width="0.85546875" style="100" customWidth="1"/>
    <col min="8" max="8" width="12.140625" style="101" customWidth="1"/>
    <col min="9" max="9" width="0.85546875" style="101" customWidth="1"/>
    <col min="10" max="10" width="12.140625" style="101" customWidth="1"/>
    <col min="11" max="11" width="0.85546875" style="101" customWidth="1"/>
    <col min="12" max="12" width="12.140625" style="101" customWidth="1"/>
    <col min="13" max="13" width="0.85546875" style="101" customWidth="1"/>
    <col min="14" max="14" width="12.140625" style="101" customWidth="1"/>
    <col min="15" max="15" width="0.85546875" style="101" customWidth="1"/>
    <col min="16" max="16" width="12.140625" style="101" customWidth="1"/>
    <col min="17" max="17" width="0.85546875" style="101" customWidth="1"/>
    <col min="18" max="18" width="12.140625" style="101" customWidth="1"/>
    <col min="19" max="19" width="0.85546875" style="101" customWidth="1"/>
    <col min="20" max="20" width="12.140625" style="101" customWidth="1"/>
    <col min="21" max="21" width="0.85546875" style="101" customWidth="1"/>
    <col min="22" max="22" width="12.140625" style="101" customWidth="1"/>
    <col min="23" max="23" width="0.85546875" style="100" customWidth="1"/>
    <col min="24" max="24" width="12.140625" style="100" customWidth="1"/>
    <col min="25" max="16384" width="9.140625" style="100" customWidth="1"/>
  </cols>
  <sheetData>
    <row r="3" spans="2:25" ht="15.75">
      <c r="B3" s="114"/>
      <c r="C3" s="114"/>
      <c r="D3" s="114"/>
      <c r="E3" s="114"/>
      <c r="F3" s="114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4"/>
      <c r="X3" s="114"/>
      <c r="Y3" s="114"/>
    </row>
    <row r="4" spans="2:25" ht="15.75">
      <c r="B4" s="114"/>
      <c r="C4" s="13" t="s">
        <v>95</v>
      </c>
      <c r="D4" s="13"/>
      <c r="E4" s="14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5"/>
      <c r="X4" s="15"/>
      <c r="Y4" s="114"/>
    </row>
    <row r="5" spans="2:25" ht="15.75">
      <c r="B5" s="114"/>
      <c r="C5" s="17" t="s">
        <v>48</v>
      </c>
      <c r="D5" s="17"/>
      <c r="E5" s="14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5"/>
      <c r="Y5" s="114"/>
    </row>
    <row r="6" spans="2:25" ht="15.75">
      <c r="B6" s="114"/>
      <c r="C6" s="13" t="s">
        <v>29</v>
      </c>
      <c r="D6" s="13"/>
      <c r="E6" s="14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14"/>
    </row>
    <row r="7" spans="2:25" ht="15.75">
      <c r="B7" s="114"/>
      <c r="C7" s="75" t="s">
        <v>109</v>
      </c>
      <c r="D7" s="75"/>
      <c r="E7" s="76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5"/>
      <c r="Y7" s="114"/>
    </row>
    <row r="8" spans="2:25" s="102" customFormat="1" ht="15.75">
      <c r="B8" s="116"/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8"/>
      <c r="W8" s="18"/>
      <c r="X8" s="18"/>
      <c r="Y8" s="116"/>
    </row>
    <row r="9" spans="2:25" s="102" customFormat="1" ht="15.75">
      <c r="B9" s="116"/>
      <c r="C9" s="18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20" t="s">
        <v>30</v>
      </c>
      <c r="Q9" s="19"/>
      <c r="R9" s="19"/>
      <c r="S9" s="19"/>
      <c r="T9" s="20" t="s">
        <v>31</v>
      </c>
      <c r="U9" s="19"/>
      <c r="V9" s="18"/>
      <c r="W9" s="18"/>
      <c r="X9" s="18"/>
      <c r="Y9" s="116"/>
    </row>
    <row r="10" spans="2:31" ht="15.75">
      <c r="B10" s="114"/>
      <c r="C10" s="21"/>
      <c r="D10" s="21"/>
      <c r="E10" s="22"/>
      <c r="F10" s="23" t="s">
        <v>32</v>
      </c>
      <c r="G10" s="23"/>
      <c r="H10" s="24" t="s">
        <v>33</v>
      </c>
      <c r="I10" s="24"/>
      <c r="J10" s="24" t="s">
        <v>34</v>
      </c>
      <c r="K10" s="24"/>
      <c r="L10" s="24" t="s">
        <v>35</v>
      </c>
      <c r="M10" s="24"/>
      <c r="N10" s="24" t="s">
        <v>36</v>
      </c>
      <c r="O10" s="24"/>
      <c r="P10" s="24" t="s">
        <v>37</v>
      </c>
      <c r="Q10" s="24"/>
      <c r="R10" s="24" t="s">
        <v>38</v>
      </c>
      <c r="S10" s="24"/>
      <c r="T10" s="24" t="s">
        <v>39</v>
      </c>
      <c r="U10" s="24"/>
      <c r="V10" s="20" t="s">
        <v>40</v>
      </c>
      <c r="W10" s="25"/>
      <c r="X10" s="15"/>
      <c r="Y10" s="123"/>
      <c r="Z10" s="103"/>
      <c r="AA10" s="103"/>
      <c r="AB10" s="103"/>
      <c r="AC10" s="103"/>
      <c r="AD10" s="103"/>
      <c r="AE10" s="103"/>
    </row>
    <row r="11" spans="2:31" ht="15.75">
      <c r="B11" s="114"/>
      <c r="C11" s="26"/>
      <c r="D11" s="26"/>
      <c r="E11" s="27"/>
      <c r="F11" s="23" t="s">
        <v>41</v>
      </c>
      <c r="G11" s="23"/>
      <c r="H11" s="24" t="s">
        <v>42</v>
      </c>
      <c r="I11" s="24"/>
      <c r="J11" s="24" t="s">
        <v>43</v>
      </c>
      <c r="K11" s="24"/>
      <c r="L11" s="24" t="s">
        <v>43</v>
      </c>
      <c r="M11" s="24"/>
      <c r="N11" s="24" t="s">
        <v>43</v>
      </c>
      <c r="O11" s="24"/>
      <c r="P11" s="24" t="s">
        <v>43</v>
      </c>
      <c r="Q11" s="24"/>
      <c r="R11" s="24" t="s">
        <v>44</v>
      </c>
      <c r="S11" s="24"/>
      <c r="T11" s="24" t="s">
        <v>43</v>
      </c>
      <c r="U11" s="24"/>
      <c r="V11" s="20" t="s">
        <v>45</v>
      </c>
      <c r="W11" s="25"/>
      <c r="X11" s="25" t="s">
        <v>46</v>
      </c>
      <c r="Y11" s="123"/>
      <c r="Z11" s="103"/>
      <c r="AA11" s="103"/>
      <c r="AB11" s="103"/>
      <c r="AC11" s="103"/>
      <c r="AD11" s="103"/>
      <c r="AE11" s="103"/>
    </row>
    <row r="12" spans="2:31" ht="15.75">
      <c r="B12" s="114"/>
      <c r="C12" s="26"/>
      <c r="D12" s="26"/>
      <c r="E12" s="28"/>
      <c r="F12" s="29" t="s">
        <v>1</v>
      </c>
      <c r="G12" s="29"/>
      <c r="H12" s="29" t="s">
        <v>1</v>
      </c>
      <c r="I12" s="29"/>
      <c r="J12" s="29" t="s">
        <v>1</v>
      </c>
      <c r="K12" s="29"/>
      <c r="L12" s="29" t="s">
        <v>1</v>
      </c>
      <c r="M12" s="29"/>
      <c r="N12" s="29" t="s">
        <v>1</v>
      </c>
      <c r="O12" s="29"/>
      <c r="P12" s="29" t="s">
        <v>1</v>
      </c>
      <c r="Q12" s="29"/>
      <c r="R12" s="29" t="s">
        <v>1</v>
      </c>
      <c r="S12" s="29"/>
      <c r="T12" s="29" t="s">
        <v>1</v>
      </c>
      <c r="U12" s="29"/>
      <c r="V12" s="29" t="s">
        <v>1</v>
      </c>
      <c r="W12" s="29"/>
      <c r="X12" s="29" t="s">
        <v>1</v>
      </c>
      <c r="Y12" s="123"/>
      <c r="Z12" s="103"/>
      <c r="AA12" s="103"/>
      <c r="AB12" s="103"/>
      <c r="AC12" s="103"/>
      <c r="AD12" s="103"/>
      <c r="AE12" s="103"/>
    </row>
    <row r="13" spans="2:31" ht="15.75">
      <c r="B13" s="114"/>
      <c r="C13" s="48" t="s">
        <v>118</v>
      </c>
      <c r="D13" s="30"/>
      <c r="E13" s="31"/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2"/>
      <c r="X13" s="34"/>
      <c r="Y13" s="123"/>
      <c r="Z13" s="103"/>
      <c r="AA13" s="103"/>
      <c r="AB13" s="103"/>
      <c r="AC13" s="103"/>
      <c r="AD13" s="103"/>
      <c r="AE13" s="103"/>
    </row>
    <row r="14" spans="2:31" ht="15.75">
      <c r="B14" s="114"/>
      <c r="C14" s="30"/>
      <c r="D14" s="30"/>
      <c r="E14" s="31"/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2"/>
      <c r="X14" s="34"/>
      <c r="Y14" s="123"/>
      <c r="Z14" s="103"/>
      <c r="AA14" s="103"/>
      <c r="AB14" s="103"/>
      <c r="AC14" s="103"/>
      <c r="AD14" s="103"/>
      <c r="AE14" s="103"/>
    </row>
    <row r="15" spans="2:31" ht="15.75">
      <c r="B15" s="114"/>
      <c r="C15" s="30" t="s">
        <v>113</v>
      </c>
      <c r="D15" s="30"/>
      <c r="E15" s="35"/>
      <c r="F15" s="36">
        <v>201857</v>
      </c>
      <c r="G15" s="77"/>
      <c r="H15" s="36">
        <v>9116</v>
      </c>
      <c r="I15" s="36"/>
      <c r="J15" s="36">
        <v>1282</v>
      </c>
      <c r="K15" s="36"/>
      <c r="L15" s="36">
        <v>15747</v>
      </c>
      <c r="M15" s="36"/>
      <c r="N15" s="36">
        <v>2400</v>
      </c>
      <c r="O15" s="36"/>
      <c r="P15" s="36">
        <v>-2481</v>
      </c>
      <c r="Q15" s="36"/>
      <c r="R15" s="36">
        <v>-1473</v>
      </c>
      <c r="S15" s="36"/>
      <c r="T15" s="36">
        <v>4933</v>
      </c>
      <c r="U15" s="37"/>
      <c r="V15" s="36">
        <v>34856</v>
      </c>
      <c r="W15" s="38"/>
      <c r="X15" s="36">
        <v>266237</v>
      </c>
      <c r="Y15" s="122"/>
      <c r="Z15" s="103"/>
      <c r="AA15" s="103"/>
      <c r="AB15" s="103"/>
      <c r="AC15" s="103"/>
      <c r="AD15" s="103"/>
      <c r="AE15" s="103"/>
    </row>
    <row r="16" spans="2:31" ht="12" customHeight="1">
      <c r="B16" s="114"/>
      <c r="C16" s="35"/>
      <c r="D16" s="35"/>
      <c r="E16" s="35"/>
      <c r="F16" s="39"/>
      <c r="G16" s="7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7"/>
      <c r="W16" s="38"/>
      <c r="X16" s="38"/>
      <c r="Y16" s="122"/>
      <c r="Z16" s="103"/>
      <c r="AA16" s="103"/>
      <c r="AB16" s="103"/>
      <c r="AC16" s="103"/>
      <c r="AD16" s="103"/>
      <c r="AE16" s="103"/>
    </row>
    <row r="17" spans="2:31" ht="12" customHeight="1">
      <c r="B17" s="114"/>
      <c r="C17" s="35"/>
      <c r="D17" s="35"/>
      <c r="E17" s="35"/>
      <c r="F17" s="40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7"/>
      <c r="V17" s="40"/>
      <c r="W17" s="38"/>
      <c r="X17" s="36"/>
      <c r="Y17" s="122"/>
      <c r="Z17" s="103"/>
      <c r="AA17" s="103"/>
      <c r="AB17" s="103"/>
      <c r="AC17" s="103"/>
      <c r="AD17" s="103"/>
      <c r="AE17" s="103"/>
    </row>
    <row r="18" spans="2:31" ht="12" customHeight="1">
      <c r="B18" s="114"/>
      <c r="C18" s="35" t="s">
        <v>47</v>
      </c>
      <c r="D18" s="35"/>
      <c r="E18" s="35"/>
      <c r="F18" s="40"/>
      <c r="G18" s="39"/>
      <c r="H18" s="40"/>
      <c r="I18" s="40"/>
      <c r="J18" s="40"/>
      <c r="K18" s="40"/>
      <c r="L18" s="40"/>
      <c r="M18" s="40"/>
      <c r="N18" s="40"/>
      <c r="O18" s="40"/>
      <c r="P18" s="40">
        <v>-108</v>
      </c>
      <c r="Q18" s="40"/>
      <c r="R18" s="40"/>
      <c r="S18" s="40"/>
      <c r="T18" s="40"/>
      <c r="U18" s="37"/>
      <c r="V18" s="40"/>
      <c r="W18" s="38"/>
      <c r="X18" s="36">
        <v>-108</v>
      </c>
      <c r="Y18" s="122"/>
      <c r="Z18" s="103"/>
      <c r="AA18" s="103"/>
      <c r="AB18" s="103"/>
      <c r="AC18" s="103"/>
      <c r="AD18" s="103"/>
      <c r="AE18" s="103"/>
    </row>
    <row r="19" spans="2:31" ht="12" customHeight="1">
      <c r="B19" s="114"/>
      <c r="C19" s="35"/>
      <c r="D19" s="35"/>
      <c r="E19" s="35"/>
      <c r="F19" s="40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37"/>
      <c r="V19" s="40"/>
      <c r="W19" s="38"/>
      <c r="X19" s="36"/>
      <c r="Y19" s="122"/>
      <c r="Z19" s="103"/>
      <c r="AA19" s="103"/>
      <c r="AB19" s="103"/>
      <c r="AC19" s="103"/>
      <c r="AD19" s="103"/>
      <c r="AE19" s="103"/>
    </row>
    <row r="20" spans="2:31" ht="12" customHeight="1">
      <c r="B20" s="114"/>
      <c r="C20" s="35" t="s">
        <v>96</v>
      </c>
      <c r="D20" s="35"/>
      <c r="E20" s="35"/>
      <c r="F20" s="40"/>
      <c r="G20" s="39"/>
      <c r="H20" s="40"/>
      <c r="I20" s="40"/>
      <c r="J20" s="40"/>
      <c r="K20" s="40"/>
      <c r="L20" s="40"/>
      <c r="M20" s="40"/>
      <c r="N20" s="40"/>
      <c r="O20" s="40"/>
      <c r="P20" s="40">
        <v>-24</v>
      </c>
      <c r="Q20" s="40"/>
      <c r="R20" s="40"/>
      <c r="S20" s="40"/>
      <c r="T20" s="40"/>
      <c r="U20" s="37"/>
      <c r="V20" s="40"/>
      <c r="W20" s="38"/>
      <c r="X20" s="36">
        <v>-24</v>
      </c>
      <c r="Y20" s="122"/>
      <c r="Z20" s="103"/>
      <c r="AA20" s="103"/>
      <c r="AB20" s="103"/>
      <c r="AC20" s="103"/>
      <c r="AD20" s="103"/>
      <c r="AE20" s="103"/>
    </row>
    <row r="21" spans="2:31" ht="12" customHeight="1">
      <c r="B21" s="114"/>
      <c r="C21" s="35"/>
      <c r="D21" s="35"/>
      <c r="E21" s="35"/>
      <c r="F21" s="40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7"/>
      <c r="V21" s="40"/>
      <c r="W21" s="38"/>
      <c r="X21" s="36"/>
      <c r="Y21" s="122"/>
      <c r="Z21" s="103"/>
      <c r="AA21" s="103"/>
      <c r="AB21" s="103"/>
      <c r="AC21" s="103"/>
      <c r="AD21" s="103"/>
      <c r="AE21" s="103"/>
    </row>
    <row r="22" spans="2:31" ht="12" customHeight="1">
      <c r="B22" s="114"/>
      <c r="C22" s="35" t="s">
        <v>74</v>
      </c>
      <c r="D22" s="35"/>
      <c r="E22" s="35"/>
      <c r="F22" s="40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-2069</v>
      </c>
      <c r="S22" s="40"/>
      <c r="T22" s="40"/>
      <c r="U22" s="37"/>
      <c r="V22" s="40"/>
      <c r="W22" s="38"/>
      <c r="X22" s="36">
        <v>-2069</v>
      </c>
      <c r="Y22" s="122"/>
      <c r="Z22" s="103"/>
      <c r="AA22" s="103"/>
      <c r="AB22" s="103"/>
      <c r="AC22" s="103"/>
      <c r="AD22" s="103"/>
      <c r="AE22" s="103"/>
    </row>
    <row r="23" spans="2:31" ht="12" customHeight="1">
      <c r="B23" s="114"/>
      <c r="C23" s="35"/>
      <c r="D23" s="35"/>
      <c r="E23" s="35"/>
      <c r="F23" s="40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37"/>
      <c r="V23" s="40"/>
      <c r="W23" s="38"/>
      <c r="X23" s="36"/>
      <c r="Y23" s="122"/>
      <c r="Z23" s="103"/>
      <c r="AA23" s="103"/>
      <c r="AB23" s="103"/>
      <c r="AC23" s="103"/>
      <c r="AD23" s="103"/>
      <c r="AE23" s="103"/>
    </row>
    <row r="24" spans="2:31" ht="12" customHeight="1">
      <c r="B24" s="114"/>
      <c r="C24" s="35" t="s">
        <v>97</v>
      </c>
      <c r="D24" s="35"/>
      <c r="E24" s="35"/>
      <c r="F24" s="40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7"/>
      <c r="V24" s="40">
        <v>20145</v>
      </c>
      <c r="W24" s="38"/>
      <c r="X24" s="36">
        <v>20145</v>
      </c>
      <c r="Y24" s="122"/>
      <c r="Z24" s="103"/>
      <c r="AA24" s="103"/>
      <c r="AB24" s="103"/>
      <c r="AC24" s="103"/>
      <c r="AD24" s="103"/>
      <c r="AE24" s="103"/>
    </row>
    <row r="25" spans="2:31" ht="12" customHeight="1">
      <c r="B25" s="114"/>
      <c r="C25" s="35"/>
      <c r="D25" s="35"/>
      <c r="E25" s="35"/>
      <c r="F25" s="40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7"/>
      <c r="V25" s="40"/>
      <c r="W25" s="38"/>
      <c r="X25" s="36"/>
      <c r="Y25" s="122"/>
      <c r="Z25" s="103"/>
      <c r="AA25" s="103"/>
      <c r="AB25" s="103"/>
      <c r="AC25" s="103"/>
      <c r="AD25" s="103"/>
      <c r="AE25" s="103"/>
    </row>
    <row r="26" spans="2:31" ht="12" customHeight="1">
      <c r="B26" s="114"/>
      <c r="C26" s="35" t="s">
        <v>63</v>
      </c>
      <c r="D26" s="35"/>
      <c r="E26" s="35"/>
      <c r="F26" s="40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7"/>
      <c r="V26" s="40">
        <v>747</v>
      </c>
      <c r="W26" s="38"/>
      <c r="X26" s="36">
        <v>747</v>
      </c>
      <c r="Y26" s="122"/>
      <c r="Z26" s="103"/>
      <c r="AA26" s="103"/>
      <c r="AB26" s="103"/>
      <c r="AC26" s="103"/>
      <c r="AD26" s="103"/>
      <c r="AE26" s="103"/>
    </row>
    <row r="27" spans="2:31" ht="15.75" customHeight="1">
      <c r="B27" s="114"/>
      <c r="C27" s="35"/>
      <c r="D27" s="35"/>
      <c r="E27" s="35"/>
      <c r="F27" s="41"/>
      <c r="G27" s="39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0"/>
      <c r="T27" s="41"/>
      <c r="U27" s="37"/>
      <c r="V27" s="41"/>
      <c r="W27" s="38"/>
      <c r="X27" s="41"/>
      <c r="Y27" s="122"/>
      <c r="Z27" s="103"/>
      <c r="AA27" s="103"/>
      <c r="AB27" s="103"/>
      <c r="AC27" s="103"/>
      <c r="AD27" s="103"/>
      <c r="AE27" s="103"/>
    </row>
    <row r="28" spans="2:31" ht="11.25" customHeight="1">
      <c r="B28" s="114"/>
      <c r="C28" s="35"/>
      <c r="D28" s="35"/>
      <c r="E28" s="35"/>
      <c r="F28" s="39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7"/>
      <c r="V28" s="37"/>
      <c r="W28" s="38"/>
      <c r="X28" s="36"/>
      <c r="Y28" s="122"/>
      <c r="Z28" s="103"/>
      <c r="AA28" s="103"/>
      <c r="AB28" s="103"/>
      <c r="AC28" s="103"/>
      <c r="AD28" s="103"/>
      <c r="AE28" s="103"/>
    </row>
    <row r="29" spans="2:31" ht="15.75" customHeight="1">
      <c r="B29" s="114"/>
      <c r="C29" s="30" t="s">
        <v>114</v>
      </c>
      <c r="D29" s="30"/>
      <c r="E29" s="35"/>
      <c r="F29" s="42">
        <v>201857</v>
      </c>
      <c r="G29" s="39"/>
      <c r="H29" s="42">
        <v>9116</v>
      </c>
      <c r="I29" s="42"/>
      <c r="J29" s="42">
        <v>1282</v>
      </c>
      <c r="K29" s="42"/>
      <c r="L29" s="42">
        <v>15747</v>
      </c>
      <c r="M29" s="42"/>
      <c r="N29" s="42">
        <v>2400</v>
      </c>
      <c r="O29" s="42"/>
      <c r="P29" s="42">
        <v>-2613</v>
      </c>
      <c r="Q29" s="42"/>
      <c r="R29" s="42">
        <v>-3542</v>
      </c>
      <c r="S29" s="42"/>
      <c r="T29" s="42">
        <v>4933</v>
      </c>
      <c r="U29" s="43"/>
      <c r="V29" s="42">
        <v>55748</v>
      </c>
      <c r="W29" s="38"/>
      <c r="X29" s="42">
        <v>284928</v>
      </c>
      <c r="Y29" s="122"/>
      <c r="Z29" s="103"/>
      <c r="AA29" s="103"/>
      <c r="AB29" s="103"/>
      <c r="AC29" s="103"/>
      <c r="AD29" s="103"/>
      <c r="AE29" s="103"/>
    </row>
    <row r="30" spans="2:31" ht="15.75" customHeight="1">
      <c r="B30" s="114"/>
      <c r="C30" s="35"/>
      <c r="D30" s="35"/>
      <c r="E30" s="35"/>
      <c r="F30" s="44"/>
      <c r="G30" s="39"/>
      <c r="H30" s="44"/>
      <c r="I30" s="42"/>
      <c r="J30" s="44"/>
      <c r="K30" s="42"/>
      <c r="L30" s="44"/>
      <c r="M30" s="42"/>
      <c r="N30" s="44"/>
      <c r="O30" s="42"/>
      <c r="P30" s="44"/>
      <c r="Q30" s="42"/>
      <c r="R30" s="44"/>
      <c r="S30" s="42"/>
      <c r="T30" s="44"/>
      <c r="U30" s="43"/>
      <c r="V30" s="44"/>
      <c r="W30" s="38"/>
      <c r="X30" s="44"/>
      <c r="Y30" s="122"/>
      <c r="Z30" s="103"/>
      <c r="AA30" s="103"/>
      <c r="AB30" s="103"/>
      <c r="AC30" s="103"/>
      <c r="AD30" s="103"/>
      <c r="AE30" s="103"/>
    </row>
    <row r="31" spans="2:31" ht="15.75" customHeight="1">
      <c r="B31" s="114"/>
      <c r="C31" s="35"/>
      <c r="D31" s="35"/>
      <c r="E31" s="6"/>
      <c r="F31" s="45"/>
      <c r="G31" s="78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5"/>
      <c r="W31" s="47"/>
      <c r="X31" s="45"/>
      <c r="Y31" s="122"/>
      <c r="Z31" s="103"/>
      <c r="AA31" s="103"/>
      <c r="AB31" s="103"/>
      <c r="AC31" s="103"/>
      <c r="AD31" s="103"/>
      <c r="AE31" s="103"/>
    </row>
    <row r="32" spans="2:31" ht="15.75" customHeight="1">
      <c r="B32" s="114"/>
      <c r="C32" s="48" t="s">
        <v>117</v>
      </c>
      <c r="D32" s="35"/>
      <c r="E32" s="6"/>
      <c r="F32" s="45"/>
      <c r="G32" s="7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5"/>
      <c r="W32" s="47"/>
      <c r="X32" s="45"/>
      <c r="Y32" s="122"/>
      <c r="Z32" s="103"/>
      <c r="AA32" s="103"/>
      <c r="AB32" s="103"/>
      <c r="AC32" s="103"/>
      <c r="AD32" s="103"/>
      <c r="AE32" s="103"/>
    </row>
    <row r="33" spans="2:31" ht="15.75" customHeight="1">
      <c r="B33" s="114"/>
      <c r="C33" s="35"/>
      <c r="D33" s="35"/>
      <c r="E33" s="6"/>
      <c r="F33" s="45"/>
      <c r="G33" s="78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45"/>
      <c r="W33" s="47"/>
      <c r="X33" s="45"/>
      <c r="Y33" s="122"/>
      <c r="Z33" s="103"/>
      <c r="AA33" s="103"/>
      <c r="AB33" s="103"/>
      <c r="AC33" s="103"/>
      <c r="AD33" s="103"/>
      <c r="AE33" s="103"/>
    </row>
    <row r="34" spans="2:31" ht="15.75">
      <c r="B34" s="114"/>
      <c r="C34" s="30" t="s">
        <v>115</v>
      </c>
      <c r="D34" s="35"/>
      <c r="E34" s="35"/>
      <c r="F34" s="36">
        <v>120507</v>
      </c>
      <c r="G34" s="77"/>
      <c r="H34" s="36">
        <v>75052</v>
      </c>
      <c r="I34" s="36"/>
      <c r="J34" s="36">
        <v>1282</v>
      </c>
      <c r="K34" s="36"/>
      <c r="L34" s="36">
        <v>20442</v>
      </c>
      <c r="M34" s="36"/>
      <c r="N34" s="36">
        <v>2400</v>
      </c>
      <c r="O34" s="36"/>
      <c r="P34" s="36">
        <v>-3145</v>
      </c>
      <c r="Q34" s="36"/>
      <c r="R34" s="36">
        <v>-4142</v>
      </c>
      <c r="S34" s="36"/>
      <c r="T34" s="36">
        <v>4930</v>
      </c>
      <c r="U34" s="37"/>
      <c r="V34" s="36">
        <v>36707</v>
      </c>
      <c r="W34" s="38"/>
      <c r="X34" s="36">
        <v>254033</v>
      </c>
      <c r="Y34" s="122"/>
      <c r="Z34" s="103"/>
      <c r="AA34" s="103"/>
      <c r="AB34" s="103"/>
      <c r="AC34" s="103"/>
      <c r="AD34" s="103"/>
      <c r="AE34" s="103"/>
    </row>
    <row r="35" spans="2:31" ht="12" customHeight="1">
      <c r="B35" s="114"/>
      <c r="C35" s="35"/>
      <c r="D35" s="35"/>
      <c r="E35" s="35"/>
      <c r="F35" s="39"/>
      <c r="G35" s="7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V35" s="37"/>
      <c r="W35" s="38"/>
      <c r="X35" s="38"/>
      <c r="Y35" s="122"/>
      <c r="Z35" s="103"/>
      <c r="AA35" s="103"/>
      <c r="AB35" s="103"/>
      <c r="AC35" s="103"/>
      <c r="AD35" s="103"/>
      <c r="AE35" s="103"/>
    </row>
    <row r="36" spans="2:31" ht="12" customHeight="1">
      <c r="B36" s="114"/>
      <c r="C36" s="35"/>
      <c r="D36" s="35"/>
      <c r="E36" s="35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7"/>
      <c r="V36" s="40"/>
      <c r="W36" s="38"/>
      <c r="X36" s="36"/>
      <c r="Y36" s="122"/>
      <c r="Z36" s="103"/>
      <c r="AA36" s="103"/>
      <c r="AB36" s="103"/>
      <c r="AC36" s="103"/>
      <c r="AD36" s="103"/>
      <c r="AE36" s="103"/>
    </row>
    <row r="37" spans="2:31" ht="12" customHeight="1">
      <c r="B37" s="114"/>
      <c r="C37" s="35" t="s">
        <v>47</v>
      </c>
      <c r="D37" s="35"/>
      <c r="E37" s="35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>
        <v>154</v>
      </c>
      <c r="Q37" s="40"/>
      <c r="R37" s="40"/>
      <c r="S37" s="40"/>
      <c r="T37" s="40"/>
      <c r="U37" s="37"/>
      <c r="V37" s="40"/>
      <c r="W37" s="38"/>
      <c r="X37" s="36">
        <v>154</v>
      </c>
      <c r="Y37" s="122"/>
      <c r="Z37" s="103"/>
      <c r="AA37" s="103"/>
      <c r="AB37" s="103"/>
      <c r="AC37" s="103"/>
      <c r="AD37" s="103"/>
      <c r="AE37" s="103"/>
    </row>
    <row r="38" spans="2:31" ht="12" customHeight="1">
      <c r="B38" s="114"/>
      <c r="C38" s="35"/>
      <c r="D38" s="35"/>
      <c r="E38" s="35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37"/>
      <c r="V38" s="40"/>
      <c r="W38" s="38"/>
      <c r="X38" s="36"/>
      <c r="Y38" s="122"/>
      <c r="Z38" s="103"/>
      <c r="AA38" s="103"/>
      <c r="AB38" s="103"/>
      <c r="AC38" s="103"/>
      <c r="AD38" s="103"/>
      <c r="AE38" s="103"/>
    </row>
    <row r="39" spans="2:31" ht="12" customHeight="1">
      <c r="B39" s="114"/>
      <c r="C39" s="35" t="s">
        <v>61</v>
      </c>
      <c r="D39" s="35"/>
      <c r="E39" s="35"/>
      <c r="F39" s="40">
        <v>25</v>
      </c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37"/>
      <c r="V39" s="40"/>
      <c r="W39" s="38"/>
      <c r="X39" s="36">
        <v>25</v>
      </c>
      <c r="Y39" s="122"/>
      <c r="Z39" s="103"/>
      <c r="AA39" s="103"/>
      <c r="AB39" s="103"/>
      <c r="AC39" s="103"/>
      <c r="AD39" s="103"/>
      <c r="AE39" s="103"/>
    </row>
    <row r="40" spans="2:31" ht="12" customHeight="1">
      <c r="B40" s="114"/>
      <c r="C40" s="35"/>
      <c r="D40" s="35"/>
      <c r="E40" s="35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37"/>
      <c r="V40" s="40"/>
      <c r="W40" s="38"/>
      <c r="X40" s="36"/>
      <c r="Y40" s="122"/>
      <c r="Z40" s="103"/>
      <c r="AA40" s="103"/>
      <c r="AB40" s="103"/>
      <c r="AC40" s="103"/>
      <c r="AD40" s="103"/>
      <c r="AE40" s="103"/>
    </row>
    <row r="41" spans="2:31" ht="12" customHeight="1">
      <c r="B41" s="114"/>
      <c r="C41" s="35" t="s">
        <v>62</v>
      </c>
      <c r="D41" s="35"/>
      <c r="E41" s="35"/>
      <c r="F41" s="40">
        <v>11700</v>
      </c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7"/>
      <c r="V41" s="40"/>
      <c r="W41" s="38"/>
      <c r="X41" s="36">
        <v>11700</v>
      </c>
      <c r="Y41" s="122"/>
      <c r="Z41" s="103"/>
      <c r="AA41" s="103"/>
      <c r="AB41" s="103"/>
      <c r="AC41" s="103"/>
      <c r="AD41" s="103"/>
      <c r="AE41" s="103"/>
    </row>
    <row r="42" spans="2:31" ht="12" customHeight="1">
      <c r="B42" s="114"/>
      <c r="C42" s="35"/>
      <c r="D42" s="35"/>
      <c r="E42" s="35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37"/>
      <c r="V42" s="40"/>
      <c r="W42" s="38"/>
      <c r="X42" s="36"/>
      <c r="Y42" s="122"/>
      <c r="Z42" s="103"/>
      <c r="AA42" s="103"/>
      <c r="AB42" s="103"/>
      <c r="AC42" s="103"/>
      <c r="AD42" s="103"/>
      <c r="AE42" s="103"/>
    </row>
    <row r="43" spans="2:31" ht="12" customHeight="1">
      <c r="B43" s="114"/>
      <c r="C43" s="35" t="s">
        <v>63</v>
      </c>
      <c r="D43" s="35"/>
      <c r="E43" s="35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7"/>
      <c r="V43" s="40">
        <v>22325</v>
      </c>
      <c r="W43" s="38"/>
      <c r="X43" s="36">
        <v>22325</v>
      </c>
      <c r="Y43" s="122"/>
      <c r="Z43" s="103"/>
      <c r="AA43" s="103"/>
      <c r="AB43" s="103"/>
      <c r="AC43" s="103"/>
      <c r="AD43" s="103"/>
      <c r="AE43" s="103"/>
    </row>
    <row r="44" spans="2:31" ht="15.75" customHeight="1">
      <c r="B44" s="114"/>
      <c r="C44" s="35"/>
      <c r="D44" s="79"/>
      <c r="E44" s="35"/>
      <c r="F44" s="41"/>
      <c r="G44" s="39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0"/>
      <c r="T44" s="41"/>
      <c r="U44" s="37"/>
      <c r="V44" s="41"/>
      <c r="W44" s="38"/>
      <c r="X44" s="41"/>
      <c r="Y44" s="122"/>
      <c r="Z44" s="103"/>
      <c r="AA44" s="103"/>
      <c r="AB44" s="103"/>
      <c r="AC44" s="103"/>
      <c r="AD44" s="103"/>
      <c r="AE44" s="103"/>
    </row>
    <row r="45" spans="2:31" ht="11.25" customHeight="1">
      <c r="B45" s="114"/>
      <c r="C45" s="35"/>
      <c r="D45" s="35"/>
      <c r="E45" s="35"/>
      <c r="F45" s="39"/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7"/>
      <c r="V45" s="37"/>
      <c r="W45" s="38"/>
      <c r="X45" s="36"/>
      <c r="Y45" s="122"/>
      <c r="Z45" s="103"/>
      <c r="AA45" s="103"/>
      <c r="AB45" s="103"/>
      <c r="AC45" s="103"/>
      <c r="AD45" s="103"/>
      <c r="AE45" s="103"/>
    </row>
    <row r="46" spans="2:31" ht="15.75" customHeight="1">
      <c r="B46" s="114"/>
      <c r="C46" s="30" t="s">
        <v>116</v>
      </c>
      <c r="D46" s="35"/>
      <c r="E46" s="35"/>
      <c r="F46" s="42">
        <v>132232</v>
      </c>
      <c r="G46" s="39"/>
      <c r="H46" s="42">
        <v>75052</v>
      </c>
      <c r="I46" s="42"/>
      <c r="J46" s="42">
        <v>1282</v>
      </c>
      <c r="K46" s="42"/>
      <c r="L46" s="42">
        <v>20442</v>
      </c>
      <c r="M46" s="42"/>
      <c r="N46" s="42">
        <v>2400</v>
      </c>
      <c r="O46" s="42"/>
      <c r="P46" s="42">
        <v>-2991</v>
      </c>
      <c r="Q46" s="42"/>
      <c r="R46" s="42">
        <v>-4142</v>
      </c>
      <c r="S46" s="42"/>
      <c r="T46" s="42">
        <v>4930</v>
      </c>
      <c r="U46" s="43"/>
      <c r="V46" s="42">
        <v>59032</v>
      </c>
      <c r="W46" s="38"/>
      <c r="X46" s="42">
        <v>288237</v>
      </c>
      <c r="Y46" s="122"/>
      <c r="Z46" s="103"/>
      <c r="AA46" s="103"/>
      <c r="AB46" s="103"/>
      <c r="AC46" s="103"/>
      <c r="AD46" s="103"/>
      <c r="AE46" s="103"/>
    </row>
    <row r="47" spans="2:31" ht="15.75" customHeight="1">
      <c r="B47" s="114"/>
      <c r="C47" s="35"/>
      <c r="D47" s="35"/>
      <c r="E47" s="35"/>
      <c r="F47" s="44"/>
      <c r="G47" s="39"/>
      <c r="H47" s="44"/>
      <c r="I47" s="42"/>
      <c r="J47" s="44"/>
      <c r="K47" s="42"/>
      <c r="L47" s="44"/>
      <c r="M47" s="42"/>
      <c r="N47" s="44"/>
      <c r="O47" s="42"/>
      <c r="P47" s="44"/>
      <c r="Q47" s="42"/>
      <c r="R47" s="44"/>
      <c r="S47" s="42"/>
      <c r="T47" s="44"/>
      <c r="U47" s="43"/>
      <c r="V47" s="44"/>
      <c r="W47" s="38"/>
      <c r="X47" s="44"/>
      <c r="Y47" s="122"/>
      <c r="Z47" s="103"/>
      <c r="AA47" s="103"/>
      <c r="AB47" s="103"/>
      <c r="AC47" s="103"/>
      <c r="AD47" s="103"/>
      <c r="AE47" s="103"/>
    </row>
    <row r="48" spans="2:31" ht="15.75" customHeight="1">
      <c r="B48" s="114"/>
      <c r="C48" s="35"/>
      <c r="D48" s="6"/>
      <c r="E48" s="6"/>
      <c r="F48" s="45"/>
      <c r="G48" s="78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6"/>
      <c r="V48" s="45"/>
      <c r="W48" s="47"/>
      <c r="X48" s="45"/>
      <c r="Y48" s="122"/>
      <c r="Z48" s="103"/>
      <c r="AA48" s="103"/>
      <c r="AB48" s="103"/>
      <c r="AC48" s="103"/>
      <c r="AD48" s="103"/>
      <c r="AE48" s="103"/>
    </row>
    <row r="49" spans="2:31" ht="12" customHeight="1">
      <c r="B49" s="114"/>
      <c r="C49" s="35"/>
      <c r="D49" s="35"/>
      <c r="E49" s="6"/>
      <c r="F49" s="78"/>
      <c r="G49" s="80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6"/>
      <c r="V49" s="46"/>
      <c r="W49" s="47"/>
      <c r="X49" s="45"/>
      <c r="Y49" s="122"/>
      <c r="Z49" s="103"/>
      <c r="AA49" s="103"/>
      <c r="AB49" s="103"/>
      <c r="AC49" s="103"/>
      <c r="AD49" s="103"/>
      <c r="AE49" s="103"/>
    </row>
    <row r="50" spans="2:31" ht="15.75" customHeight="1">
      <c r="B50" s="114"/>
      <c r="C50" s="67" t="s">
        <v>85</v>
      </c>
      <c r="D50" s="67"/>
      <c r="E50" s="6"/>
      <c r="F50" s="45"/>
      <c r="G50" s="78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5"/>
      <c r="W50" s="47"/>
      <c r="X50" s="45"/>
      <c r="Y50" s="122"/>
      <c r="Z50" s="103"/>
      <c r="AA50" s="103"/>
      <c r="AB50" s="103"/>
      <c r="AC50" s="103"/>
      <c r="AD50" s="103"/>
      <c r="AE50" s="103"/>
    </row>
    <row r="51" spans="2:31" ht="18.75" customHeight="1">
      <c r="B51" s="114"/>
      <c r="C51" s="117"/>
      <c r="D51" s="117"/>
      <c r="E51" s="117"/>
      <c r="F51" s="118"/>
      <c r="G51" s="119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20"/>
      <c r="V51" s="118"/>
      <c r="W51" s="121"/>
      <c r="X51" s="118"/>
      <c r="Y51" s="122"/>
      <c r="Z51" s="103"/>
      <c r="AA51" s="103"/>
      <c r="AB51" s="103"/>
      <c r="AC51" s="103"/>
      <c r="AD51" s="103"/>
      <c r="AE51" s="103"/>
    </row>
    <row r="52" spans="3:31" ht="15.75" customHeight="1">
      <c r="C52" s="105"/>
      <c r="D52" s="105"/>
      <c r="E52" s="105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06"/>
      <c r="Y52" s="104"/>
      <c r="Z52" s="103"/>
      <c r="AA52" s="103"/>
      <c r="AB52" s="103"/>
      <c r="AC52" s="103"/>
      <c r="AD52" s="103"/>
      <c r="AE52" s="103"/>
    </row>
    <row r="53" spans="3:31" ht="15.75" customHeight="1">
      <c r="C53" s="105"/>
      <c r="D53" s="105"/>
      <c r="E53" s="105"/>
      <c r="F53" s="106"/>
      <c r="G53" s="107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8"/>
      <c r="V53" s="106"/>
      <c r="W53" s="109"/>
      <c r="X53" s="106"/>
      <c r="Y53" s="104"/>
      <c r="Z53" s="103"/>
      <c r="AA53" s="103"/>
      <c r="AB53" s="103"/>
      <c r="AC53" s="103"/>
      <c r="AD53" s="103"/>
      <c r="AE53" s="103"/>
    </row>
    <row r="54" spans="3:31" ht="15.75" customHeight="1">
      <c r="C54" s="105"/>
      <c r="D54" s="105"/>
      <c r="E54" s="105"/>
      <c r="F54" s="111"/>
      <c r="G54" s="107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112"/>
      <c r="W54" s="109"/>
      <c r="X54" s="111"/>
      <c r="Y54" s="104"/>
      <c r="Z54" s="103"/>
      <c r="AA54" s="103"/>
      <c r="AB54" s="103"/>
      <c r="AC54" s="103"/>
      <c r="AD54" s="103"/>
      <c r="AE54" s="103"/>
    </row>
    <row r="55" spans="3:31" ht="15.75" customHeight="1">
      <c r="C55" s="105"/>
      <c r="D55" s="105"/>
      <c r="E55" s="105"/>
      <c r="F55" s="111"/>
      <c r="G55" s="107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3"/>
      <c r="V55" s="111"/>
      <c r="W55" s="109"/>
      <c r="X55" s="111"/>
      <c r="Y55" s="104"/>
      <c r="Z55" s="103"/>
      <c r="AA55" s="103"/>
      <c r="AB55" s="103"/>
      <c r="AC55" s="103"/>
      <c r="AD55" s="103"/>
      <c r="AE55" s="103"/>
    </row>
    <row r="56" spans="3:31" ht="15.75" customHeight="1">
      <c r="C56" s="105"/>
      <c r="D56" s="105"/>
      <c r="E56" s="105"/>
      <c r="F56" s="111"/>
      <c r="G56" s="107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1"/>
      <c r="W56" s="109"/>
      <c r="X56" s="111"/>
      <c r="Y56" s="104"/>
      <c r="Z56" s="103"/>
      <c r="AA56" s="103"/>
      <c r="AB56" s="103"/>
      <c r="AC56" s="103"/>
      <c r="AD56" s="103"/>
      <c r="AE56" s="103"/>
    </row>
    <row r="57" spans="3:31" ht="15.75" customHeight="1">
      <c r="C57" s="105"/>
      <c r="D57" s="105"/>
      <c r="E57" s="105"/>
      <c r="F57" s="111"/>
      <c r="G57" s="107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  <c r="V57" s="111"/>
      <c r="W57" s="109"/>
      <c r="X57" s="111"/>
      <c r="Y57" s="104"/>
      <c r="Z57" s="103"/>
      <c r="AA57" s="103"/>
      <c r="AB57" s="103"/>
      <c r="AC57" s="103"/>
      <c r="AD57" s="103"/>
      <c r="AE57" s="103"/>
    </row>
    <row r="58" spans="3:31" ht="15.75" customHeight="1">
      <c r="C58" s="105"/>
      <c r="D58" s="105"/>
      <c r="E58" s="105"/>
      <c r="F58" s="111"/>
      <c r="G58" s="107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1"/>
      <c r="W58" s="109"/>
      <c r="X58" s="111"/>
      <c r="Y58" s="104"/>
      <c r="Z58" s="103"/>
      <c r="AA58" s="103"/>
      <c r="AB58" s="103"/>
      <c r="AC58" s="103"/>
      <c r="AD58" s="103"/>
      <c r="AE58" s="103"/>
    </row>
    <row r="59" spans="3:31" ht="15.75" customHeight="1">
      <c r="C59" s="105"/>
      <c r="D59" s="105"/>
      <c r="E59" s="105"/>
      <c r="F59" s="111"/>
      <c r="G59" s="107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2"/>
      <c r="V59" s="111"/>
      <c r="W59" s="109"/>
      <c r="X59" s="111"/>
      <c r="Y59" s="104"/>
      <c r="Z59" s="103"/>
      <c r="AA59" s="103"/>
      <c r="AB59" s="103"/>
      <c r="AC59" s="103"/>
      <c r="AD59" s="103"/>
      <c r="AE59" s="103"/>
    </row>
    <row r="60" spans="3:31" ht="15.75" customHeight="1">
      <c r="C60" s="105"/>
      <c r="D60" s="105"/>
      <c r="E60" s="105"/>
      <c r="F60" s="111"/>
      <c r="G60" s="107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111"/>
      <c r="W60" s="109"/>
      <c r="X60" s="111"/>
      <c r="Y60" s="104"/>
      <c r="Z60" s="103"/>
      <c r="AA60" s="103"/>
      <c r="AB60" s="103"/>
      <c r="AC60" s="103"/>
      <c r="AD60" s="103"/>
      <c r="AE60" s="103"/>
    </row>
    <row r="61" spans="3:31" ht="15.75" customHeight="1">
      <c r="C61" s="105"/>
      <c r="D61" s="105"/>
      <c r="E61" s="105"/>
      <c r="F61" s="111"/>
      <c r="G61" s="107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111"/>
      <c r="W61" s="109"/>
      <c r="X61" s="111"/>
      <c r="Y61" s="104"/>
      <c r="Z61" s="103"/>
      <c r="AA61" s="103"/>
      <c r="AB61" s="103"/>
      <c r="AC61" s="103"/>
      <c r="AD61" s="103"/>
      <c r="AE61" s="103"/>
    </row>
    <row r="62" spans="3:31" ht="15.75" customHeight="1">
      <c r="C62" s="105"/>
      <c r="D62" s="105"/>
      <c r="E62" s="105"/>
      <c r="F62" s="111"/>
      <c r="G62" s="107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111"/>
      <c r="W62" s="109"/>
      <c r="X62" s="111"/>
      <c r="Y62" s="104"/>
      <c r="Z62" s="103"/>
      <c r="AA62" s="103"/>
      <c r="AB62" s="103"/>
      <c r="AC62" s="103"/>
      <c r="AD62" s="103"/>
      <c r="AE62" s="103"/>
    </row>
    <row r="63" spans="3:31" ht="15.75" customHeight="1">
      <c r="C63" s="105"/>
      <c r="D63" s="105"/>
      <c r="E63" s="105"/>
      <c r="F63" s="111"/>
      <c r="G63" s="107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2"/>
      <c r="V63" s="111"/>
      <c r="W63" s="109"/>
      <c r="X63" s="111"/>
      <c r="Y63" s="104"/>
      <c r="Z63" s="103"/>
      <c r="AA63" s="103"/>
      <c r="AB63" s="103"/>
      <c r="AC63" s="103"/>
      <c r="AD63" s="103"/>
      <c r="AE63" s="103"/>
    </row>
    <row r="64" spans="3:31" ht="15.75" customHeight="1">
      <c r="C64" s="105"/>
      <c r="D64" s="105"/>
      <c r="E64" s="105"/>
      <c r="F64" s="111"/>
      <c r="G64" s="107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111"/>
      <c r="W64" s="109"/>
      <c r="X64" s="111"/>
      <c r="Y64" s="104"/>
      <c r="Z64" s="103"/>
      <c r="AA64" s="103"/>
      <c r="AB64" s="103"/>
      <c r="AC64" s="103"/>
      <c r="AD64" s="103"/>
      <c r="AE64" s="103"/>
    </row>
    <row r="65" spans="3:31" ht="15.75" customHeight="1">
      <c r="C65" s="105"/>
      <c r="D65" s="105"/>
      <c r="E65" s="105"/>
      <c r="F65" s="111"/>
      <c r="G65" s="107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2"/>
      <c r="V65" s="111"/>
      <c r="W65" s="109"/>
      <c r="X65" s="111"/>
      <c r="Y65" s="104"/>
      <c r="Z65" s="103"/>
      <c r="AA65" s="103"/>
      <c r="AB65" s="103"/>
      <c r="AC65" s="103"/>
      <c r="AD65" s="103"/>
      <c r="AE65" s="103"/>
    </row>
    <row r="66" spans="3:31" ht="15.75" customHeight="1">
      <c r="C66" s="105"/>
      <c r="D66" s="105"/>
      <c r="E66" s="105"/>
      <c r="F66" s="111"/>
      <c r="G66" s="107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111"/>
      <c r="W66" s="109"/>
      <c r="X66" s="111"/>
      <c r="Y66" s="104"/>
      <c r="Z66" s="103"/>
      <c r="AA66" s="103"/>
      <c r="AB66" s="103"/>
      <c r="AC66" s="103"/>
      <c r="AD66" s="103"/>
      <c r="AE66" s="103"/>
    </row>
    <row r="67" spans="3:31" ht="15.75" customHeight="1">
      <c r="C67" s="105"/>
      <c r="D67" s="105"/>
      <c r="E67" s="105"/>
      <c r="F67" s="111"/>
      <c r="G67" s="107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111"/>
      <c r="W67" s="109"/>
      <c r="X67" s="111"/>
      <c r="Y67" s="104"/>
      <c r="Z67" s="103"/>
      <c r="AA67" s="103"/>
      <c r="AB67" s="103"/>
      <c r="AC67" s="103"/>
      <c r="AD67" s="103"/>
      <c r="AE67" s="103"/>
    </row>
    <row r="68" spans="3:31" ht="15.75" customHeight="1">
      <c r="C68" s="105"/>
      <c r="D68" s="105"/>
      <c r="E68" s="105"/>
      <c r="F68" s="111"/>
      <c r="G68" s="107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2"/>
      <c r="V68" s="111"/>
      <c r="W68" s="109"/>
      <c r="X68" s="111"/>
      <c r="Y68" s="104"/>
      <c r="Z68" s="103"/>
      <c r="AA68" s="103"/>
      <c r="AB68" s="103"/>
      <c r="AC68" s="103"/>
      <c r="AD68" s="103"/>
      <c r="AE68" s="103"/>
    </row>
    <row r="69" spans="3:31" ht="15.75" customHeight="1">
      <c r="C69" s="105"/>
      <c r="D69" s="105"/>
      <c r="E69" s="105"/>
      <c r="F69" s="111"/>
      <c r="G69" s="107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111"/>
      <c r="W69" s="109"/>
      <c r="X69" s="111"/>
      <c r="Y69" s="104"/>
      <c r="Z69" s="103"/>
      <c r="AA69" s="103"/>
      <c r="AB69" s="103"/>
      <c r="AC69" s="103"/>
      <c r="AD69" s="103"/>
      <c r="AE69" s="103"/>
    </row>
    <row r="70" spans="3:31" ht="15.75" customHeight="1">
      <c r="C70" s="105"/>
      <c r="D70" s="105"/>
      <c r="E70" s="105"/>
      <c r="F70" s="111"/>
      <c r="G70" s="107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2"/>
      <c r="V70" s="111"/>
      <c r="W70" s="109"/>
      <c r="X70" s="111"/>
      <c r="Y70" s="104"/>
      <c r="Z70" s="103"/>
      <c r="AA70" s="103"/>
      <c r="AB70" s="103"/>
      <c r="AC70" s="103"/>
      <c r="AD70" s="103"/>
      <c r="AE70" s="103"/>
    </row>
    <row r="71" spans="3:31" ht="15.75" customHeight="1">
      <c r="C71" s="105"/>
      <c r="D71" s="105"/>
      <c r="E71" s="105"/>
      <c r="F71" s="111"/>
      <c r="G71" s="107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2"/>
      <c r="V71" s="111"/>
      <c r="W71" s="109"/>
      <c r="X71" s="111"/>
      <c r="Y71" s="104"/>
      <c r="Z71" s="103"/>
      <c r="AA71" s="103"/>
      <c r="AB71" s="103"/>
      <c r="AC71" s="103"/>
      <c r="AD71" s="103"/>
      <c r="AE71" s="103"/>
    </row>
    <row r="72" spans="3:31" ht="15.75" customHeight="1">
      <c r="C72" s="105"/>
      <c r="D72" s="105"/>
      <c r="E72" s="105"/>
      <c r="F72" s="111"/>
      <c r="G72" s="107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2"/>
      <c r="V72" s="111"/>
      <c r="W72" s="109"/>
      <c r="X72" s="111"/>
      <c r="Y72" s="104"/>
      <c r="Z72" s="103"/>
      <c r="AA72" s="103"/>
      <c r="AB72" s="103"/>
      <c r="AC72" s="103"/>
      <c r="AD72" s="103"/>
      <c r="AE72" s="103"/>
    </row>
    <row r="73" spans="3:31" ht="15.75">
      <c r="C73" s="103"/>
      <c r="D73" s="103"/>
      <c r="E73" s="103"/>
      <c r="F73" s="103"/>
      <c r="G73" s="10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03"/>
      <c r="X73" s="103"/>
      <c r="Y73" s="103"/>
      <c r="Z73" s="103"/>
      <c r="AA73" s="103"/>
      <c r="AB73" s="103"/>
      <c r="AC73" s="103"/>
      <c r="AD73" s="103"/>
      <c r="AE73" s="103"/>
    </row>
    <row r="74" spans="3:31" ht="15.75">
      <c r="C74" s="103"/>
      <c r="D74" s="103"/>
      <c r="E74" s="103"/>
      <c r="F74" s="103"/>
      <c r="G74" s="10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3:31" ht="15.75">
      <c r="C75" s="103"/>
      <c r="D75" s="103"/>
      <c r="E75" s="103"/>
      <c r="F75" s="103"/>
      <c r="G75" s="10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03"/>
      <c r="X75" s="103"/>
      <c r="Y75" s="103"/>
      <c r="Z75" s="103"/>
      <c r="AA75" s="103"/>
      <c r="AB75" s="103"/>
      <c r="AC75" s="103"/>
      <c r="AD75" s="103"/>
      <c r="AE75" s="103"/>
    </row>
    <row r="76" spans="3:31" ht="15.75">
      <c r="C76" s="103"/>
      <c r="D76" s="103"/>
      <c r="E76" s="103"/>
      <c r="F76" s="103"/>
      <c r="G76" s="10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3:31" ht="15.75">
      <c r="C77" s="103"/>
      <c r="D77" s="103"/>
      <c r="E77" s="103"/>
      <c r="F77" s="103"/>
      <c r="G77" s="10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3:31" ht="15.75">
      <c r="C78" s="103"/>
      <c r="D78" s="103"/>
      <c r="E78" s="103"/>
      <c r="F78" s="103"/>
      <c r="G78" s="10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3:31" ht="15.75">
      <c r="C79" s="103"/>
      <c r="D79" s="103"/>
      <c r="E79" s="103"/>
      <c r="F79" s="103"/>
      <c r="G79" s="10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3:31" ht="15.75">
      <c r="C80" s="103"/>
      <c r="D80" s="103"/>
      <c r="E80" s="103"/>
      <c r="F80" s="103"/>
      <c r="G80" s="10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3:31" ht="15.75">
      <c r="C81" s="103"/>
      <c r="D81" s="103"/>
      <c r="E81" s="103"/>
      <c r="F81" s="103"/>
      <c r="G81" s="10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3:31" ht="15.75">
      <c r="C82" s="103"/>
      <c r="D82" s="103"/>
      <c r="E82" s="103"/>
      <c r="F82" s="103"/>
      <c r="G82" s="10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3:31" ht="15.75">
      <c r="C83" s="103"/>
      <c r="D83" s="103"/>
      <c r="E83" s="103"/>
      <c r="F83" s="103"/>
      <c r="G83" s="10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3:31" ht="15.75">
      <c r="C84" s="103"/>
      <c r="D84" s="103"/>
      <c r="E84" s="103"/>
      <c r="F84" s="103"/>
      <c r="G84" s="10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3:31" ht="15.75">
      <c r="C85" s="103"/>
      <c r="D85" s="103"/>
      <c r="E85" s="103"/>
      <c r="F85" s="103"/>
      <c r="G85" s="10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3:31" ht="15.75">
      <c r="C86" s="103"/>
      <c r="D86" s="103"/>
      <c r="E86" s="103"/>
      <c r="F86" s="103"/>
      <c r="G86" s="10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3:31" ht="15.75">
      <c r="C87" s="103"/>
      <c r="D87" s="103"/>
      <c r="E87" s="103"/>
      <c r="F87" s="103"/>
      <c r="G87" s="10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3:31" ht="15.75">
      <c r="C88" s="103"/>
      <c r="D88" s="103"/>
      <c r="E88" s="103"/>
      <c r="F88" s="103"/>
      <c r="G88" s="10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3:31" ht="15.75">
      <c r="C89" s="103"/>
      <c r="D89" s="103"/>
      <c r="E89" s="103"/>
      <c r="F89" s="103"/>
      <c r="G89" s="10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3:31" ht="15.75">
      <c r="C90" s="103"/>
      <c r="D90" s="103"/>
      <c r="E90" s="103"/>
      <c r="F90" s="103"/>
      <c r="G90" s="10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3:31" ht="15.75">
      <c r="C91" s="103"/>
      <c r="D91" s="103"/>
      <c r="E91" s="103"/>
      <c r="F91" s="103"/>
      <c r="G91" s="10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3:31" ht="15.75">
      <c r="C92" s="103"/>
      <c r="D92" s="103"/>
      <c r="E92" s="103"/>
      <c r="F92" s="103"/>
      <c r="G92" s="10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5:31" ht="15.75">
      <c r="E93" s="103"/>
      <c r="F93" s="103"/>
      <c r="G93" s="10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3:31" ht="15.75">
      <c r="C94" s="103"/>
      <c r="D94" s="103"/>
      <c r="E94" s="103"/>
      <c r="F94" s="103"/>
      <c r="G94" s="10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3:31" ht="15.75">
      <c r="C95" s="103"/>
      <c r="D95" s="103"/>
      <c r="E95" s="103"/>
      <c r="F95" s="103"/>
      <c r="G95" s="10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3:31" ht="15.75">
      <c r="C96" s="103"/>
      <c r="D96" s="103"/>
      <c r="E96" s="103"/>
      <c r="F96" s="103"/>
      <c r="G96" s="10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spans="3:31" ht="15.75">
      <c r="C97" s="103"/>
      <c r="D97" s="103"/>
      <c r="E97" s="103"/>
      <c r="F97" s="103"/>
      <c r="G97" s="10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spans="3:31" ht="15.75">
      <c r="C98" s="103"/>
      <c r="D98" s="103"/>
      <c r="E98" s="103"/>
      <c r="F98" s="103"/>
      <c r="G98" s="10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3:31" ht="15.75">
      <c r="C99" s="103"/>
      <c r="D99" s="103"/>
      <c r="E99" s="103"/>
      <c r="F99" s="103"/>
      <c r="G99" s="10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spans="3:31" ht="15.75">
      <c r="C100" s="103"/>
      <c r="D100" s="103"/>
      <c r="E100" s="103"/>
      <c r="F100" s="103"/>
      <c r="G100" s="10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spans="3:31" ht="15.75">
      <c r="C101" s="103"/>
      <c r="D101" s="103"/>
      <c r="E101" s="103"/>
      <c r="F101" s="103"/>
      <c r="G101" s="10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spans="3:31" ht="15.75">
      <c r="C102" s="103"/>
      <c r="D102" s="103"/>
      <c r="E102" s="103"/>
      <c r="F102" s="103"/>
      <c r="G102" s="10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3:31" ht="15.75">
      <c r="C103" s="103"/>
      <c r="D103" s="103"/>
      <c r="E103" s="103"/>
      <c r="F103" s="103"/>
      <c r="G103" s="10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3:31" ht="15.75">
      <c r="C104" s="103"/>
      <c r="D104" s="103"/>
      <c r="E104" s="103"/>
      <c r="F104" s="103"/>
      <c r="G104" s="10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3:31" ht="15.75">
      <c r="C105" s="103"/>
      <c r="D105" s="103"/>
      <c r="E105" s="103"/>
      <c r="F105" s="103"/>
      <c r="G105" s="10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3:31" ht="15.75">
      <c r="C106" s="103"/>
      <c r="D106" s="103"/>
      <c r="E106" s="103"/>
      <c r="F106" s="103"/>
      <c r="G106" s="10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3:31" ht="15.75">
      <c r="C107" s="103"/>
      <c r="D107" s="103"/>
      <c r="E107" s="103"/>
      <c r="F107" s="103"/>
      <c r="G107" s="10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3:31" ht="15.75">
      <c r="C108" s="103"/>
      <c r="D108" s="103"/>
      <c r="E108" s="103"/>
      <c r="F108" s="103"/>
      <c r="G108" s="10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3:31" ht="15.75">
      <c r="C109" s="103"/>
      <c r="D109" s="103"/>
      <c r="E109" s="103"/>
      <c r="F109" s="103"/>
      <c r="G109" s="10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3:31" ht="15.75">
      <c r="C110" s="103"/>
      <c r="D110" s="103"/>
      <c r="E110" s="103"/>
      <c r="F110" s="103"/>
      <c r="G110" s="10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3:31" ht="15.75">
      <c r="C111" s="103"/>
      <c r="D111" s="103"/>
      <c r="E111" s="103"/>
      <c r="F111" s="103"/>
      <c r="G111" s="10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3:31" ht="15.75">
      <c r="C112" s="103"/>
      <c r="D112" s="103"/>
      <c r="E112" s="103"/>
      <c r="F112" s="103"/>
      <c r="G112" s="10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3:31" ht="15.75">
      <c r="C113" s="103"/>
      <c r="D113" s="103"/>
      <c r="E113" s="103"/>
      <c r="F113" s="103"/>
      <c r="G113" s="10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spans="3:31" ht="15.75">
      <c r="C114" s="103"/>
      <c r="D114" s="103"/>
      <c r="E114" s="103"/>
      <c r="F114" s="103"/>
      <c r="G114" s="10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3:31" ht="15.75">
      <c r="C115" s="103"/>
      <c r="D115" s="103"/>
      <c r="E115" s="103"/>
      <c r="F115" s="103"/>
      <c r="G115" s="10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3:31" ht="15.75">
      <c r="C116" s="103"/>
      <c r="D116" s="103"/>
      <c r="E116" s="103"/>
      <c r="F116" s="103"/>
      <c r="G116" s="10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3:31" ht="15.75">
      <c r="C117" s="103"/>
      <c r="D117" s="103"/>
      <c r="E117" s="103"/>
      <c r="F117" s="103"/>
      <c r="G117" s="10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3:31" ht="15.75">
      <c r="C118" s="103"/>
      <c r="D118" s="103"/>
      <c r="E118" s="103"/>
      <c r="F118" s="103"/>
      <c r="G118" s="10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3:31" ht="15.75">
      <c r="C119" s="103"/>
      <c r="D119" s="103"/>
      <c r="E119" s="103"/>
      <c r="F119" s="103"/>
      <c r="G119" s="10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3:31" ht="15.75">
      <c r="C120" s="103"/>
      <c r="D120" s="103"/>
      <c r="E120" s="103"/>
      <c r="F120" s="103"/>
      <c r="G120" s="10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3:31" ht="15.75">
      <c r="C121" s="103"/>
      <c r="D121" s="103"/>
      <c r="E121" s="103"/>
      <c r="F121" s="103"/>
      <c r="G121" s="10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spans="3:31" ht="15.75">
      <c r="C122" s="103"/>
      <c r="D122" s="103"/>
      <c r="E122" s="103"/>
      <c r="F122" s="103"/>
      <c r="G122" s="10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3:31" ht="15.75">
      <c r="C123" s="103"/>
      <c r="D123" s="103"/>
      <c r="E123" s="103"/>
      <c r="F123" s="103"/>
      <c r="G123" s="10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3:31" ht="15.75">
      <c r="C124" s="103"/>
      <c r="D124" s="103"/>
      <c r="E124" s="103"/>
      <c r="F124" s="103"/>
      <c r="G124" s="10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3:31" ht="15.75">
      <c r="C125" s="103"/>
      <c r="D125" s="103"/>
      <c r="E125" s="103"/>
      <c r="F125" s="103"/>
      <c r="G125" s="10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3:31" ht="15.75">
      <c r="C126" s="103"/>
      <c r="D126" s="103"/>
      <c r="E126" s="103"/>
      <c r="F126" s="103"/>
      <c r="G126" s="10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3:31" ht="15.75">
      <c r="C127" s="103"/>
      <c r="D127" s="103"/>
      <c r="E127" s="103"/>
      <c r="F127" s="103"/>
      <c r="G127" s="10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spans="3:31" ht="15.75">
      <c r="C128" s="103"/>
      <c r="D128" s="103"/>
      <c r="E128" s="103"/>
      <c r="F128" s="103"/>
      <c r="G128" s="10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spans="3:31" ht="15.75">
      <c r="C129" s="103"/>
      <c r="D129" s="103"/>
      <c r="E129" s="103"/>
      <c r="F129" s="103"/>
      <c r="G129" s="10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spans="3:31" ht="15.75">
      <c r="C130" s="103"/>
      <c r="D130" s="103"/>
      <c r="E130" s="103"/>
      <c r="F130" s="103"/>
      <c r="G130" s="10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spans="3:31" ht="15.75">
      <c r="C131" s="103"/>
      <c r="D131" s="103"/>
      <c r="E131" s="103"/>
      <c r="F131" s="103"/>
      <c r="G131" s="10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spans="3:31" ht="15.75">
      <c r="C132" s="103"/>
      <c r="D132" s="103"/>
      <c r="E132" s="103"/>
      <c r="F132" s="103"/>
      <c r="G132" s="10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3:31" ht="15.75">
      <c r="C133" s="103"/>
      <c r="D133" s="103"/>
      <c r="E133" s="103"/>
      <c r="F133" s="103"/>
      <c r="G133" s="10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spans="3:31" ht="15.75">
      <c r="C134" s="103"/>
      <c r="D134" s="103"/>
      <c r="E134" s="103"/>
      <c r="F134" s="103"/>
      <c r="G134" s="10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spans="3:31" ht="15.75">
      <c r="C135" s="103"/>
      <c r="D135" s="103"/>
      <c r="E135" s="103"/>
      <c r="F135" s="103"/>
      <c r="G135" s="10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03"/>
      <c r="X135" s="103"/>
      <c r="Y135" s="103"/>
      <c r="Z135" s="103"/>
      <c r="AA135" s="103"/>
      <c r="AB135" s="103"/>
      <c r="AC135" s="103"/>
      <c r="AD135" s="103"/>
      <c r="AE135" s="103"/>
    </row>
    <row r="136" spans="3:31" ht="15.75">
      <c r="C136" s="103"/>
      <c r="D136" s="103"/>
      <c r="E136" s="103"/>
      <c r="F136" s="103"/>
      <c r="G136" s="10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03"/>
      <c r="X136" s="103"/>
      <c r="Y136" s="103"/>
      <c r="Z136" s="103"/>
      <c r="AA136" s="103"/>
      <c r="AB136" s="103"/>
      <c r="AC136" s="103"/>
      <c r="AD136" s="103"/>
      <c r="AE136" s="103"/>
    </row>
    <row r="137" spans="3:31" ht="15.75">
      <c r="C137" s="103"/>
      <c r="D137" s="103"/>
      <c r="E137" s="103"/>
      <c r="F137" s="103"/>
      <c r="G137" s="10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03"/>
      <c r="X137" s="103"/>
      <c r="Y137" s="103"/>
      <c r="Z137" s="103"/>
      <c r="AA137" s="103"/>
      <c r="AB137" s="103"/>
      <c r="AC137" s="103"/>
      <c r="AD137" s="103"/>
      <c r="AE137" s="103"/>
    </row>
    <row r="138" spans="3:31" ht="15.75">
      <c r="C138" s="103"/>
      <c r="D138" s="103"/>
      <c r="E138" s="103"/>
      <c r="F138" s="103"/>
      <c r="G138" s="10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03"/>
      <c r="X138" s="103"/>
      <c r="Y138" s="103"/>
      <c r="Z138" s="103"/>
      <c r="AA138" s="103"/>
      <c r="AB138" s="103"/>
      <c r="AC138" s="103"/>
      <c r="AD138" s="103"/>
      <c r="AE138" s="103"/>
    </row>
    <row r="139" spans="3:31" ht="15.75">
      <c r="C139" s="103"/>
      <c r="D139" s="103"/>
      <c r="E139" s="103"/>
      <c r="F139" s="103"/>
      <c r="G139" s="10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03"/>
      <c r="X139" s="103"/>
      <c r="Y139" s="103"/>
      <c r="Z139" s="103"/>
      <c r="AA139" s="103"/>
      <c r="AB139" s="103"/>
      <c r="AC139" s="103"/>
      <c r="AD139" s="103"/>
      <c r="AE139" s="103"/>
    </row>
    <row r="140" spans="3:31" ht="15.75">
      <c r="C140" s="103"/>
      <c r="D140" s="103"/>
      <c r="E140" s="103"/>
      <c r="F140" s="103"/>
      <c r="G140" s="10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03"/>
      <c r="X140" s="103"/>
      <c r="Y140" s="103"/>
      <c r="Z140" s="103"/>
      <c r="AA140" s="103"/>
      <c r="AB140" s="103"/>
      <c r="AC140" s="103"/>
      <c r="AD140" s="103"/>
      <c r="AE140" s="103"/>
    </row>
    <row r="141" spans="3:31" ht="15.75">
      <c r="C141" s="103"/>
      <c r="D141" s="103"/>
      <c r="E141" s="103"/>
      <c r="F141" s="103"/>
      <c r="G141" s="10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03"/>
      <c r="X141" s="103"/>
      <c r="Y141" s="103"/>
      <c r="Z141" s="103"/>
      <c r="AA141" s="103"/>
      <c r="AB141" s="103"/>
      <c r="AC141" s="103"/>
      <c r="AD141" s="103"/>
      <c r="AE141" s="103"/>
    </row>
    <row r="142" spans="3:31" ht="15.75">
      <c r="C142" s="103"/>
      <c r="D142" s="103"/>
      <c r="E142" s="103"/>
      <c r="F142" s="103"/>
      <c r="G142" s="10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03"/>
      <c r="X142" s="103"/>
      <c r="Y142" s="103"/>
      <c r="Z142" s="103"/>
      <c r="AA142" s="103"/>
      <c r="AB142" s="103"/>
      <c r="AC142" s="103"/>
      <c r="AD142" s="103"/>
      <c r="AE142" s="103"/>
    </row>
    <row r="143" spans="3:31" ht="15.75">
      <c r="C143" s="103"/>
      <c r="D143" s="103"/>
      <c r="E143" s="103"/>
      <c r="F143" s="103"/>
      <c r="G143" s="10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03"/>
      <c r="X143" s="103"/>
      <c r="Y143" s="103"/>
      <c r="Z143" s="103"/>
      <c r="AA143" s="103"/>
      <c r="AB143" s="103"/>
      <c r="AC143" s="103"/>
      <c r="AD143" s="103"/>
      <c r="AE143" s="103"/>
    </row>
    <row r="144" spans="3:31" ht="15.75">
      <c r="C144" s="103"/>
      <c r="D144" s="103"/>
      <c r="E144" s="103"/>
      <c r="F144" s="103"/>
      <c r="G144" s="10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03"/>
      <c r="X144" s="103"/>
      <c r="Y144" s="103"/>
      <c r="Z144" s="103"/>
      <c r="AA144" s="103"/>
      <c r="AB144" s="103"/>
      <c r="AC144" s="103"/>
      <c r="AD144" s="103"/>
      <c r="AE144" s="103"/>
    </row>
    <row r="145" spans="3:31" ht="15.75">
      <c r="C145" s="103"/>
      <c r="D145" s="103"/>
      <c r="E145" s="103"/>
      <c r="F145" s="103"/>
      <c r="G145" s="10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03"/>
      <c r="X145" s="103"/>
      <c r="Y145" s="103"/>
      <c r="Z145" s="103"/>
      <c r="AA145" s="103"/>
      <c r="AB145" s="103"/>
      <c r="AC145" s="103"/>
      <c r="AD145" s="103"/>
      <c r="AE145" s="103"/>
    </row>
    <row r="146" spans="3:31" ht="15.75">
      <c r="C146" s="103"/>
      <c r="D146" s="103"/>
      <c r="E146" s="103"/>
      <c r="F146" s="103"/>
      <c r="G146" s="10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03"/>
      <c r="X146" s="103"/>
      <c r="Y146" s="103"/>
      <c r="Z146" s="103"/>
      <c r="AA146" s="103"/>
      <c r="AB146" s="103"/>
      <c r="AC146" s="103"/>
      <c r="AD146" s="103"/>
      <c r="AE146" s="103"/>
    </row>
    <row r="147" spans="3:31" ht="15.75">
      <c r="C147" s="103"/>
      <c r="D147" s="103"/>
      <c r="E147" s="103"/>
      <c r="F147" s="103"/>
      <c r="G147" s="10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03"/>
      <c r="X147" s="103"/>
      <c r="Y147" s="103"/>
      <c r="Z147" s="103"/>
      <c r="AA147" s="103"/>
      <c r="AB147" s="103"/>
      <c r="AC147" s="103"/>
      <c r="AD147" s="103"/>
      <c r="AE147" s="103"/>
    </row>
    <row r="148" spans="3:31" ht="15.75">
      <c r="C148" s="103"/>
      <c r="D148" s="103"/>
      <c r="E148" s="103"/>
      <c r="F148" s="103"/>
      <c r="G148" s="10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03"/>
      <c r="X148" s="103"/>
      <c r="Y148" s="103"/>
      <c r="Z148" s="103"/>
      <c r="AA148" s="103"/>
      <c r="AB148" s="103"/>
      <c r="AC148" s="103"/>
      <c r="AD148" s="103"/>
      <c r="AE148" s="103"/>
    </row>
    <row r="149" spans="3:31" ht="15.75">
      <c r="C149" s="103"/>
      <c r="D149" s="103"/>
      <c r="E149" s="103"/>
      <c r="F149" s="103"/>
      <c r="G149" s="10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03"/>
      <c r="X149" s="103"/>
      <c r="Y149" s="103"/>
      <c r="Z149" s="103"/>
      <c r="AA149" s="103"/>
      <c r="AB149" s="103"/>
      <c r="AC149" s="103"/>
      <c r="AD149" s="103"/>
      <c r="AE149" s="103"/>
    </row>
    <row r="150" spans="3:31" ht="15.75">
      <c r="C150" s="103"/>
      <c r="D150" s="103"/>
      <c r="E150" s="103"/>
      <c r="F150" s="103"/>
      <c r="G150" s="10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03"/>
      <c r="X150" s="103"/>
      <c r="Y150" s="103"/>
      <c r="Z150" s="103"/>
      <c r="AA150" s="103"/>
      <c r="AB150" s="103"/>
      <c r="AC150" s="103"/>
      <c r="AD150" s="103"/>
      <c r="AE150" s="103"/>
    </row>
    <row r="151" spans="3:31" ht="15.75">
      <c r="C151" s="103"/>
      <c r="D151" s="103"/>
      <c r="E151" s="103"/>
      <c r="F151" s="103"/>
      <c r="G151" s="10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03"/>
      <c r="X151" s="103"/>
      <c r="Y151" s="103"/>
      <c r="Z151" s="103"/>
      <c r="AA151" s="103"/>
      <c r="AB151" s="103"/>
      <c r="AC151" s="103"/>
      <c r="AD151" s="103"/>
      <c r="AE151" s="103"/>
    </row>
    <row r="152" spans="3:31" ht="15.75">
      <c r="C152" s="103"/>
      <c r="D152" s="103"/>
      <c r="E152" s="103"/>
      <c r="F152" s="103"/>
      <c r="G152" s="10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03"/>
      <c r="X152" s="103"/>
      <c r="Y152" s="103"/>
      <c r="Z152" s="103"/>
      <c r="AA152" s="103"/>
      <c r="AB152" s="103"/>
      <c r="AC152" s="103"/>
      <c r="AD152" s="103"/>
      <c r="AE152" s="103"/>
    </row>
    <row r="153" spans="3:31" ht="15.75">
      <c r="C153" s="103"/>
      <c r="D153" s="103"/>
      <c r="E153" s="103"/>
      <c r="F153" s="103"/>
      <c r="G153" s="10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03"/>
      <c r="X153" s="103"/>
      <c r="Y153" s="103"/>
      <c r="Z153" s="103"/>
      <c r="AA153" s="103"/>
      <c r="AB153" s="103"/>
      <c r="AC153" s="103"/>
      <c r="AD153" s="103"/>
      <c r="AE153" s="103"/>
    </row>
    <row r="154" spans="3:31" ht="15.75">
      <c r="C154" s="103"/>
      <c r="D154" s="103"/>
      <c r="E154" s="103"/>
      <c r="F154" s="103"/>
      <c r="G154" s="10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03"/>
      <c r="X154" s="103"/>
      <c r="Y154" s="103"/>
      <c r="Z154" s="103"/>
      <c r="AA154" s="103"/>
      <c r="AB154" s="103"/>
      <c r="AC154" s="103"/>
      <c r="AD154" s="103"/>
      <c r="AE154" s="103"/>
    </row>
    <row r="155" spans="3:31" ht="15.75">
      <c r="C155" s="103"/>
      <c r="D155" s="103"/>
      <c r="E155" s="103"/>
      <c r="F155" s="103"/>
      <c r="G155" s="10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03"/>
      <c r="X155" s="103"/>
      <c r="Y155" s="103"/>
      <c r="Z155" s="103"/>
      <c r="AA155" s="103"/>
      <c r="AB155" s="103"/>
      <c r="AC155" s="103"/>
      <c r="AD155" s="103"/>
      <c r="AE155" s="103"/>
    </row>
    <row r="156" spans="3:31" ht="15.75">
      <c r="C156" s="103"/>
      <c r="D156" s="103"/>
      <c r="E156" s="103"/>
      <c r="F156" s="103"/>
      <c r="G156" s="10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03"/>
      <c r="X156" s="103"/>
      <c r="Y156" s="103"/>
      <c r="Z156" s="103"/>
      <c r="AA156" s="103"/>
      <c r="AB156" s="103"/>
      <c r="AC156" s="103"/>
      <c r="AD156" s="103"/>
      <c r="AE156" s="103"/>
    </row>
    <row r="157" spans="3:31" ht="15.75">
      <c r="C157" s="103"/>
      <c r="D157" s="103"/>
      <c r="E157" s="103"/>
      <c r="F157" s="103"/>
      <c r="G157" s="10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03"/>
      <c r="X157" s="103"/>
      <c r="Y157" s="103"/>
      <c r="Z157" s="103"/>
      <c r="AA157" s="103"/>
      <c r="AB157" s="103"/>
      <c r="AC157" s="103"/>
      <c r="AD157" s="103"/>
      <c r="AE157" s="103"/>
    </row>
    <row r="158" spans="3:31" ht="15.75">
      <c r="C158" s="103"/>
      <c r="D158" s="103"/>
      <c r="E158" s="103"/>
      <c r="F158" s="103"/>
      <c r="G158" s="10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03"/>
      <c r="X158" s="103"/>
      <c r="Y158" s="103"/>
      <c r="Z158" s="103"/>
      <c r="AA158" s="103"/>
      <c r="AB158" s="103"/>
      <c r="AC158" s="103"/>
      <c r="AD158" s="103"/>
      <c r="AE158" s="103"/>
    </row>
    <row r="159" spans="3:31" ht="15.75">
      <c r="C159" s="103"/>
      <c r="D159" s="103"/>
      <c r="E159" s="103"/>
      <c r="F159" s="103"/>
      <c r="G159" s="10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03"/>
      <c r="X159" s="103"/>
      <c r="Y159" s="103"/>
      <c r="Z159" s="103"/>
      <c r="AA159" s="103"/>
      <c r="AB159" s="103"/>
      <c r="AC159" s="103"/>
      <c r="AD159" s="103"/>
      <c r="AE159" s="103"/>
    </row>
    <row r="160" spans="3:31" ht="15.75">
      <c r="C160" s="103"/>
      <c r="D160" s="103"/>
      <c r="E160" s="103"/>
      <c r="F160" s="103"/>
      <c r="G160" s="10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03"/>
      <c r="X160" s="103"/>
      <c r="Y160" s="103"/>
      <c r="Z160" s="103"/>
      <c r="AA160" s="103"/>
      <c r="AB160" s="103"/>
      <c r="AC160" s="103"/>
      <c r="AD160" s="103"/>
      <c r="AE160" s="103"/>
    </row>
    <row r="161" spans="3:31" ht="15.75">
      <c r="C161" s="103"/>
      <c r="D161" s="103"/>
      <c r="E161" s="103"/>
      <c r="F161" s="103"/>
      <c r="G161" s="10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03"/>
      <c r="X161" s="103"/>
      <c r="Y161" s="103"/>
      <c r="Z161" s="103"/>
      <c r="AA161" s="103"/>
      <c r="AB161" s="103"/>
      <c r="AC161" s="103"/>
      <c r="AD161" s="103"/>
      <c r="AE161" s="103"/>
    </row>
    <row r="162" spans="3:31" ht="15.75">
      <c r="C162" s="103"/>
      <c r="D162" s="103"/>
      <c r="E162" s="103"/>
      <c r="F162" s="103"/>
      <c r="G162" s="10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03"/>
      <c r="X162" s="103"/>
      <c r="Y162" s="103"/>
      <c r="Z162" s="103"/>
      <c r="AA162" s="103"/>
      <c r="AB162" s="103"/>
      <c r="AC162" s="103"/>
      <c r="AD162" s="103"/>
      <c r="AE162" s="103"/>
    </row>
    <row r="163" spans="3:31" ht="15.75">
      <c r="C163" s="103"/>
      <c r="D163" s="103"/>
      <c r="E163" s="103"/>
      <c r="F163" s="103"/>
      <c r="G163" s="10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03"/>
      <c r="X163" s="103"/>
      <c r="Y163" s="103"/>
      <c r="Z163" s="103"/>
      <c r="AA163" s="103"/>
      <c r="AB163" s="103"/>
      <c r="AC163" s="103"/>
      <c r="AD163" s="103"/>
      <c r="AE163" s="103"/>
    </row>
    <row r="164" spans="3:31" ht="15.75">
      <c r="C164" s="103"/>
      <c r="D164" s="103"/>
      <c r="E164" s="103"/>
      <c r="F164" s="103"/>
      <c r="G164" s="10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03"/>
      <c r="X164" s="103"/>
      <c r="Y164" s="103"/>
      <c r="Z164" s="103"/>
      <c r="AA164" s="103"/>
      <c r="AB164" s="103"/>
      <c r="AC164" s="103"/>
      <c r="AD164" s="103"/>
      <c r="AE164" s="103"/>
    </row>
    <row r="165" spans="3:31" ht="15.75">
      <c r="C165" s="103"/>
      <c r="D165" s="103"/>
      <c r="E165" s="103"/>
      <c r="F165" s="103"/>
      <c r="G165" s="10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03"/>
      <c r="X165" s="103"/>
      <c r="Y165" s="103"/>
      <c r="Z165" s="103"/>
      <c r="AA165" s="103"/>
      <c r="AB165" s="103"/>
      <c r="AC165" s="103"/>
      <c r="AD165" s="103"/>
      <c r="AE165" s="103"/>
    </row>
    <row r="166" spans="3:31" ht="15.75">
      <c r="C166" s="103"/>
      <c r="D166" s="103"/>
      <c r="E166" s="103"/>
      <c r="F166" s="103"/>
      <c r="G166" s="10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03"/>
      <c r="X166" s="103"/>
      <c r="Y166" s="103"/>
      <c r="Z166" s="103"/>
      <c r="AA166" s="103"/>
      <c r="AB166" s="103"/>
      <c r="AC166" s="103"/>
      <c r="AD166" s="103"/>
      <c r="AE166" s="103"/>
    </row>
    <row r="167" spans="3:31" ht="15.75">
      <c r="C167" s="103"/>
      <c r="D167" s="103"/>
      <c r="E167" s="103"/>
      <c r="F167" s="103"/>
      <c r="G167" s="10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03"/>
      <c r="X167" s="103"/>
      <c r="Y167" s="103"/>
      <c r="Z167" s="103"/>
      <c r="AA167" s="103"/>
      <c r="AB167" s="103"/>
      <c r="AC167" s="103"/>
      <c r="AD167" s="103"/>
      <c r="AE167" s="103"/>
    </row>
    <row r="168" spans="3:31" ht="15.75">
      <c r="C168" s="103"/>
      <c r="D168" s="103"/>
      <c r="E168" s="103"/>
      <c r="F168" s="103"/>
      <c r="G168" s="10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03"/>
      <c r="X168" s="103"/>
      <c r="Y168" s="103"/>
      <c r="Z168" s="103"/>
      <c r="AA168" s="103"/>
      <c r="AB168" s="103"/>
      <c r="AC168" s="103"/>
      <c r="AD168" s="103"/>
      <c r="AE168" s="103"/>
    </row>
    <row r="169" spans="3:31" ht="15.75">
      <c r="C169" s="103"/>
      <c r="D169" s="103"/>
      <c r="E169" s="103"/>
      <c r="F169" s="103"/>
      <c r="G169" s="10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03"/>
      <c r="X169" s="103"/>
      <c r="Y169" s="103"/>
      <c r="Z169" s="103"/>
      <c r="AA169" s="103"/>
      <c r="AB169" s="103"/>
      <c r="AC169" s="103"/>
      <c r="AD169" s="103"/>
      <c r="AE169" s="103"/>
    </row>
    <row r="170" spans="3:31" ht="15.75">
      <c r="C170" s="103"/>
      <c r="D170" s="103"/>
      <c r="E170" s="103"/>
      <c r="F170" s="103"/>
      <c r="G170" s="10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03"/>
      <c r="X170" s="103"/>
      <c r="Y170" s="103"/>
      <c r="Z170" s="103"/>
      <c r="AA170" s="103"/>
      <c r="AB170" s="103"/>
      <c r="AC170" s="103"/>
      <c r="AD170" s="103"/>
      <c r="AE170" s="103"/>
    </row>
    <row r="171" spans="3:31" ht="15.75">
      <c r="C171" s="103"/>
      <c r="D171" s="103"/>
      <c r="E171" s="103"/>
      <c r="F171" s="103"/>
      <c r="G171" s="10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03"/>
      <c r="X171" s="103"/>
      <c r="Y171" s="103"/>
      <c r="Z171" s="103"/>
      <c r="AA171" s="103"/>
      <c r="AB171" s="103"/>
      <c r="AC171" s="103"/>
      <c r="AD171" s="103"/>
      <c r="AE171" s="103"/>
    </row>
    <row r="172" spans="3:31" ht="15.75">
      <c r="C172" s="103"/>
      <c r="D172" s="103"/>
      <c r="E172" s="103"/>
      <c r="F172" s="103"/>
      <c r="G172" s="10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03"/>
      <c r="X172" s="103"/>
      <c r="Y172" s="103"/>
      <c r="Z172" s="103"/>
      <c r="AA172" s="103"/>
      <c r="AB172" s="103"/>
      <c r="AC172" s="103"/>
      <c r="AD172" s="103"/>
      <c r="AE172" s="103"/>
    </row>
    <row r="173" spans="3:31" ht="15.75">
      <c r="C173" s="103"/>
      <c r="D173" s="103"/>
      <c r="E173" s="103"/>
      <c r="F173" s="103"/>
      <c r="G173" s="10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03"/>
      <c r="X173" s="103"/>
      <c r="Y173" s="103"/>
      <c r="Z173" s="103"/>
      <c r="AA173" s="103"/>
      <c r="AB173" s="103"/>
      <c r="AC173" s="103"/>
      <c r="AD173" s="103"/>
      <c r="AE173" s="103"/>
    </row>
    <row r="174" spans="3:31" ht="15.75">
      <c r="C174" s="103"/>
      <c r="D174" s="103"/>
      <c r="E174" s="103"/>
      <c r="F174" s="103"/>
      <c r="G174" s="10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03"/>
      <c r="X174" s="103"/>
      <c r="Y174" s="103"/>
      <c r="Z174" s="103"/>
      <c r="AA174" s="103"/>
      <c r="AB174" s="103"/>
      <c r="AC174" s="103"/>
      <c r="AD174" s="103"/>
      <c r="AE174" s="103"/>
    </row>
    <row r="175" spans="3:31" ht="15.75">
      <c r="C175" s="103"/>
      <c r="D175" s="103"/>
      <c r="E175" s="103"/>
      <c r="F175" s="103"/>
      <c r="G175" s="10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03"/>
      <c r="X175" s="103"/>
      <c r="Y175" s="103"/>
      <c r="Z175" s="103"/>
      <c r="AA175" s="103"/>
      <c r="AB175" s="103"/>
      <c r="AC175" s="103"/>
      <c r="AD175" s="103"/>
      <c r="AE175" s="103"/>
    </row>
    <row r="176" spans="3:31" ht="15.75">
      <c r="C176" s="103"/>
      <c r="D176" s="103"/>
      <c r="E176" s="103"/>
      <c r="F176" s="103"/>
      <c r="G176" s="10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03"/>
      <c r="X176" s="103"/>
      <c r="Y176" s="103"/>
      <c r="Z176" s="103"/>
      <c r="AA176" s="103"/>
      <c r="AB176" s="103"/>
      <c r="AC176" s="103"/>
      <c r="AD176" s="103"/>
      <c r="AE176" s="103"/>
    </row>
    <row r="177" spans="3:31" ht="15.75">
      <c r="C177" s="103"/>
      <c r="D177" s="103"/>
      <c r="E177" s="103"/>
      <c r="F177" s="103"/>
      <c r="G177" s="10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03"/>
      <c r="X177" s="103"/>
      <c r="Y177" s="103"/>
      <c r="Z177" s="103"/>
      <c r="AA177" s="103"/>
      <c r="AB177" s="103"/>
      <c r="AC177" s="103"/>
      <c r="AD177" s="103"/>
      <c r="AE177" s="103"/>
    </row>
    <row r="178" spans="3:31" ht="15.75">
      <c r="C178" s="103"/>
      <c r="D178" s="103"/>
      <c r="E178" s="103"/>
      <c r="F178" s="103"/>
      <c r="G178" s="10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03"/>
      <c r="X178" s="103"/>
      <c r="Y178" s="103"/>
      <c r="Z178" s="103"/>
      <c r="AA178" s="103"/>
      <c r="AB178" s="103"/>
      <c r="AC178" s="103"/>
      <c r="AD178" s="103"/>
      <c r="AE178" s="103"/>
    </row>
    <row r="179" spans="3:31" ht="15.75">
      <c r="C179" s="103"/>
      <c r="D179" s="103"/>
      <c r="E179" s="103"/>
      <c r="F179" s="103"/>
      <c r="G179" s="10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03"/>
      <c r="X179" s="103"/>
      <c r="Y179" s="103"/>
      <c r="Z179" s="103"/>
      <c r="AA179" s="103"/>
      <c r="AB179" s="103"/>
      <c r="AC179" s="103"/>
      <c r="AD179" s="103"/>
      <c r="AE179" s="103"/>
    </row>
    <row r="180" spans="3:31" ht="15.75">
      <c r="C180" s="103"/>
      <c r="D180" s="103"/>
      <c r="E180" s="103"/>
      <c r="F180" s="103"/>
      <c r="G180" s="10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03"/>
      <c r="X180" s="103"/>
      <c r="Y180" s="103"/>
      <c r="Z180" s="103"/>
      <c r="AA180" s="103"/>
      <c r="AB180" s="103"/>
      <c r="AC180" s="103"/>
      <c r="AD180" s="103"/>
      <c r="AE180" s="103"/>
    </row>
    <row r="181" spans="3:31" ht="15.75">
      <c r="C181" s="103"/>
      <c r="D181" s="103"/>
      <c r="E181" s="103"/>
      <c r="F181" s="103"/>
      <c r="G181" s="10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03"/>
      <c r="X181" s="103"/>
      <c r="Y181" s="103"/>
      <c r="Z181" s="103"/>
      <c r="AA181" s="103"/>
      <c r="AB181" s="103"/>
      <c r="AC181" s="103"/>
      <c r="AD181" s="103"/>
      <c r="AE181" s="103"/>
    </row>
    <row r="182" spans="3:31" ht="15.75">
      <c r="C182" s="103"/>
      <c r="D182" s="103"/>
      <c r="E182" s="103"/>
      <c r="F182" s="103"/>
      <c r="G182" s="10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03"/>
      <c r="X182" s="103"/>
      <c r="Y182" s="103"/>
      <c r="Z182" s="103"/>
      <c r="AA182" s="103"/>
      <c r="AB182" s="103"/>
      <c r="AC182" s="103"/>
      <c r="AD182" s="103"/>
      <c r="AE182" s="103"/>
    </row>
    <row r="183" spans="3:31" ht="15.75">
      <c r="C183" s="103"/>
      <c r="D183" s="103"/>
      <c r="E183" s="103"/>
      <c r="F183" s="103"/>
      <c r="G183" s="10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03"/>
      <c r="X183" s="103"/>
      <c r="Y183" s="103"/>
      <c r="Z183" s="103"/>
      <c r="AA183" s="103"/>
      <c r="AB183" s="103"/>
      <c r="AC183" s="103"/>
      <c r="AD183" s="103"/>
      <c r="AE183" s="103"/>
    </row>
    <row r="184" spans="3:31" ht="15.75">
      <c r="C184" s="103"/>
      <c r="D184" s="103"/>
      <c r="E184" s="103"/>
      <c r="F184" s="103"/>
      <c r="G184" s="10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03"/>
      <c r="X184" s="103"/>
      <c r="Y184" s="103"/>
      <c r="Z184" s="103"/>
      <c r="AA184" s="103"/>
      <c r="AB184" s="103"/>
      <c r="AC184" s="103"/>
      <c r="AD184" s="103"/>
      <c r="AE184" s="103"/>
    </row>
    <row r="185" spans="3:31" ht="15.75">
      <c r="C185" s="103"/>
      <c r="D185" s="103"/>
      <c r="E185" s="103"/>
      <c r="F185" s="103"/>
      <c r="G185" s="10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03"/>
      <c r="X185" s="103"/>
      <c r="Y185" s="103"/>
      <c r="Z185" s="103"/>
      <c r="AA185" s="103"/>
      <c r="AB185" s="103"/>
      <c r="AC185" s="103"/>
      <c r="AD185" s="103"/>
      <c r="AE185" s="103"/>
    </row>
    <row r="186" spans="3:31" ht="15.75">
      <c r="C186" s="103"/>
      <c r="D186" s="103"/>
      <c r="E186" s="103"/>
      <c r="F186" s="103"/>
      <c r="G186" s="10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03"/>
      <c r="X186" s="103"/>
      <c r="Y186" s="103"/>
      <c r="Z186" s="103"/>
      <c r="AA186" s="103"/>
      <c r="AB186" s="103"/>
      <c r="AC186" s="103"/>
      <c r="AD186" s="103"/>
      <c r="AE186" s="103"/>
    </row>
    <row r="187" spans="3:31" ht="15.75">
      <c r="C187" s="103"/>
      <c r="D187" s="103"/>
      <c r="E187" s="103"/>
      <c r="F187" s="103"/>
      <c r="G187" s="10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03"/>
      <c r="X187" s="103"/>
      <c r="Y187" s="103"/>
      <c r="Z187" s="103"/>
      <c r="AA187" s="103"/>
      <c r="AB187" s="103"/>
      <c r="AC187" s="103"/>
      <c r="AD187" s="103"/>
      <c r="AE187" s="103"/>
    </row>
    <row r="188" spans="3:31" ht="15.75">
      <c r="C188" s="103"/>
      <c r="D188" s="103"/>
      <c r="E188" s="103"/>
      <c r="F188" s="103"/>
      <c r="G188" s="10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03"/>
      <c r="X188" s="103"/>
      <c r="Y188" s="103"/>
      <c r="Z188" s="103"/>
      <c r="AA188" s="103"/>
      <c r="AB188" s="103"/>
      <c r="AC188" s="103"/>
      <c r="AD188" s="103"/>
      <c r="AE188" s="103"/>
    </row>
    <row r="189" spans="3:31" ht="15.75">
      <c r="C189" s="103"/>
      <c r="D189" s="103"/>
      <c r="E189" s="103"/>
      <c r="F189" s="103"/>
      <c r="G189" s="10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03"/>
      <c r="X189" s="103"/>
      <c r="Y189" s="103"/>
      <c r="Z189" s="103"/>
      <c r="AA189" s="103"/>
      <c r="AB189" s="103"/>
      <c r="AC189" s="103"/>
      <c r="AD189" s="103"/>
      <c r="AE189" s="103"/>
    </row>
    <row r="190" spans="3:31" ht="15.75">
      <c r="C190" s="103"/>
      <c r="D190" s="103"/>
      <c r="E190" s="103"/>
      <c r="F190" s="103"/>
      <c r="G190" s="10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03"/>
      <c r="X190" s="103"/>
      <c r="Y190" s="103"/>
      <c r="Z190" s="103"/>
      <c r="AA190" s="103"/>
      <c r="AB190" s="103"/>
      <c r="AC190" s="103"/>
      <c r="AD190" s="103"/>
      <c r="AE190" s="103"/>
    </row>
    <row r="191" spans="3:31" ht="15.75">
      <c r="C191" s="103"/>
      <c r="D191" s="103"/>
      <c r="E191" s="103"/>
      <c r="F191" s="103"/>
      <c r="G191" s="10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03"/>
      <c r="X191" s="103"/>
      <c r="Y191" s="103"/>
      <c r="Z191" s="103"/>
      <c r="AA191" s="103"/>
      <c r="AB191" s="103"/>
      <c r="AC191" s="103"/>
      <c r="AD191" s="103"/>
      <c r="AE191" s="103"/>
    </row>
    <row r="192" spans="3:31" ht="15.75">
      <c r="C192" s="103"/>
      <c r="D192" s="103"/>
      <c r="E192" s="103"/>
      <c r="F192" s="103"/>
      <c r="G192" s="10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03"/>
      <c r="X192" s="103"/>
      <c r="Y192" s="103"/>
      <c r="Z192" s="103"/>
      <c r="AA192" s="103"/>
      <c r="AB192" s="103"/>
      <c r="AC192" s="103"/>
      <c r="AD192" s="103"/>
      <c r="AE192" s="103"/>
    </row>
    <row r="193" spans="3:31" ht="15.75">
      <c r="C193" s="103"/>
      <c r="D193" s="103"/>
      <c r="E193" s="103"/>
      <c r="F193" s="103"/>
      <c r="G193" s="10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03"/>
      <c r="X193" s="103"/>
      <c r="Y193" s="103"/>
      <c r="Z193" s="103"/>
      <c r="AA193" s="103"/>
      <c r="AB193" s="103"/>
      <c r="AC193" s="103"/>
      <c r="AD193" s="103"/>
      <c r="AE193" s="103"/>
    </row>
    <row r="194" spans="3:31" ht="15.75">
      <c r="C194" s="103"/>
      <c r="D194" s="103"/>
      <c r="E194" s="103"/>
      <c r="F194" s="103"/>
      <c r="G194" s="10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03"/>
      <c r="X194" s="103"/>
      <c r="Y194" s="103"/>
      <c r="Z194" s="103"/>
      <c r="AA194" s="103"/>
      <c r="AB194" s="103"/>
      <c r="AC194" s="103"/>
      <c r="AD194" s="103"/>
      <c r="AE194" s="103"/>
    </row>
    <row r="195" spans="3:31" ht="15.75">
      <c r="C195" s="103"/>
      <c r="D195" s="103"/>
      <c r="E195" s="103"/>
      <c r="F195" s="103"/>
      <c r="G195" s="10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03"/>
      <c r="X195" s="103"/>
      <c r="Y195" s="103"/>
      <c r="Z195" s="103"/>
      <c r="AA195" s="103"/>
      <c r="AB195" s="103"/>
      <c r="AC195" s="103"/>
      <c r="AD195" s="103"/>
      <c r="AE195" s="103"/>
    </row>
    <row r="196" spans="3:31" ht="15.75">
      <c r="C196" s="103"/>
      <c r="D196" s="103"/>
      <c r="E196" s="103"/>
      <c r="F196" s="103"/>
      <c r="G196" s="10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03"/>
      <c r="X196" s="103"/>
      <c r="Y196" s="103"/>
      <c r="Z196" s="103"/>
      <c r="AA196" s="103"/>
      <c r="AB196" s="103"/>
      <c r="AC196" s="103"/>
      <c r="AD196" s="103"/>
      <c r="AE196" s="103"/>
    </row>
    <row r="197" spans="3:31" ht="15.75">
      <c r="C197" s="103"/>
      <c r="D197" s="103"/>
      <c r="E197" s="103"/>
      <c r="F197" s="103"/>
      <c r="G197" s="10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03"/>
      <c r="X197" s="103"/>
      <c r="Y197" s="103"/>
      <c r="Z197" s="103"/>
      <c r="AA197" s="103"/>
      <c r="AB197" s="103"/>
      <c r="AC197" s="103"/>
      <c r="AD197" s="103"/>
      <c r="AE197" s="103"/>
    </row>
    <row r="198" spans="3:31" ht="15.75">
      <c r="C198" s="103"/>
      <c r="D198" s="103"/>
      <c r="E198" s="103"/>
      <c r="F198" s="103"/>
      <c r="G198" s="10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03"/>
      <c r="X198" s="103"/>
      <c r="Y198" s="103"/>
      <c r="Z198" s="103"/>
      <c r="AA198" s="103"/>
      <c r="AB198" s="103"/>
      <c r="AC198" s="103"/>
      <c r="AD198" s="103"/>
      <c r="AE198" s="103"/>
    </row>
    <row r="199" spans="3:31" ht="15.75">
      <c r="C199" s="103"/>
      <c r="D199" s="103"/>
      <c r="E199" s="103"/>
      <c r="F199" s="103"/>
      <c r="G199" s="10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03"/>
      <c r="X199" s="103"/>
      <c r="Y199" s="103"/>
      <c r="Z199" s="103"/>
      <c r="AA199" s="103"/>
      <c r="AB199" s="103"/>
      <c r="AC199" s="103"/>
      <c r="AD199" s="103"/>
      <c r="AE199" s="103"/>
    </row>
    <row r="200" spans="3:31" ht="15.75">
      <c r="C200" s="103"/>
      <c r="D200" s="103"/>
      <c r="E200" s="103"/>
      <c r="F200" s="103"/>
      <c r="G200" s="10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03"/>
      <c r="X200" s="103"/>
      <c r="Y200" s="103"/>
      <c r="Z200" s="103"/>
      <c r="AA200" s="103"/>
      <c r="AB200" s="103"/>
      <c r="AC200" s="103"/>
      <c r="AD200" s="103"/>
      <c r="AE200" s="103"/>
    </row>
    <row r="201" spans="3:31" ht="15.75">
      <c r="C201" s="103"/>
      <c r="D201" s="103"/>
      <c r="E201" s="103"/>
      <c r="F201" s="103"/>
      <c r="G201" s="10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03"/>
      <c r="X201" s="103"/>
      <c r="Y201" s="103"/>
      <c r="Z201" s="103"/>
      <c r="AA201" s="103"/>
      <c r="AB201" s="103"/>
      <c r="AC201" s="103"/>
      <c r="AD201" s="103"/>
      <c r="AE201" s="103"/>
    </row>
    <row r="202" spans="3:31" ht="15.75">
      <c r="C202" s="103"/>
      <c r="D202" s="103"/>
      <c r="E202" s="103"/>
      <c r="F202" s="103"/>
      <c r="G202" s="10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03"/>
      <c r="X202" s="103"/>
      <c r="Y202" s="103"/>
      <c r="Z202" s="103"/>
      <c r="AA202" s="103"/>
      <c r="AB202" s="103"/>
      <c r="AC202" s="103"/>
      <c r="AD202" s="103"/>
      <c r="AE202" s="103"/>
    </row>
    <row r="203" spans="3:31" ht="15.75">
      <c r="C203" s="103"/>
      <c r="D203" s="103"/>
      <c r="E203" s="103"/>
      <c r="F203" s="103"/>
      <c r="G203" s="10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03"/>
      <c r="X203" s="103"/>
      <c r="Y203" s="103"/>
      <c r="Z203" s="103"/>
      <c r="AA203" s="103"/>
      <c r="AB203" s="103"/>
      <c r="AC203" s="103"/>
      <c r="AD203" s="103"/>
      <c r="AE203" s="103"/>
    </row>
    <row r="204" spans="3:31" ht="15.75">
      <c r="C204" s="103"/>
      <c r="D204" s="103"/>
      <c r="E204" s="103"/>
      <c r="F204" s="103"/>
      <c r="G204" s="10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03"/>
      <c r="X204" s="103"/>
      <c r="Y204" s="103"/>
      <c r="Z204" s="103"/>
      <c r="AA204" s="103"/>
      <c r="AB204" s="103"/>
      <c r="AC204" s="103"/>
      <c r="AD204" s="103"/>
      <c r="AE204" s="103"/>
    </row>
    <row r="205" spans="3:31" ht="15.75">
      <c r="C205" s="103"/>
      <c r="D205" s="103"/>
      <c r="E205" s="103"/>
      <c r="F205" s="103"/>
      <c r="G205" s="10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03"/>
      <c r="X205" s="103"/>
      <c r="Y205" s="103"/>
      <c r="Z205" s="103"/>
      <c r="AA205" s="103"/>
      <c r="AB205" s="103"/>
      <c r="AC205" s="103"/>
      <c r="AD205" s="103"/>
      <c r="AE205" s="103"/>
    </row>
    <row r="206" spans="3:31" ht="15.75">
      <c r="C206" s="103"/>
      <c r="D206" s="103"/>
      <c r="E206" s="103"/>
      <c r="F206" s="103"/>
      <c r="G206" s="10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03"/>
      <c r="X206" s="103"/>
      <c r="Y206" s="103"/>
      <c r="Z206" s="103"/>
      <c r="AA206" s="103"/>
      <c r="AB206" s="103"/>
      <c r="AC206" s="103"/>
      <c r="AD206" s="103"/>
      <c r="AE206" s="103"/>
    </row>
    <row r="207" spans="3:31" ht="15.75">
      <c r="C207" s="103"/>
      <c r="D207" s="103"/>
      <c r="E207" s="103"/>
      <c r="F207" s="103"/>
      <c r="G207" s="10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03"/>
      <c r="X207" s="103"/>
      <c r="Y207" s="103"/>
      <c r="Z207" s="103"/>
      <c r="AA207" s="103"/>
      <c r="AB207" s="103"/>
      <c r="AC207" s="103"/>
      <c r="AD207" s="103"/>
      <c r="AE207" s="103"/>
    </row>
    <row r="208" spans="3:31" ht="15.75">
      <c r="C208" s="103"/>
      <c r="D208" s="103"/>
      <c r="E208" s="103"/>
      <c r="F208" s="103"/>
      <c r="G208" s="10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03"/>
      <c r="X208" s="103"/>
      <c r="Y208" s="103"/>
      <c r="Z208" s="103"/>
      <c r="AA208" s="103"/>
      <c r="AB208" s="103"/>
      <c r="AC208" s="103"/>
      <c r="AD208" s="103"/>
      <c r="AE208" s="103"/>
    </row>
    <row r="209" spans="3:31" ht="15.75">
      <c r="C209" s="103"/>
      <c r="D209" s="103"/>
      <c r="E209" s="103"/>
      <c r="F209" s="103"/>
      <c r="G209" s="10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03"/>
      <c r="X209" s="103"/>
      <c r="Y209" s="103"/>
      <c r="Z209" s="103"/>
      <c r="AA209" s="103"/>
      <c r="AB209" s="103"/>
      <c r="AC209" s="103"/>
      <c r="AD209" s="103"/>
      <c r="AE209" s="103"/>
    </row>
    <row r="210" spans="3:31" ht="15.75">
      <c r="C210" s="103"/>
      <c r="D210" s="103"/>
      <c r="E210" s="103"/>
      <c r="F210" s="103"/>
      <c r="G210" s="10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03"/>
      <c r="X210" s="103"/>
      <c r="Y210" s="103"/>
      <c r="Z210" s="103"/>
      <c r="AA210" s="103"/>
      <c r="AB210" s="103"/>
      <c r="AC210" s="103"/>
      <c r="AD210" s="103"/>
      <c r="AE210" s="103"/>
    </row>
    <row r="211" spans="3:31" ht="15.75">
      <c r="C211" s="103"/>
      <c r="D211" s="103"/>
      <c r="E211" s="103"/>
      <c r="F211" s="103"/>
      <c r="G211" s="10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03"/>
      <c r="X211" s="103"/>
      <c r="Y211" s="103"/>
      <c r="Z211" s="103"/>
      <c r="AA211" s="103"/>
      <c r="AB211" s="103"/>
      <c r="AC211" s="103"/>
      <c r="AD211" s="103"/>
      <c r="AE211" s="103"/>
    </row>
    <row r="212" spans="3:31" ht="15.75">
      <c r="C212" s="103"/>
      <c r="D212" s="103"/>
      <c r="E212" s="103"/>
      <c r="F212" s="103"/>
      <c r="G212" s="10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03"/>
      <c r="X212" s="103"/>
      <c r="Y212" s="103"/>
      <c r="Z212" s="103"/>
      <c r="AA212" s="103"/>
      <c r="AB212" s="103"/>
      <c r="AC212" s="103"/>
      <c r="AD212" s="103"/>
      <c r="AE212" s="103"/>
    </row>
    <row r="213" spans="3:31" ht="15.75">
      <c r="C213" s="103"/>
      <c r="D213" s="103"/>
      <c r="E213" s="103"/>
      <c r="F213" s="103"/>
      <c r="G213" s="10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03"/>
      <c r="X213" s="103"/>
      <c r="Y213" s="103"/>
      <c r="Z213" s="103"/>
      <c r="AA213" s="103"/>
      <c r="AB213" s="103"/>
      <c r="AC213" s="103"/>
      <c r="AD213" s="103"/>
      <c r="AE213" s="103"/>
    </row>
    <row r="214" spans="3:31" ht="15.75">
      <c r="C214" s="103"/>
      <c r="D214" s="103"/>
      <c r="E214" s="103"/>
      <c r="F214" s="103"/>
      <c r="G214" s="10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03"/>
      <c r="X214" s="103"/>
      <c r="Y214" s="103"/>
      <c r="Z214" s="103"/>
      <c r="AA214" s="103"/>
      <c r="AB214" s="103"/>
      <c r="AC214" s="103"/>
      <c r="AD214" s="103"/>
      <c r="AE214" s="103"/>
    </row>
    <row r="215" spans="3:31" ht="15.75">
      <c r="C215" s="103"/>
      <c r="D215" s="103"/>
      <c r="E215" s="103"/>
      <c r="F215" s="103"/>
      <c r="G215" s="10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03"/>
      <c r="X215" s="103"/>
      <c r="Y215" s="103"/>
      <c r="Z215" s="103"/>
      <c r="AA215" s="103"/>
      <c r="AB215" s="103"/>
      <c r="AC215" s="103"/>
      <c r="AD215" s="103"/>
      <c r="AE215" s="103"/>
    </row>
    <row r="216" spans="3:31" ht="15.75">
      <c r="C216" s="103"/>
      <c r="D216" s="103"/>
      <c r="E216" s="103"/>
      <c r="F216" s="103"/>
      <c r="G216" s="10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03"/>
      <c r="X216" s="103"/>
      <c r="Y216" s="103"/>
      <c r="Z216" s="103"/>
      <c r="AA216" s="103"/>
      <c r="AB216" s="103"/>
      <c r="AC216" s="103"/>
      <c r="AD216" s="103"/>
      <c r="AE216" s="103"/>
    </row>
    <row r="217" spans="3:31" ht="15.75">
      <c r="C217" s="103"/>
      <c r="D217" s="103"/>
      <c r="E217" s="103"/>
      <c r="F217" s="103"/>
      <c r="G217" s="10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03"/>
      <c r="X217" s="103"/>
      <c r="Y217" s="103"/>
      <c r="Z217" s="103"/>
      <c r="AA217" s="103"/>
      <c r="AB217" s="103"/>
      <c r="AC217" s="103"/>
      <c r="AD217" s="103"/>
      <c r="AE217" s="103"/>
    </row>
    <row r="218" spans="3:31" ht="15.75">
      <c r="C218" s="103"/>
      <c r="D218" s="103"/>
      <c r="E218" s="103"/>
      <c r="F218" s="103"/>
      <c r="G218" s="10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03"/>
      <c r="X218" s="103"/>
      <c r="Y218" s="103"/>
      <c r="Z218" s="103"/>
      <c r="AA218" s="103"/>
      <c r="AB218" s="103"/>
      <c r="AC218" s="103"/>
      <c r="AD218" s="103"/>
      <c r="AE218" s="103"/>
    </row>
    <row r="219" spans="3:31" ht="15.75">
      <c r="C219" s="103"/>
      <c r="D219" s="103"/>
      <c r="E219" s="103"/>
      <c r="F219" s="103"/>
      <c r="G219" s="10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03"/>
      <c r="X219" s="103"/>
      <c r="Y219" s="103"/>
      <c r="Z219" s="103"/>
      <c r="AA219" s="103"/>
      <c r="AB219" s="103"/>
      <c r="AC219" s="103"/>
      <c r="AD219" s="103"/>
      <c r="AE219" s="103"/>
    </row>
    <row r="220" spans="3:31" ht="15.75">
      <c r="C220" s="103"/>
      <c r="D220" s="103"/>
      <c r="E220" s="103"/>
      <c r="F220" s="103"/>
      <c r="G220" s="10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03"/>
      <c r="X220" s="103"/>
      <c r="Y220" s="103"/>
      <c r="Z220" s="103"/>
      <c r="AA220" s="103"/>
      <c r="AB220" s="103"/>
      <c r="AC220" s="103"/>
      <c r="AD220" s="103"/>
      <c r="AE220" s="103"/>
    </row>
    <row r="221" spans="3:31" ht="15.75">
      <c r="C221" s="103"/>
      <c r="D221" s="103"/>
      <c r="E221" s="103"/>
      <c r="F221" s="103"/>
      <c r="G221" s="10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03"/>
      <c r="X221" s="103"/>
      <c r="Y221" s="103"/>
      <c r="Z221" s="103"/>
      <c r="AA221" s="103"/>
      <c r="AB221" s="103"/>
      <c r="AC221" s="103"/>
      <c r="AD221" s="103"/>
      <c r="AE221" s="103"/>
    </row>
    <row r="222" spans="3:31" ht="15.75">
      <c r="C222" s="103"/>
      <c r="D222" s="103"/>
      <c r="E222" s="103"/>
      <c r="F222" s="103"/>
      <c r="G222" s="10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03"/>
      <c r="X222" s="103"/>
      <c r="Y222" s="103"/>
      <c r="Z222" s="103"/>
      <c r="AA222" s="103"/>
      <c r="AB222" s="103"/>
      <c r="AC222" s="103"/>
      <c r="AD222" s="103"/>
      <c r="AE222" s="103"/>
    </row>
    <row r="223" spans="3:31" ht="15.75">
      <c r="C223" s="103"/>
      <c r="D223" s="103"/>
      <c r="E223" s="103"/>
      <c r="F223" s="103"/>
      <c r="G223" s="10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03"/>
      <c r="X223" s="103"/>
      <c r="Y223" s="103"/>
      <c r="Z223" s="103"/>
      <c r="AA223" s="103"/>
      <c r="AB223" s="103"/>
      <c r="AC223" s="103"/>
      <c r="AD223" s="103"/>
      <c r="AE223" s="103"/>
    </row>
    <row r="224" spans="3:31" ht="15.75">
      <c r="C224" s="103"/>
      <c r="D224" s="103"/>
      <c r="E224" s="103"/>
      <c r="F224" s="103"/>
      <c r="G224" s="10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03"/>
      <c r="X224" s="103"/>
      <c r="Y224" s="103"/>
      <c r="Z224" s="103"/>
      <c r="AA224" s="103"/>
      <c r="AB224" s="103"/>
      <c r="AC224" s="103"/>
      <c r="AD224" s="103"/>
      <c r="AE224" s="103"/>
    </row>
    <row r="225" spans="3:31" ht="15.75">
      <c r="C225" s="103"/>
      <c r="D225" s="103"/>
      <c r="E225" s="103"/>
      <c r="F225" s="103"/>
      <c r="G225" s="10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03"/>
      <c r="X225" s="103"/>
      <c r="Y225" s="103"/>
      <c r="Z225" s="103"/>
      <c r="AA225" s="103"/>
      <c r="AB225" s="103"/>
      <c r="AC225" s="103"/>
      <c r="AD225" s="103"/>
      <c r="AE225" s="103"/>
    </row>
    <row r="226" spans="3:31" ht="15.75">
      <c r="C226" s="103"/>
      <c r="D226" s="103"/>
      <c r="E226" s="103"/>
      <c r="F226" s="103"/>
      <c r="G226" s="10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03"/>
      <c r="X226" s="103"/>
      <c r="Y226" s="103"/>
      <c r="Z226" s="103"/>
      <c r="AA226" s="103"/>
      <c r="AB226" s="103"/>
      <c r="AC226" s="103"/>
      <c r="AD226" s="103"/>
      <c r="AE226" s="103"/>
    </row>
    <row r="227" spans="3:31" ht="15.75">
      <c r="C227" s="103"/>
      <c r="D227" s="103"/>
      <c r="E227" s="103"/>
      <c r="F227" s="103"/>
      <c r="G227" s="10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03"/>
      <c r="X227" s="103"/>
      <c r="Y227" s="103"/>
      <c r="Z227" s="103"/>
      <c r="AA227" s="103"/>
      <c r="AB227" s="103"/>
      <c r="AC227" s="103"/>
      <c r="AD227" s="103"/>
      <c r="AE227" s="103"/>
    </row>
    <row r="228" spans="3:31" ht="15.75">
      <c r="C228" s="103"/>
      <c r="D228" s="103"/>
      <c r="E228" s="103"/>
      <c r="F228" s="103"/>
      <c r="G228" s="10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03"/>
      <c r="X228" s="103"/>
      <c r="Y228" s="103"/>
      <c r="Z228" s="103"/>
      <c r="AA228" s="103"/>
      <c r="AB228" s="103"/>
      <c r="AC228" s="103"/>
      <c r="AD228" s="103"/>
      <c r="AE228" s="103"/>
    </row>
    <row r="229" spans="3:31" ht="15.75">
      <c r="C229" s="103"/>
      <c r="D229" s="103"/>
      <c r="E229" s="103"/>
      <c r="F229" s="103"/>
      <c r="G229" s="10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03"/>
      <c r="X229" s="103"/>
      <c r="Y229" s="103"/>
      <c r="Z229" s="103"/>
      <c r="AA229" s="103"/>
      <c r="AB229" s="103"/>
      <c r="AC229" s="103"/>
      <c r="AD229" s="103"/>
      <c r="AE229" s="103"/>
    </row>
    <row r="230" spans="3:31" ht="15.75">
      <c r="C230" s="103"/>
      <c r="D230" s="103"/>
      <c r="E230" s="103"/>
      <c r="F230" s="103"/>
      <c r="G230" s="10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03"/>
      <c r="X230" s="103"/>
      <c r="Y230" s="103"/>
      <c r="Z230" s="103"/>
      <c r="AA230" s="103"/>
      <c r="AB230" s="103"/>
      <c r="AC230" s="103"/>
      <c r="AD230" s="103"/>
      <c r="AE230" s="103"/>
    </row>
    <row r="231" spans="3:31" ht="15.75">
      <c r="C231" s="103"/>
      <c r="D231" s="103"/>
      <c r="E231" s="103"/>
      <c r="F231" s="103"/>
      <c r="G231" s="10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03"/>
      <c r="X231" s="103"/>
      <c r="Y231" s="103"/>
      <c r="Z231" s="103"/>
      <c r="AA231" s="103"/>
      <c r="AB231" s="103"/>
      <c r="AC231" s="103"/>
      <c r="AD231" s="103"/>
      <c r="AE231" s="103"/>
    </row>
    <row r="232" spans="3:31" ht="15.75">
      <c r="C232" s="103"/>
      <c r="D232" s="103"/>
      <c r="E232" s="103"/>
      <c r="F232" s="103"/>
      <c r="G232" s="10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03"/>
      <c r="X232" s="103"/>
      <c r="Y232" s="103"/>
      <c r="Z232" s="103"/>
      <c r="AA232" s="103"/>
      <c r="AB232" s="103"/>
      <c r="AC232" s="103"/>
      <c r="AD232" s="103"/>
      <c r="AE232" s="103"/>
    </row>
    <row r="233" spans="3:31" ht="15.75">
      <c r="C233" s="103"/>
      <c r="D233" s="103"/>
      <c r="E233" s="103"/>
      <c r="F233" s="103"/>
      <c r="G233" s="10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03"/>
      <c r="X233" s="103"/>
      <c r="Y233" s="103"/>
      <c r="Z233" s="103"/>
      <c r="AA233" s="103"/>
      <c r="AB233" s="103"/>
      <c r="AC233" s="103"/>
      <c r="AD233" s="103"/>
      <c r="AE233" s="103"/>
    </row>
    <row r="234" spans="3:31" ht="15.75">
      <c r="C234" s="103"/>
      <c r="D234" s="103"/>
      <c r="E234" s="103"/>
      <c r="F234" s="103"/>
      <c r="G234" s="10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03"/>
      <c r="X234" s="103"/>
      <c r="Y234" s="103"/>
      <c r="Z234" s="103"/>
      <c r="AA234" s="103"/>
      <c r="AB234" s="103"/>
      <c r="AC234" s="103"/>
      <c r="AD234" s="103"/>
      <c r="AE234" s="103"/>
    </row>
    <row r="235" spans="3:31" ht="15.75">
      <c r="C235" s="103"/>
      <c r="D235" s="103"/>
      <c r="E235" s="103"/>
      <c r="F235" s="103"/>
      <c r="G235" s="10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03"/>
      <c r="X235" s="103"/>
      <c r="Y235" s="103"/>
      <c r="Z235" s="103"/>
      <c r="AA235" s="103"/>
      <c r="AB235" s="103"/>
      <c r="AC235" s="103"/>
      <c r="AD235" s="103"/>
      <c r="AE235" s="103"/>
    </row>
    <row r="236" spans="3:31" ht="15.75">
      <c r="C236" s="103"/>
      <c r="D236" s="103"/>
      <c r="E236" s="103"/>
      <c r="F236" s="103"/>
      <c r="G236" s="10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03"/>
      <c r="X236" s="103"/>
      <c r="Y236" s="103"/>
      <c r="Z236" s="103"/>
      <c r="AA236" s="103"/>
      <c r="AB236" s="103"/>
      <c r="AC236" s="103"/>
      <c r="AD236" s="103"/>
      <c r="AE236" s="103"/>
    </row>
    <row r="237" spans="3:31" ht="15.75">
      <c r="C237" s="103"/>
      <c r="D237" s="103"/>
      <c r="E237" s="103"/>
      <c r="F237" s="103"/>
      <c r="G237" s="10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03"/>
      <c r="X237" s="103"/>
      <c r="Y237" s="103"/>
      <c r="Z237" s="103"/>
      <c r="AA237" s="103"/>
      <c r="AB237" s="103"/>
      <c r="AC237" s="103"/>
      <c r="AD237" s="103"/>
      <c r="AE237" s="103"/>
    </row>
    <row r="238" spans="3:31" ht="15.75">
      <c r="C238" s="103"/>
      <c r="D238" s="103"/>
      <c r="E238" s="103"/>
      <c r="F238" s="103"/>
      <c r="G238" s="10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03"/>
      <c r="X238" s="103"/>
      <c r="Y238" s="103"/>
      <c r="Z238" s="103"/>
      <c r="AA238" s="103"/>
      <c r="AB238" s="103"/>
      <c r="AC238" s="103"/>
      <c r="AD238" s="103"/>
      <c r="AE238" s="103"/>
    </row>
    <row r="239" spans="3:31" ht="15.75">
      <c r="C239" s="103"/>
      <c r="D239" s="103"/>
      <c r="E239" s="103"/>
      <c r="F239" s="103"/>
      <c r="G239" s="10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03"/>
      <c r="X239" s="103"/>
      <c r="Y239" s="103"/>
      <c r="Z239" s="103"/>
      <c r="AA239" s="103"/>
      <c r="AB239" s="103"/>
      <c r="AC239" s="103"/>
      <c r="AD239" s="103"/>
      <c r="AE239" s="103"/>
    </row>
    <row r="240" spans="3:31" ht="15.75">
      <c r="C240" s="103"/>
      <c r="D240" s="103"/>
      <c r="E240" s="103"/>
      <c r="F240" s="103"/>
      <c r="G240" s="10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03"/>
      <c r="X240" s="103"/>
      <c r="Y240" s="103"/>
      <c r="Z240" s="103"/>
      <c r="AA240" s="103"/>
      <c r="AB240" s="103"/>
      <c r="AC240" s="103"/>
      <c r="AD240" s="103"/>
      <c r="AE240" s="103"/>
    </row>
    <row r="241" spans="3:31" ht="15.75">
      <c r="C241" s="103"/>
      <c r="D241" s="103"/>
      <c r="E241" s="103"/>
      <c r="F241" s="103"/>
      <c r="G241" s="10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03"/>
      <c r="X241" s="103"/>
      <c r="Y241" s="103"/>
      <c r="Z241" s="103"/>
      <c r="AA241" s="103"/>
      <c r="AB241" s="103"/>
      <c r="AC241" s="103"/>
      <c r="AD241" s="103"/>
      <c r="AE241" s="103"/>
    </row>
    <row r="242" spans="3:31" ht="15.75">
      <c r="C242" s="103"/>
      <c r="D242" s="103"/>
      <c r="E242" s="103"/>
      <c r="F242" s="103"/>
      <c r="G242" s="10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03"/>
      <c r="X242" s="103"/>
      <c r="Y242" s="103"/>
      <c r="Z242" s="103"/>
      <c r="AA242" s="103"/>
      <c r="AB242" s="103"/>
      <c r="AC242" s="103"/>
      <c r="AD242" s="103"/>
      <c r="AE242" s="103"/>
    </row>
    <row r="243" spans="3:31" ht="15.75">
      <c r="C243" s="103"/>
      <c r="D243" s="103"/>
      <c r="E243" s="103"/>
      <c r="F243" s="103"/>
      <c r="G243" s="10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03"/>
      <c r="X243" s="103"/>
      <c r="Y243" s="103"/>
      <c r="Z243" s="103"/>
      <c r="AA243" s="103"/>
      <c r="AB243" s="103"/>
      <c r="AC243" s="103"/>
      <c r="AD243" s="103"/>
      <c r="AE243" s="103"/>
    </row>
    <row r="244" spans="3:31" ht="15.75">
      <c r="C244" s="103"/>
      <c r="D244" s="103"/>
      <c r="E244" s="103"/>
      <c r="F244" s="103"/>
      <c r="G244" s="10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03"/>
      <c r="X244" s="103"/>
      <c r="Y244" s="103"/>
      <c r="Z244" s="103"/>
      <c r="AA244" s="103"/>
      <c r="AB244" s="103"/>
      <c r="AC244" s="103"/>
      <c r="AD244" s="103"/>
      <c r="AE244" s="103"/>
    </row>
    <row r="245" spans="3:31" ht="15.75">
      <c r="C245" s="103"/>
      <c r="D245" s="103"/>
      <c r="E245" s="103"/>
      <c r="F245" s="103"/>
      <c r="G245" s="10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03"/>
      <c r="X245" s="103"/>
      <c r="Y245" s="103"/>
      <c r="Z245" s="103"/>
      <c r="AA245" s="103"/>
      <c r="AB245" s="103"/>
      <c r="AC245" s="103"/>
      <c r="AD245" s="103"/>
      <c r="AE245" s="103"/>
    </row>
    <row r="246" spans="3:31" ht="15.75">
      <c r="C246" s="103"/>
      <c r="D246" s="103"/>
      <c r="E246" s="103"/>
      <c r="F246" s="103"/>
      <c r="G246" s="10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03"/>
      <c r="X246" s="103"/>
      <c r="Y246" s="103"/>
      <c r="Z246" s="103"/>
      <c r="AA246" s="103"/>
      <c r="AB246" s="103"/>
      <c r="AC246" s="103"/>
      <c r="AD246" s="103"/>
      <c r="AE246" s="103"/>
    </row>
    <row r="247" spans="3:31" ht="15.75">
      <c r="C247" s="103"/>
      <c r="D247" s="103"/>
      <c r="E247" s="103"/>
      <c r="F247" s="103"/>
      <c r="G247" s="10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03"/>
      <c r="X247" s="103"/>
      <c r="Y247" s="103"/>
      <c r="Z247" s="103"/>
      <c r="AA247" s="103"/>
      <c r="AB247" s="103"/>
      <c r="AC247" s="103"/>
      <c r="AD247" s="103"/>
      <c r="AE247" s="103"/>
    </row>
    <row r="248" spans="3:31" ht="15.75">
      <c r="C248" s="103"/>
      <c r="D248" s="103"/>
      <c r="E248" s="103"/>
      <c r="F248" s="103"/>
      <c r="G248" s="10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03"/>
      <c r="X248" s="103"/>
      <c r="Y248" s="103"/>
      <c r="Z248" s="103"/>
      <c r="AA248" s="103"/>
      <c r="AB248" s="103"/>
      <c r="AC248" s="103"/>
      <c r="AD248" s="103"/>
      <c r="AE248" s="103"/>
    </row>
    <row r="249" spans="3:31" ht="15.75">
      <c r="C249" s="103"/>
      <c r="D249" s="103"/>
      <c r="E249" s="103"/>
      <c r="F249" s="103"/>
      <c r="G249" s="10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03"/>
      <c r="X249" s="103"/>
      <c r="Y249" s="103"/>
      <c r="Z249" s="103"/>
      <c r="AA249" s="103"/>
      <c r="AB249" s="103"/>
      <c r="AC249" s="103"/>
      <c r="AD249" s="103"/>
      <c r="AE249" s="103"/>
    </row>
    <row r="250" spans="3:31" ht="15.75">
      <c r="C250" s="103"/>
      <c r="D250" s="103"/>
      <c r="E250" s="103"/>
      <c r="F250" s="103"/>
      <c r="G250" s="10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03"/>
      <c r="X250" s="103"/>
      <c r="Y250" s="103"/>
      <c r="Z250" s="103"/>
      <c r="AA250" s="103"/>
      <c r="AB250" s="103"/>
      <c r="AC250" s="103"/>
      <c r="AD250" s="103"/>
      <c r="AE250" s="103"/>
    </row>
    <row r="251" spans="3:31" ht="15.75">
      <c r="C251" s="103"/>
      <c r="D251" s="103"/>
      <c r="E251" s="103"/>
      <c r="F251" s="103"/>
      <c r="G251" s="10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03"/>
      <c r="X251" s="103"/>
      <c r="Y251" s="103"/>
      <c r="Z251" s="103"/>
      <c r="AA251" s="103"/>
      <c r="AB251" s="103"/>
      <c r="AC251" s="103"/>
      <c r="AD251" s="103"/>
      <c r="AE251" s="103"/>
    </row>
    <row r="252" spans="3:31" ht="15.75">
      <c r="C252" s="103"/>
      <c r="D252" s="103"/>
      <c r="E252" s="103"/>
      <c r="F252" s="103"/>
      <c r="G252" s="10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03"/>
      <c r="X252" s="103"/>
      <c r="Y252" s="103"/>
      <c r="Z252" s="103"/>
      <c r="AA252" s="103"/>
      <c r="AB252" s="103"/>
      <c r="AC252" s="103"/>
      <c r="AD252" s="103"/>
      <c r="AE252" s="103"/>
    </row>
    <row r="253" spans="3:31" ht="15.75">
      <c r="C253" s="103"/>
      <c r="D253" s="103"/>
      <c r="E253" s="103"/>
      <c r="F253" s="103"/>
      <c r="G253" s="10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03"/>
      <c r="X253" s="103"/>
      <c r="Y253" s="103"/>
      <c r="Z253" s="103"/>
      <c r="AA253" s="103"/>
      <c r="AB253" s="103"/>
      <c r="AC253" s="103"/>
      <c r="AD253" s="103"/>
      <c r="AE253" s="103"/>
    </row>
    <row r="254" spans="3:31" ht="15.75">
      <c r="C254" s="103"/>
      <c r="D254" s="103"/>
      <c r="E254" s="103"/>
      <c r="F254" s="103"/>
      <c r="G254" s="10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03"/>
      <c r="X254" s="103"/>
      <c r="Y254" s="103"/>
      <c r="Z254" s="103"/>
      <c r="AA254" s="103"/>
      <c r="AB254" s="103"/>
      <c r="AC254" s="103"/>
      <c r="AD254" s="103"/>
      <c r="AE254" s="103"/>
    </row>
    <row r="255" spans="3:31" ht="15.75">
      <c r="C255" s="103"/>
      <c r="D255" s="103"/>
      <c r="E255" s="103"/>
      <c r="F255" s="103"/>
      <c r="G255" s="10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03"/>
      <c r="X255" s="103"/>
      <c r="Y255" s="103"/>
      <c r="Z255" s="103"/>
      <c r="AA255" s="103"/>
      <c r="AB255" s="103"/>
      <c r="AC255" s="103"/>
      <c r="AD255" s="103"/>
      <c r="AE255" s="103"/>
    </row>
    <row r="256" spans="3:31" ht="15.75">
      <c r="C256" s="103"/>
      <c r="D256" s="103"/>
      <c r="E256" s="103"/>
      <c r="F256" s="103"/>
      <c r="G256" s="10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03"/>
      <c r="X256" s="103"/>
      <c r="Y256" s="103"/>
      <c r="Z256" s="103"/>
      <c r="AA256" s="103"/>
      <c r="AB256" s="103"/>
      <c r="AC256" s="103"/>
      <c r="AD256" s="103"/>
      <c r="AE256" s="103"/>
    </row>
    <row r="257" spans="3:31" ht="15.75">
      <c r="C257" s="103"/>
      <c r="D257" s="103"/>
      <c r="E257" s="103"/>
      <c r="F257" s="103"/>
      <c r="G257" s="10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03"/>
      <c r="X257" s="103"/>
      <c r="Y257" s="103"/>
      <c r="Z257" s="103"/>
      <c r="AA257" s="103"/>
      <c r="AB257" s="103"/>
      <c r="AC257" s="103"/>
      <c r="AD257" s="103"/>
      <c r="AE257" s="103"/>
    </row>
    <row r="258" spans="3:31" ht="15.75">
      <c r="C258" s="103"/>
      <c r="D258" s="103"/>
      <c r="E258" s="103"/>
      <c r="F258" s="103"/>
      <c r="G258" s="10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03"/>
      <c r="X258" s="103"/>
      <c r="Y258" s="103"/>
      <c r="Z258" s="103"/>
      <c r="AA258" s="103"/>
      <c r="AB258" s="103"/>
      <c r="AC258" s="103"/>
      <c r="AD258" s="103"/>
      <c r="AE258" s="103"/>
    </row>
    <row r="259" spans="3:31" ht="15.75">
      <c r="C259" s="103"/>
      <c r="D259" s="103"/>
      <c r="E259" s="103"/>
      <c r="F259" s="103"/>
      <c r="G259" s="10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03"/>
      <c r="X259" s="103"/>
      <c r="Y259" s="103"/>
      <c r="Z259" s="103"/>
      <c r="AA259" s="103"/>
      <c r="AB259" s="103"/>
      <c r="AC259" s="103"/>
      <c r="AD259" s="103"/>
      <c r="AE259" s="103"/>
    </row>
    <row r="260" spans="3:31" ht="15.75">
      <c r="C260" s="103"/>
      <c r="D260" s="103"/>
      <c r="E260" s="103"/>
      <c r="F260" s="103"/>
      <c r="G260" s="10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03"/>
      <c r="X260" s="103"/>
      <c r="Y260" s="103"/>
      <c r="Z260" s="103"/>
      <c r="AA260" s="103"/>
      <c r="AB260" s="103"/>
      <c r="AC260" s="103"/>
      <c r="AD260" s="103"/>
      <c r="AE260" s="103"/>
    </row>
    <row r="261" spans="3:31" ht="15.75">
      <c r="C261" s="103"/>
      <c r="D261" s="103"/>
      <c r="E261" s="103"/>
      <c r="F261" s="103"/>
      <c r="G261" s="10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03"/>
      <c r="X261" s="103"/>
      <c r="Y261" s="103"/>
      <c r="Z261" s="103"/>
      <c r="AA261" s="103"/>
      <c r="AB261" s="103"/>
      <c r="AC261" s="103"/>
      <c r="AD261" s="103"/>
      <c r="AE261" s="103"/>
    </row>
    <row r="262" spans="3:31" ht="15.75">
      <c r="C262" s="103"/>
      <c r="D262" s="103"/>
      <c r="E262" s="103"/>
      <c r="F262" s="103"/>
      <c r="G262" s="10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03"/>
      <c r="X262" s="103"/>
      <c r="Y262" s="103"/>
      <c r="Z262" s="103"/>
      <c r="AA262" s="103"/>
      <c r="AB262" s="103"/>
      <c r="AC262" s="103"/>
      <c r="AD262" s="103"/>
      <c r="AE262" s="103"/>
    </row>
    <row r="263" spans="3:31" ht="15.75">
      <c r="C263" s="103"/>
      <c r="D263" s="103"/>
      <c r="E263" s="103"/>
      <c r="F263" s="103"/>
      <c r="G263" s="10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03"/>
      <c r="X263" s="103"/>
      <c r="Y263" s="103"/>
      <c r="Z263" s="103"/>
      <c r="AA263" s="103"/>
      <c r="AB263" s="103"/>
      <c r="AC263" s="103"/>
      <c r="AD263" s="103"/>
      <c r="AE263" s="103"/>
    </row>
    <row r="264" spans="3:31" ht="15.75">
      <c r="C264" s="103"/>
      <c r="D264" s="103"/>
      <c r="E264" s="103"/>
      <c r="F264" s="103"/>
      <c r="G264" s="10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03"/>
      <c r="X264" s="103"/>
      <c r="Y264" s="103"/>
      <c r="Z264" s="103"/>
      <c r="AA264" s="103"/>
      <c r="AB264" s="103"/>
      <c r="AC264" s="103"/>
      <c r="AD264" s="103"/>
      <c r="AE264" s="103"/>
    </row>
    <row r="265" spans="3:31" ht="15.75">
      <c r="C265" s="103"/>
      <c r="D265" s="103"/>
      <c r="E265" s="103"/>
      <c r="F265" s="103"/>
      <c r="G265" s="10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03"/>
      <c r="X265" s="103"/>
      <c r="Y265" s="103"/>
      <c r="Z265" s="103"/>
      <c r="AA265" s="103"/>
      <c r="AB265" s="103"/>
      <c r="AC265" s="103"/>
      <c r="AD265" s="103"/>
      <c r="AE265" s="103"/>
    </row>
    <row r="266" spans="3:31" ht="15.75">
      <c r="C266" s="103"/>
      <c r="D266" s="103"/>
      <c r="E266" s="103"/>
      <c r="F266" s="103"/>
      <c r="G266" s="10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03"/>
      <c r="X266" s="103"/>
      <c r="Y266" s="103"/>
      <c r="Z266" s="103"/>
      <c r="AA266" s="103"/>
      <c r="AB266" s="103"/>
      <c r="AC266" s="103"/>
      <c r="AD266" s="103"/>
      <c r="AE266" s="103"/>
    </row>
    <row r="267" spans="3:31" ht="15.75">
      <c r="C267" s="103"/>
      <c r="D267" s="103"/>
      <c r="E267" s="103"/>
      <c r="F267" s="103"/>
      <c r="G267" s="10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03"/>
      <c r="X267" s="103"/>
      <c r="Y267" s="103"/>
      <c r="Z267" s="103"/>
      <c r="AA267" s="103"/>
      <c r="AB267" s="103"/>
      <c r="AC267" s="103"/>
      <c r="AD267" s="103"/>
      <c r="AE267" s="103"/>
    </row>
    <row r="268" spans="3:31" ht="15.75">
      <c r="C268" s="103"/>
      <c r="D268" s="103"/>
      <c r="E268" s="103"/>
      <c r="F268" s="103"/>
      <c r="G268" s="10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03"/>
      <c r="X268" s="103"/>
      <c r="Y268" s="103"/>
      <c r="Z268" s="103"/>
      <c r="AA268" s="103"/>
      <c r="AB268" s="103"/>
      <c r="AC268" s="103"/>
      <c r="AD268" s="103"/>
      <c r="AE268" s="103"/>
    </row>
    <row r="269" spans="3:31" ht="15.75">
      <c r="C269" s="103"/>
      <c r="D269" s="103"/>
      <c r="E269" s="103"/>
      <c r="F269" s="103"/>
      <c r="G269" s="10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03"/>
      <c r="X269" s="103"/>
      <c r="Y269" s="103"/>
      <c r="Z269" s="103"/>
      <c r="AA269" s="103"/>
      <c r="AB269" s="103"/>
      <c r="AC269" s="103"/>
      <c r="AD269" s="103"/>
      <c r="AE269" s="103"/>
    </row>
    <row r="270" spans="3:31" ht="15.75">
      <c r="C270" s="103"/>
      <c r="D270" s="103"/>
      <c r="E270" s="103"/>
      <c r="F270" s="103"/>
      <c r="G270" s="10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03"/>
      <c r="X270" s="103"/>
      <c r="Y270" s="103"/>
      <c r="Z270" s="103"/>
      <c r="AA270" s="103"/>
      <c r="AB270" s="103"/>
      <c r="AC270" s="103"/>
      <c r="AD270" s="103"/>
      <c r="AE270" s="103"/>
    </row>
    <row r="271" spans="3:31" ht="15.75">
      <c r="C271" s="103"/>
      <c r="D271" s="103"/>
      <c r="E271" s="103"/>
      <c r="F271" s="103"/>
      <c r="G271" s="10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03"/>
      <c r="X271" s="103"/>
      <c r="Y271" s="103"/>
      <c r="Z271" s="103"/>
      <c r="AA271" s="103"/>
      <c r="AB271" s="103"/>
      <c r="AC271" s="103"/>
      <c r="AD271" s="103"/>
      <c r="AE271" s="103"/>
    </row>
    <row r="272" spans="3:31" ht="15.75">
      <c r="C272" s="103"/>
      <c r="D272" s="103"/>
      <c r="E272" s="103"/>
      <c r="F272" s="103"/>
      <c r="G272" s="10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03"/>
      <c r="X272" s="103"/>
      <c r="Y272" s="103"/>
      <c r="Z272" s="103"/>
      <c r="AA272" s="103"/>
      <c r="AB272" s="103"/>
      <c r="AC272" s="103"/>
      <c r="AD272" s="103"/>
      <c r="AE272" s="103"/>
    </row>
    <row r="273" spans="3:31" ht="15.75">
      <c r="C273" s="103"/>
      <c r="D273" s="103"/>
      <c r="E273" s="103"/>
      <c r="F273" s="103"/>
      <c r="G273" s="10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03"/>
      <c r="X273" s="103"/>
      <c r="Y273" s="103"/>
      <c r="Z273" s="103"/>
      <c r="AA273" s="103"/>
      <c r="AB273" s="103"/>
      <c r="AC273" s="103"/>
      <c r="AD273" s="103"/>
      <c r="AE273" s="103"/>
    </row>
    <row r="274" spans="3:31" ht="15.75">
      <c r="C274" s="103"/>
      <c r="D274" s="103"/>
      <c r="E274" s="103"/>
      <c r="F274" s="103"/>
      <c r="G274" s="10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03"/>
      <c r="X274" s="103"/>
      <c r="Y274" s="103"/>
      <c r="Z274" s="103"/>
      <c r="AA274" s="103"/>
      <c r="AB274" s="103"/>
      <c r="AC274" s="103"/>
      <c r="AD274" s="103"/>
      <c r="AE274" s="103"/>
    </row>
    <row r="275" spans="3:31" ht="15.75">
      <c r="C275" s="103"/>
      <c r="D275" s="103"/>
      <c r="E275" s="103"/>
      <c r="F275" s="103"/>
      <c r="G275" s="10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03"/>
      <c r="X275" s="103"/>
      <c r="Y275" s="103"/>
      <c r="Z275" s="103"/>
      <c r="AA275" s="103"/>
      <c r="AB275" s="103"/>
      <c r="AC275" s="103"/>
      <c r="AD275" s="103"/>
      <c r="AE275" s="103"/>
    </row>
    <row r="276" spans="3:31" ht="15.75">
      <c r="C276" s="103"/>
      <c r="D276" s="103"/>
      <c r="E276" s="103"/>
      <c r="F276" s="103"/>
      <c r="G276" s="10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03"/>
      <c r="X276" s="103"/>
      <c r="Y276" s="103"/>
      <c r="Z276" s="103"/>
      <c r="AA276" s="103"/>
      <c r="AB276" s="103"/>
      <c r="AC276" s="103"/>
      <c r="AD276" s="103"/>
      <c r="AE276" s="103"/>
    </row>
    <row r="277" spans="3:31" ht="15.75">
      <c r="C277" s="103"/>
      <c r="D277" s="103"/>
      <c r="E277" s="103"/>
      <c r="F277" s="103"/>
      <c r="G277" s="10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03"/>
      <c r="X277" s="103"/>
      <c r="Y277" s="103"/>
      <c r="Z277" s="103"/>
      <c r="AA277" s="103"/>
      <c r="AB277" s="103"/>
      <c r="AC277" s="103"/>
      <c r="AD277" s="103"/>
      <c r="AE277" s="103"/>
    </row>
    <row r="278" spans="3:31" ht="15.75">
      <c r="C278" s="103"/>
      <c r="D278" s="103"/>
      <c r="E278" s="103"/>
      <c r="F278" s="103"/>
      <c r="G278" s="10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03"/>
      <c r="X278" s="103"/>
      <c r="Y278" s="103"/>
      <c r="Z278" s="103"/>
      <c r="AA278" s="103"/>
      <c r="AB278" s="103"/>
      <c r="AC278" s="103"/>
      <c r="AD278" s="103"/>
      <c r="AE278" s="103"/>
    </row>
    <row r="279" spans="3:31" ht="15.75">
      <c r="C279" s="103"/>
      <c r="D279" s="103"/>
      <c r="E279" s="103"/>
      <c r="F279" s="103"/>
      <c r="G279" s="10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03"/>
      <c r="X279" s="103"/>
      <c r="Y279" s="103"/>
      <c r="Z279" s="103"/>
      <c r="AA279" s="103"/>
      <c r="AB279" s="103"/>
      <c r="AC279" s="103"/>
      <c r="AD279" s="103"/>
      <c r="AE279" s="103"/>
    </row>
    <row r="280" spans="3:31" ht="15.75">
      <c r="C280" s="103"/>
      <c r="D280" s="103"/>
      <c r="E280" s="103"/>
      <c r="F280" s="103"/>
      <c r="G280" s="10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03"/>
      <c r="X280" s="103"/>
      <c r="Y280" s="103"/>
      <c r="Z280" s="103"/>
      <c r="AA280" s="103"/>
      <c r="AB280" s="103"/>
      <c r="AC280" s="103"/>
      <c r="AD280" s="103"/>
      <c r="AE280" s="103"/>
    </row>
    <row r="281" spans="3:31" ht="15.75">
      <c r="C281" s="103"/>
      <c r="D281" s="103"/>
      <c r="E281" s="103"/>
      <c r="F281" s="103"/>
      <c r="G281" s="10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03"/>
      <c r="X281" s="103"/>
      <c r="Y281" s="103"/>
      <c r="Z281" s="103"/>
      <c r="AA281" s="103"/>
      <c r="AB281" s="103"/>
      <c r="AC281" s="103"/>
      <c r="AD281" s="103"/>
      <c r="AE281" s="103"/>
    </row>
    <row r="282" spans="3:31" ht="15.75">
      <c r="C282" s="103"/>
      <c r="D282" s="103"/>
      <c r="E282" s="103"/>
      <c r="F282" s="103"/>
      <c r="G282" s="10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03"/>
      <c r="X282" s="103"/>
      <c r="Y282" s="103"/>
      <c r="Z282" s="103"/>
      <c r="AA282" s="103"/>
      <c r="AB282" s="103"/>
      <c r="AC282" s="103"/>
      <c r="AD282" s="103"/>
      <c r="AE282" s="103"/>
    </row>
    <row r="283" spans="3:31" ht="15.75">
      <c r="C283" s="103"/>
      <c r="D283" s="103"/>
      <c r="E283" s="103"/>
      <c r="F283" s="103"/>
      <c r="G283" s="10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03"/>
      <c r="X283" s="103"/>
      <c r="Y283" s="103"/>
      <c r="Z283" s="103"/>
      <c r="AA283" s="103"/>
      <c r="AB283" s="103"/>
      <c r="AC283" s="103"/>
      <c r="AD283" s="103"/>
      <c r="AE283" s="103"/>
    </row>
    <row r="284" spans="3:31" ht="15.75">
      <c r="C284" s="103"/>
      <c r="D284" s="103"/>
      <c r="E284" s="103"/>
      <c r="F284" s="103"/>
      <c r="G284" s="10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03"/>
      <c r="X284" s="103"/>
      <c r="Y284" s="103"/>
      <c r="Z284" s="103"/>
      <c r="AA284" s="103"/>
      <c r="AB284" s="103"/>
      <c r="AC284" s="103"/>
      <c r="AD284" s="103"/>
      <c r="AE284" s="103"/>
    </row>
    <row r="285" spans="3:31" ht="15.75">
      <c r="C285" s="103"/>
      <c r="D285" s="103"/>
      <c r="E285" s="103"/>
      <c r="F285" s="103"/>
      <c r="G285" s="10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03"/>
      <c r="X285" s="103"/>
      <c r="Y285" s="103"/>
      <c r="Z285" s="103"/>
      <c r="AA285" s="103"/>
      <c r="AB285" s="103"/>
      <c r="AC285" s="103"/>
      <c r="AD285" s="103"/>
      <c r="AE285" s="103"/>
    </row>
    <row r="286" spans="3:31" ht="15.75">
      <c r="C286" s="103"/>
      <c r="D286" s="103"/>
      <c r="E286" s="103"/>
      <c r="F286" s="103"/>
      <c r="G286" s="10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03"/>
      <c r="X286" s="103"/>
      <c r="Y286" s="103"/>
      <c r="Z286" s="103"/>
      <c r="AA286" s="103"/>
      <c r="AB286" s="103"/>
      <c r="AC286" s="103"/>
      <c r="AD286" s="103"/>
      <c r="AE286" s="103"/>
    </row>
    <row r="287" spans="3:31" ht="15.75">
      <c r="C287" s="103"/>
      <c r="D287" s="103"/>
      <c r="E287" s="103"/>
      <c r="F287" s="103"/>
      <c r="G287" s="10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03"/>
      <c r="X287" s="103"/>
      <c r="Y287" s="103"/>
      <c r="Z287" s="103"/>
      <c r="AA287" s="103"/>
      <c r="AB287" s="103"/>
      <c r="AC287" s="103"/>
      <c r="AD287" s="103"/>
      <c r="AE287" s="103"/>
    </row>
    <row r="288" spans="3:31" ht="15.75">
      <c r="C288" s="103"/>
      <c r="D288" s="103"/>
      <c r="E288" s="103"/>
      <c r="F288" s="103"/>
      <c r="G288" s="10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03"/>
      <c r="X288" s="103"/>
      <c r="Y288" s="103"/>
      <c r="Z288" s="103"/>
      <c r="AA288" s="103"/>
      <c r="AB288" s="103"/>
      <c r="AC288" s="103"/>
      <c r="AD288" s="103"/>
      <c r="AE288" s="103"/>
    </row>
    <row r="289" spans="3:31" ht="15.75">
      <c r="C289" s="103"/>
      <c r="D289" s="103"/>
      <c r="E289" s="103"/>
      <c r="F289" s="103"/>
      <c r="G289" s="10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03"/>
      <c r="X289" s="103"/>
      <c r="Y289" s="103"/>
      <c r="Z289" s="103"/>
      <c r="AA289" s="103"/>
      <c r="AB289" s="103"/>
      <c r="AC289" s="103"/>
      <c r="AD289" s="103"/>
      <c r="AE289" s="103"/>
    </row>
    <row r="290" spans="3:31" ht="15.75">
      <c r="C290" s="103"/>
      <c r="D290" s="103"/>
      <c r="E290" s="103"/>
      <c r="F290" s="103"/>
      <c r="G290" s="10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03"/>
      <c r="X290" s="103"/>
      <c r="Y290" s="103"/>
      <c r="Z290" s="103"/>
      <c r="AA290" s="103"/>
      <c r="AB290" s="103"/>
      <c r="AC290" s="103"/>
      <c r="AD290" s="103"/>
      <c r="AE290" s="103"/>
    </row>
    <row r="291" spans="3:31" ht="15.75">
      <c r="C291" s="103"/>
      <c r="D291" s="103"/>
      <c r="E291" s="103"/>
      <c r="F291" s="103"/>
      <c r="G291" s="10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03"/>
      <c r="X291" s="103"/>
      <c r="Y291" s="103"/>
      <c r="Z291" s="103"/>
      <c r="AA291" s="103"/>
      <c r="AB291" s="103"/>
      <c r="AC291" s="103"/>
      <c r="AD291" s="103"/>
      <c r="AE291" s="103"/>
    </row>
    <row r="292" spans="3:31" ht="15.75">
      <c r="C292" s="103"/>
      <c r="D292" s="103"/>
      <c r="E292" s="103"/>
      <c r="F292" s="103"/>
      <c r="G292" s="10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03"/>
      <c r="X292" s="103"/>
      <c r="Y292" s="103"/>
      <c r="Z292" s="103"/>
      <c r="AA292" s="103"/>
      <c r="AB292" s="103"/>
      <c r="AC292" s="103"/>
      <c r="AD292" s="103"/>
      <c r="AE292" s="103"/>
    </row>
    <row r="293" spans="3:31" ht="15.75">
      <c r="C293" s="103"/>
      <c r="D293" s="103"/>
      <c r="E293" s="103"/>
      <c r="F293" s="103"/>
      <c r="G293" s="10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03"/>
      <c r="X293" s="103"/>
      <c r="Y293" s="103"/>
      <c r="Z293" s="103"/>
      <c r="AA293" s="103"/>
      <c r="AB293" s="103"/>
      <c r="AC293" s="103"/>
      <c r="AD293" s="103"/>
      <c r="AE293" s="103"/>
    </row>
    <row r="294" spans="3:31" ht="15.75">
      <c r="C294" s="103"/>
      <c r="D294" s="103"/>
      <c r="E294" s="103"/>
      <c r="F294" s="103"/>
      <c r="G294" s="10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03"/>
      <c r="X294" s="103"/>
      <c r="Y294" s="103"/>
      <c r="Z294" s="103"/>
      <c r="AA294" s="103"/>
      <c r="AB294" s="103"/>
      <c r="AC294" s="103"/>
      <c r="AD294" s="103"/>
      <c r="AE294" s="103"/>
    </row>
    <row r="295" spans="3:31" ht="15.75">
      <c r="C295" s="103"/>
      <c r="D295" s="103"/>
      <c r="E295" s="103"/>
      <c r="F295" s="103"/>
      <c r="G295" s="10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03"/>
      <c r="X295" s="103"/>
      <c r="Y295" s="103"/>
      <c r="Z295" s="103"/>
      <c r="AA295" s="103"/>
      <c r="AB295" s="103"/>
      <c r="AC295" s="103"/>
      <c r="AD295" s="103"/>
      <c r="AE295" s="103"/>
    </row>
    <row r="296" spans="3:31" ht="15.75">
      <c r="C296" s="103"/>
      <c r="D296" s="103"/>
      <c r="E296" s="103"/>
      <c r="F296" s="103"/>
      <c r="G296" s="10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03"/>
      <c r="X296" s="103"/>
      <c r="Y296" s="103"/>
      <c r="Z296" s="103"/>
      <c r="AA296" s="103"/>
      <c r="AB296" s="103"/>
      <c r="AC296" s="103"/>
      <c r="AD296" s="103"/>
      <c r="AE296" s="103"/>
    </row>
    <row r="297" spans="3:31" ht="15.75">
      <c r="C297" s="103"/>
      <c r="D297" s="103"/>
      <c r="E297" s="103"/>
      <c r="F297" s="103"/>
      <c r="G297" s="10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03"/>
      <c r="X297" s="103"/>
      <c r="Y297" s="103"/>
      <c r="Z297" s="103"/>
      <c r="AA297" s="103"/>
      <c r="AB297" s="103"/>
      <c r="AC297" s="103"/>
      <c r="AD297" s="103"/>
      <c r="AE297" s="103"/>
    </row>
    <row r="298" spans="3:31" ht="15.75">
      <c r="C298" s="103"/>
      <c r="D298" s="103"/>
      <c r="E298" s="103"/>
      <c r="F298" s="103"/>
      <c r="G298" s="10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03"/>
      <c r="X298" s="103"/>
      <c r="Y298" s="103"/>
      <c r="Z298" s="103"/>
      <c r="AA298" s="103"/>
      <c r="AB298" s="103"/>
      <c r="AC298" s="103"/>
      <c r="AD298" s="103"/>
      <c r="AE298" s="103"/>
    </row>
    <row r="299" spans="3:31" ht="15.75">
      <c r="C299" s="103"/>
      <c r="D299" s="103"/>
      <c r="E299" s="103"/>
      <c r="F299" s="103"/>
      <c r="G299" s="10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03"/>
      <c r="X299" s="103"/>
      <c r="Y299" s="103"/>
      <c r="Z299" s="103"/>
      <c r="AA299" s="103"/>
      <c r="AB299" s="103"/>
      <c r="AC299" s="103"/>
      <c r="AD299" s="103"/>
      <c r="AE299" s="103"/>
    </row>
    <row r="300" spans="3:31" ht="15.75">
      <c r="C300" s="103"/>
      <c r="D300" s="103"/>
      <c r="E300" s="103"/>
      <c r="F300" s="103"/>
      <c r="G300" s="10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03"/>
      <c r="X300" s="103"/>
      <c r="Y300" s="103"/>
      <c r="Z300" s="103"/>
      <c r="AA300" s="103"/>
      <c r="AB300" s="103"/>
      <c r="AC300" s="103"/>
      <c r="AD300" s="103"/>
      <c r="AE300" s="103"/>
    </row>
    <row r="301" spans="3:31" ht="15.75">
      <c r="C301" s="103"/>
      <c r="D301" s="103"/>
      <c r="E301" s="103"/>
      <c r="F301" s="103"/>
      <c r="G301" s="10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03"/>
      <c r="X301" s="103"/>
      <c r="Y301" s="103"/>
      <c r="Z301" s="103"/>
      <c r="AA301" s="103"/>
      <c r="AB301" s="103"/>
      <c r="AC301" s="103"/>
      <c r="AD301" s="103"/>
      <c r="AE301" s="103"/>
    </row>
    <row r="302" spans="3:31" ht="15.75">
      <c r="C302" s="103"/>
      <c r="D302" s="103"/>
      <c r="E302" s="103"/>
      <c r="F302" s="103"/>
      <c r="G302" s="10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03"/>
      <c r="X302" s="103"/>
      <c r="Y302" s="103"/>
      <c r="Z302" s="103"/>
      <c r="AA302" s="103"/>
      <c r="AB302" s="103"/>
      <c r="AC302" s="103"/>
      <c r="AD302" s="103"/>
      <c r="AE302" s="103"/>
    </row>
    <row r="303" spans="3:31" ht="15.75">
      <c r="C303" s="103"/>
      <c r="D303" s="103"/>
      <c r="E303" s="103"/>
      <c r="F303" s="103"/>
      <c r="G303" s="10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03"/>
      <c r="X303" s="103"/>
      <c r="Y303" s="103"/>
      <c r="Z303" s="103"/>
      <c r="AA303" s="103"/>
      <c r="AB303" s="103"/>
      <c r="AC303" s="103"/>
      <c r="AD303" s="103"/>
      <c r="AE303" s="103"/>
    </row>
    <row r="304" spans="3:31" ht="15.75">
      <c r="C304" s="103"/>
      <c r="D304" s="103"/>
      <c r="E304" s="103"/>
      <c r="F304" s="103"/>
      <c r="G304" s="10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03"/>
      <c r="X304" s="103"/>
      <c r="Y304" s="103"/>
      <c r="Z304" s="103"/>
      <c r="AA304" s="103"/>
      <c r="AB304" s="103"/>
      <c r="AC304" s="103"/>
      <c r="AD304" s="103"/>
      <c r="AE304" s="103"/>
    </row>
    <row r="305" spans="3:31" ht="15.75">
      <c r="C305" s="103"/>
      <c r="D305" s="103"/>
      <c r="E305" s="103"/>
      <c r="F305" s="103"/>
      <c r="G305" s="10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03"/>
      <c r="X305" s="103"/>
      <c r="Y305" s="103"/>
      <c r="Z305" s="103"/>
      <c r="AA305" s="103"/>
      <c r="AB305" s="103"/>
      <c r="AC305" s="103"/>
      <c r="AD305" s="103"/>
      <c r="AE305" s="103"/>
    </row>
    <row r="306" spans="3:31" ht="15.75">
      <c r="C306" s="103"/>
      <c r="D306" s="103"/>
      <c r="E306" s="103"/>
      <c r="F306" s="103"/>
      <c r="G306" s="10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03"/>
      <c r="X306" s="103"/>
      <c r="Y306" s="103"/>
      <c r="Z306" s="103"/>
      <c r="AA306" s="103"/>
      <c r="AB306" s="103"/>
      <c r="AC306" s="103"/>
      <c r="AD306" s="103"/>
      <c r="AE306" s="103"/>
    </row>
    <row r="307" spans="3:31" ht="15.75">
      <c r="C307" s="103"/>
      <c r="D307" s="103"/>
      <c r="E307" s="103"/>
      <c r="F307" s="103"/>
      <c r="G307" s="10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03"/>
      <c r="X307" s="103"/>
      <c r="Y307" s="103"/>
      <c r="Z307" s="103"/>
      <c r="AA307" s="103"/>
      <c r="AB307" s="103"/>
      <c r="AC307" s="103"/>
      <c r="AD307" s="103"/>
      <c r="AE307" s="103"/>
    </row>
    <row r="308" spans="3:31" ht="15.75">
      <c r="C308" s="103"/>
      <c r="D308" s="103"/>
      <c r="E308" s="103"/>
      <c r="F308" s="103"/>
      <c r="G308" s="10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03"/>
      <c r="X308" s="103"/>
      <c r="Y308" s="103"/>
      <c r="Z308" s="103"/>
      <c r="AA308" s="103"/>
      <c r="AB308" s="103"/>
      <c r="AC308" s="103"/>
      <c r="AD308" s="103"/>
      <c r="AE308" s="103"/>
    </row>
    <row r="309" spans="3:31" ht="15.75">
      <c r="C309" s="103"/>
      <c r="D309" s="103"/>
      <c r="E309" s="103"/>
      <c r="F309" s="103"/>
      <c r="G309" s="10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03"/>
      <c r="X309" s="103"/>
      <c r="Y309" s="103"/>
      <c r="Z309" s="103"/>
      <c r="AA309" s="103"/>
      <c r="AB309" s="103"/>
      <c r="AC309" s="103"/>
      <c r="AD309" s="103"/>
      <c r="AE309" s="103"/>
    </row>
    <row r="310" spans="3:31" ht="15.75">
      <c r="C310" s="103"/>
      <c r="D310" s="103"/>
      <c r="E310" s="103"/>
      <c r="F310" s="103"/>
      <c r="G310" s="10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03"/>
      <c r="X310" s="103"/>
      <c r="Y310" s="103"/>
      <c r="Z310" s="103"/>
      <c r="AA310" s="103"/>
      <c r="AB310" s="103"/>
      <c r="AC310" s="103"/>
      <c r="AD310" s="103"/>
      <c r="AE310" s="103"/>
    </row>
    <row r="311" spans="3:31" ht="15.75">
      <c r="C311" s="103"/>
      <c r="D311" s="103"/>
      <c r="E311" s="103"/>
      <c r="F311" s="103"/>
      <c r="G311" s="10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03"/>
      <c r="X311" s="103"/>
      <c r="Y311" s="103"/>
      <c r="Z311" s="103"/>
      <c r="AA311" s="103"/>
      <c r="AB311" s="103"/>
      <c r="AC311" s="103"/>
      <c r="AD311" s="103"/>
      <c r="AE311" s="103"/>
    </row>
    <row r="312" spans="3:31" ht="15.75">
      <c r="C312" s="103"/>
      <c r="D312" s="103"/>
      <c r="E312" s="103"/>
      <c r="F312" s="103"/>
      <c r="G312" s="10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03"/>
      <c r="X312" s="103"/>
      <c r="Y312" s="103"/>
      <c r="Z312" s="103"/>
      <c r="AA312" s="103"/>
      <c r="AB312" s="103"/>
      <c r="AC312" s="103"/>
      <c r="AD312" s="103"/>
      <c r="AE312" s="103"/>
    </row>
    <row r="313" spans="3:31" ht="15.75">
      <c r="C313" s="103"/>
      <c r="D313" s="103"/>
      <c r="E313" s="103"/>
      <c r="F313" s="103"/>
      <c r="G313" s="10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03"/>
      <c r="X313" s="103"/>
      <c r="Y313" s="103"/>
      <c r="Z313" s="103"/>
      <c r="AA313" s="103"/>
      <c r="AB313" s="103"/>
      <c r="AC313" s="103"/>
      <c r="AD313" s="103"/>
      <c r="AE313" s="103"/>
    </row>
    <row r="314" spans="3:31" ht="15.75">
      <c r="C314" s="103"/>
      <c r="D314" s="103"/>
      <c r="E314" s="103"/>
      <c r="F314" s="103"/>
      <c r="G314" s="10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03"/>
      <c r="X314" s="103"/>
      <c r="Y314" s="103"/>
      <c r="Z314" s="103"/>
      <c r="AA314" s="103"/>
      <c r="AB314" s="103"/>
      <c r="AC314" s="103"/>
      <c r="AD314" s="103"/>
      <c r="AE314" s="103"/>
    </row>
    <row r="315" spans="3:31" ht="15.75">
      <c r="C315" s="103"/>
      <c r="D315" s="103"/>
      <c r="E315" s="103"/>
      <c r="F315" s="103"/>
      <c r="G315" s="10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03"/>
      <c r="X315" s="103"/>
      <c r="Y315" s="103"/>
      <c r="Z315" s="103"/>
      <c r="AA315" s="103"/>
      <c r="AB315" s="103"/>
      <c r="AC315" s="103"/>
      <c r="AD315" s="103"/>
      <c r="AE315" s="103"/>
    </row>
    <row r="316" spans="3:31" ht="15.75">
      <c r="C316" s="103"/>
      <c r="D316" s="103"/>
      <c r="E316" s="103"/>
      <c r="F316" s="103"/>
      <c r="G316" s="10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03"/>
      <c r="X316" s="103"/>
      <c r="Y316" s="103"/>
      <c r="Z316" s="103"/>
      <c r="AA316" s="103"/>
      <c r="AB316" s="103"/>
      <c r="AC316" s="103"/>
      <c r="AD316" s="103"/>
      <c r="AE316" s="103"/>
    </row>
    <row r="317" spans="3:31" ht="15.75">
      <c r="C317" s="103"/>
      <c r="D317" s="103"/>
      <c r="E317" s="103"/>
      <c r="F317" s="103"/>
      <c r="G317" s="10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03"/>
      <c r="X317" s="103"/>
      <c r="Y317" s="103"/>
      <c r="Z317" s="103"/>
      <c r="AA317" s="103"/>
      <c r="AB317" s="103"/>
      <c r="AC317" s="103"/>
      <c r="AD317" s="103"/>
      <c r="AE317" s="103"/>
    </row>
    <row r="318" spans="3:31" ht="15.75">
      <c r="C318" s="103"/>
      <c r="D318" s="103"/>
      <c r="E318" s="103"/>
      <c r="F318" s="103"/>
      <c r="G318" s="10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03"/>
      <c r="X318" s="103"/>
      <c r="Y318" s="103"/>
      <c r="Z318" s="103"/>
      <c r="AA318" s="103"/>
      <c r="AB318" s="103"/>
      <c r="AC318" s="103"/>
      <c r="AD318" s="103"/>
      <c r="AE318" s="103"/>
    </row>
    <row r="319" spans="3:31" ht="15.75">
      <c r="C319" s="103"/>
      <c r="D319" s="103"/>
      <c r="E319" s="103"/>
      <c r="F319" s="103"/>
      <c r="G319" s="10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03"/>
      <c r="X319" s="103"/>
      <c r="Y319" s="103"/>
      <c r="Z319" s="103"/>
      <c r="AA319" s="103"/>
      <c r="AB319" s="103"/>
      <c r="AC319" s="103"/>
      <c r="AD319" s="103"/>
      <c r="AE319" s="103"/>
    </row>
    <row r="320" spans="3:31" ht="15.75">
      <c r="C320" s="103"/>
      <c r="D320" s="103"/>
      <c r="E320" s="103"/>
      <c r="F320" s="103"/>
      <c r="G320" s="10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03"/>
      <c r="X320" s="103"/>
      <c r="Y320" s="103"/>
      <c r="Z320" s="103"/>
      <c r="AA320" s="103"/>
      <c r="AB320" s="103"/>
      <c r="AC320" s="103"/>
      <c r="AD320" s="103"/>
      <c r="AE320" s="103"/>
    </row>
    <row r="321" spans="3:31" ht="15.75">
      <c r="C321" s="103"/>
      <c r="D321" s="103"/>
      <c r="E321" s="103"/>
      <c r="F321" s="103"/>
      <c r="G321" s="10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03"/>
      <c r="X321" s="103"/>
      <c r="Y321" s="103"/>
      <c r="Z321" s="103"/>
      <c r="AA321" s="103"/>
      <c r="AB321" s="103"/>
      <c r="AC321" s="103"/>
      <c r="AD321" s="103"/>
      <c r="AE321" s="103"/>
    </row>
    <row r="322" spans="3:31" ht="15.75">
      <c r="C322" s="103"/>
      <c r="D322" s="103"/>
      <c r="E322" s="103"/>
      <c r="F322" s="103"/>
      <c r="G322" s="10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03"/>
      <c r="X322" s="103"/>
      <c r="Y322" s="103"/>
      <c r="Z322" s="103"/>
      <c r="AA322" s="103"/>
      <c r="AB322" s="103"/>
      <c r="AC322" s="103"/>
      <c r="AD322" s="103"/>
      <c r="AE322" s="103"/>
    </row>
    <row r="323" spans="3:31" ht="15.75">
      <c r="C323" s="103"/>
      <c r="D323" s="103"/>
      <c r="E323" s="103"/>
      <c r="F323" s="103"/>
      <c r="G323" s="10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03"/>
      <c r="X323" s="103"/>
      <c r="Y323" s="103"/>
      <c r="Z323" s="103"/>
      <c r="AA323" s="103"/>
      <c r="AB323" s="103"/>
      <c r="AC323" s="103"/>
      <c r="AD323" s="103"/>
      <c r="AE323" s="103"/>
    </row>
    <row r="324" spans="3:31" ht="15.75">
      <c r="C324" s="103"/>
      <c r="D324" s="103"/>
      <c r="E324" s="103"/>
      <c r="F324" s="103"/>
      <c r="G324" s="10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03"/>
      <c r="X324" s="103"/>
      <c r="Y324" s="103"/>
      <c r="Z324" s="103"/>
      <c r="AA324" s="103"/>
      <c r="AB324" s="103"/>
      <c r="AC324" s="103"/>
      <c r="AD324" s="103"/>
      <c r="AE324" s="103"/>
    </row>
    <row r="325" spans="3:31" ht="15.75">
      <c r="C325" s="103"/>
      <c r="D325" s="103"/>
      <c r="E325" s="103"/>
      <c r="F325" s="103"/>
      <c r="G325" s="10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03"/>
      <c r="X325" s="103"/>
      <c r="Y325" s="103"/>
      <c r="Z325" s="103"/>
      <c r="AA325" s="103"/>
      <c r="AB325" s="103"/>
      <c r="AC325" s="103"/>
      <c r="AD325" s="103"/>
      <c r="AE325" s="103"/>
    </row>
    <row r="326" spans="3:31" ht="15.75">
      <c r="C326" s="103"/>
      <c r="D326" s="103"/>
      <c r="E326" s="103"/>
      <c r="F326" s="103"/>
      <c r="G326" s="10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03"/>
      <c r="X326" s="103"/>
      <c r="Y326" s="103"/>
      <c r="Z326" s="103"/>
      <c r="AA326" s="103"/>
      <c r="AB326" s="103"/>
      <c r="AC326" s="103"/>
      <c r="AD326" s="103"/>
      <c r="AE326" s="103"/>
    </row>
    <row r="327" spans="3:31" ht="15.75">
      <c r="C327" s="103"/>
      <c r="D327" s="103"/>
      <c r="E327" s="103"/>
      <c r="F327" s="103"/>
      <c r="G327" s="10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03"/>
      <c r="X327" s="103"/>
      <c r="Y327" s="103"/>
      <c r="Z327" s="103"/>
      <c r="AA327" s="103"/>
      <c r="AB327" s="103"/>
      <c r="AC327" s="103"/>
      <c r="AD327" s="103"/>
      <c r="AE327" s="103"/>
    </row>
    <row r="328" spans="3:31" ht="15.75">
      <c r="C328" s="103"/>
      <c r="D328" s="103"/>
      <c r="E328" s="103"/>
      <c r="F328" s="103"/>
      <c r="G328" s="10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03"/>
      <c r="X328" s="103"/>
      <c r="Y328" s="103"/>
      <c r="Z328" s="103"/>
      <c r="AA328" s="103"/>
      <c r="AB328" s="103"/>
      <c r="AC328" s="103"/>
      <c r="AD328" s="103"/>
      <c r="AE328" s="103"/>
    </row>
    <row r="329" spans="3:31" ht="15.75">
      <c r="C329" s="103"/>
      <c r="D329" s="103"/>
      <c r="E329" s="103"/>
      <c r="F329" s="103"/>
      <c r="G329" s="10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03"/>
      <c r="X329" s="103"/>
      <c r="Y329" s="103"/>
      <c r="Z329" s="103"/>
      <c r="AA329" s="103"/>
      <c r="AB329" s="103"/>
      <c r="AC329" s="103"/>
      <c r="AD329" s="103"/>
      <c r="AE329" s="103"/>
    </row>
    <row r="330" spans="3:31" ht="15.75">
      <c r="C330" s="103"/>
      <c r="D330" s="103"/>
      <c r="E330" s="103"/>
      <c r="F330" s="103"/>
      <c r="G330" s="10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03"/>
      <c r="X330" s="103"/>
      <c r="Y330" s="103"/>
      <c r="Z330" s="103"/>
      <c r="AA330" s="103"/>
      <c r="AB330" s="103"/>
      <c r="AC330" s="103"/>
      <c r="AD330" s="103"/>
      <c r="AE330" s="103"/>
    </row>
    <row r="331" spans="3:31" ht="15.75">
      <c r="C331" s="103"/>
      <c r="D331" s="103"/>
      <c r="E331" s="103"/>
      <c r="F331" s="103"/>
      <c r="G331" s="10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03"/>
      <c r="X331" s="103"/>
      <c r="Y331" s="103"/>
      <c r="Z331" s="103"/>
      <c r="AA331" s="103"/>
      <c r="AB331" s="103"/>
      <c r="AC331" s="103"/>
      <c r="AD331" s="103"/>
      <c r="AE331" s="103"/>
    </row>
    <row r="332" spans="3:31" ht="15.75">
      <c r="C332" s="103"/>
      <c r="D332" s="103"/>
      <c r="E332" s="103"/>
      <c r="F332" s="103"/>
      <c r="G332" s="10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03"/>
      <c r="X332" s="103"/>
      <c r="Y332" s="103"/>
      <c r="Z332" s="103"/>
      <c r="AA332" s="103"/>
      <c r="AB332" s="103"/>
      <c r="AC332" s="103"/>
      <c r="AD332" s="103"/>
      <c r="AE332" s="103"/>
    </row>
    <row r="333" spans="3:31" ht="15.75">
      <c r="C333" s="103"/>
      <c r="D333" s="103"/>
      <c r="E333" s="103"/>
      <c r="F333" s="103"/>
      <c r="G333" s="10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03"/>
      <c r="X333" s="103"/>
      <c r="Y333" s="103"/>
      <c r="Z333" s="103"/>
      <c r="AA333" s="103"/>
      <c r="AB333" s="103"/>
      <c r="AC333" s="103"/>
      <c r="AD333" s="103"/>
      <c r="AE333" s="103"/>
    </row>
    <row r="334" spans="3:31" ht="15.75">
      <c r="C334" s="103"/>
      <c r="D334" s="103"/>
      <c r="E334" s="103"/>
      <c r="F334" s="103"/>
      <c r="G334" s="10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03"/>
      <c r="X334" s="103"/>
      <c r="Y334" s="103"/>
      <c r="Z334" s="103"/>
      <c r="AA334" s="103"/>
      <c r="AB334" s="103"/>
      <c r="AC334" s="103"/>
      <c r="AD334" s="103"/>
      <c r="AE334" s="103"/>
    </row>
    <row r="335" spans="3:31" ht="15.75">
      <c r="C335" s="103"/>
      <c r="D335" s="103"/>
      <c r="E335" s="103"/>
      <c r="F335" s="103"/>
      <c r="G335" s="10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03"/>
      <c r="X335" s="103"/>
      <c r="Y335" s="103"/>
      <c r="Z335" s="103"/>
      <c r="AA335" s="103"/>
      <c r="AB335" s="103"/>
      <c r="AC335" s="103"/>
      <c r="AD335" s="103"/>
      <c r="AE335" s="103"/>
    </row>
    <row r="336" spans="3:31" ht="15.75">
      <c r="C336" s="103"/>
      <c r="D336" s="103"/>
      <c r="E336" s="103"/>
      <c r="F336" s="103"/>
      <c r="G336" s="10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03"/>
      <c r="X336" s="103"/>
      <c r="Y336" s="103"/>
      <c r="Z336" s="103"/>
      <c r="AA336" s="103"/>
      <c r="AB336" s="103"/>
      <c r="AC336" s="103"/>
      <c r="AD336" s="103"/>
      <c r="AE336" s="103"/>
    </row>
    <row r="337" spans="3:31" ht="15.75">
      <c r="C337" s="103"/>
      <c r="D337" s="103"/>
      <c r="E337" s="103"/>
      <c r="F337" s="103"/>
      <c r="G337" s="10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03"/>
      <c r="X337" s="103"/>
      <c r="Y337" s="103"/>
      <c r="Z337" s="103"/>
      <c r="AA337" s="103"/>
      <c r="AB337" s="103"/>
      <c r="AC337" s="103"/>
      <c r="AD337" s="103"/>
      <c r="AE337" s="103"/>
    </row>
    <row r="338" spans="3:31" ht="15.75">
      <c r="C338" s="103"/>
      <c r="D338" s="103"/>
      <c r="E338" s="103"/>
      <c r="F338" s="103"/>
      <c r="G338" s="10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03"/>
      <c r="X338" s="103"/>
      <c r="Y338" s="103"/>
      <c r="Z338" s="103"/>
      <c r="AA338" s="103"/>
      <c r="AB338" s="103"/>
      <c r="AC338" s="103"/>
      <c r="AD338" s="103"/>
      <c r="AE338" s="103"/>
    </row>
    <row r="339" spans="3:31" ht="15.75">
      <c r="C339" s="103"/>
      <c r="D339" s="103"/>
      <c r="E339" s="103"/>
      <c r="F339" s="103"/>
      <c r="G339" s="10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03"/>
      <c r="X339" s="103"/>
      <c r="Y339" s="103"/>
      <c r="Z339" s="103"/>
      <c r="AA339" s="103"/>
      <c r="AB339" s="103"/>
      <c r="AC339" s="103"/>
      <c r="AD339" s="103"/>
      <c r="AE339" s="103"/>
    </row>
    <row r="340" spans="3:31" ht="15.75">
      <c r="C340" s="103"/>
      <c r="D340" s="103"/>
      <c r="E340" s="103"/>
      <c r="F340" s="103"/>
      <c r="G340" s="10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03"/>
      <c r="X340" s="103"/>
      <c r="Y340" s="103"/>
      <c r="Z340" s="103"/>
      <c r="AA340" s="103"/>
      <c r="AB340" s="103"/>
      <c r="AC340" s="103"/>
      <c r="AD340" s="103"/>
      <c r="AE340" s="103"/>
    </row>
    <row r="341" spans="3:31" ht="15.75">
      <c r="C341" s="103"/>
      <c r="D341" s="103"/>
      <c r="E341" s="103"/>
      <c r="F341" s="103"/>
      <c r="G341" s="10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03"/>
      <c r="X341" s="103"/>
      <c r="Y341" s="103"/>
      <c r="Z341" s="103"/>
      <c r="AA341" s="103"/>
      <c r="AB341" s="103"/>
      <c r="AC341" s="103"/>
      <c r="AD341" s="103"/>
      <c r="AE341" s="103"/>
    </row>
    <row r="342" spans="3:31" ht="15.75">
      <c r="C342" s="103"/>
      <c r="D342" s="103"/>
      <c r="E342" s="103"/>
      <c r="F342" s="103"/>
      <c r="G342" s="10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03"/>
      <c r="X342" s="103"/>
      <c r="Y342" s="103"/>
      <c r="Z342" s="103"/>
      <c r="AA342" s="103"/>
      <c r="AB342" s="103"/>
      <c r="AC342" s="103"/>
      <c r="AD342" s="103"/>
      <c r="AE342" s="103"/>
    </row>
    <row r="343" spans="3:31" ht="15.75">
      <c r="C343" s="103"/>
      <c r="D343" s="103"/>
      <c r="E343" s="103"/>
      <c r="F343" s="103"/>
      <c r="G343" s="10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03"/>
      <c r="X343" s="103"/>
      <c r="Y343" s="103"/>
      <c r="Z343" s="103"/>
      <c r="AA343" s="103"/>
      <c r="AB343" s="103"/>
      <c r="AC343" s="103"/>
      <c r="AD343" s="103"/>
      <c r="AE343" s="103"/>
    </row>
    <row r="344" spans="3:31" ht="15.75">
      <c r="C344" s="103"/>
      <c r="D344" s="103"/>
      <c r="E344" s="103"/>
      <c r="F344" s="103"/>
      <c r="G344" s="10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03"/>
      <c r="X344" s="103"/>
      <c r="Y344" s="103"/>
      <c r="Z344" s="103"/>
      <c r="AA344" s="103"/>
      <c r="AB344" s="103"/>
      <c r="AC344" s="103"/>
      <c r="AD344" s="103"/>
      <c r="AE344" s="103"/>
    </row>
    <row r="345" spans="3:31" ht="15.75">
      <c r="C345" s="103"/>
      <c r="D345" s="103"/>
      <c r="E345" s="103"/>
      <c r="F345" s="103"/>
      <c r="G345" s="10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03"/>
      <c r="X345" s="103"/>
      <c r="Y345" s="103"/>
      <c r="Z345" s="103"/>
      <c r="AA345" s="103"/>
      <c r="AB345" s="103"/>
      <c r="AC345" s="103"/>
      <c r="AD345" s="103"/>
      <c r="AE345" s="103"/>
    </row>
    <row r="346" spans="3:31" ht="15.75">
      <c r="C346" s="103"/>
      <c r="D346" s="103"/>
      <c r="E346" s="103"/>
      <c r="F346" s="103"/>
      <c r="G346" s="10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03"/>
      <c r="X346" s="103"/>
      <c r="Y346" s="103"/>
      <c r="Z346" s="103"/>
      <c r="AA346" s="103"/>
      <c r="AB346" s="103"/>
      <c r="AC346" s="103"/>
      <c r="AD346" s="103"/>
      <c r="AE346" s="103"/>
    </row>
    <row r="347" spans="3:31" ht="15.75">
      <c r="C347" s="103"/>
      <c r="D347" s="103"/>
      <c r="E347" s="103"/>
      <c r="F347" s="103"/>
      <c r="G347" s="10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03"/>
      <c r="X347" s="103"/>
      <c r="Y347" s="103"/>
      <c r="Z347" s="103"/>
      <c r="AA347" s="103"/>
      <c r="AB347" s="103"/>
      <c r="AC347" s="103"/>
      <c r="AD347" s="103"/>
      <c r="AE347" s="103"/>
    </row>
    <row r="348" spans="3:31" ht="15.75">
      <c r="C348" s="103"/>
      <c r="D348" s="103"/>
      <c r="E348" s="103"/>
      <c r="F348" s="103"/>
      <c r="G348" s="10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03"/>
      <c r="X348" s="103"/>
      <c r="Y348" s="103"/>
      <c r="Z348" s="103"/>
      <c r="AA348" s="103"/>
      <c r="AB348" s="103"/>
      <c r="AC348" s="103"/>
      <c r="AD348" s="103"/>
      <c r="AE348" s="103"/>
    </row>
    <row r="349" spans="3:31" ht="15.75">
      <c r="C349" s="103"/>
      <c r="D349" s="103"/>
      <c r="E349" s="103"/>
      <c r="F349" s="103"/>
      <c r="G349" s="10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03"/>
      <c r="X349" s="103"/>
      <c r="Y349" s="103"/>
      <c r="Z349" s="103"/>
      <c r="AA349" s="103"/>
      <c r="AB349" s="103"/>
      <c r="AC349" s="103"/>
      <c r="AD349" s="103"/>
      <c r="AE349" s="103"/>
    </row>
    <row r="350" spans="3:31" ht="15.75">
      <c r="C350" s="103"/>
      <c r="D350" s="103"/>
      <c r="E350" s="103"/>
      <c r="F350" s="103"/>
      <c r="G350" s="10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03"/>
      <c r="X350" s="103"/>
      <c r="Y350" s="103"/>
      <c r="Z350" s="103"/>
      <c r="AA350" s="103"/>
      <c r="AB350" s="103"/>
      <c r="AC350" s="103"/>
      <c r="AD350" s="103"/>
      <c r="AE350" s="103"/>
    </row>
    <row r="351" spans="3:31" ht="15.75">
      <c r="C351" s="103"/>
      <c r="D351" s="103"/>
      <c r="E351" s="103"/>
      <c r="F351" s="103"/>
      <c r="G351" s="10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03"/>
      <c r="X351" s="103"/>
      <c r="Y351" s="103"/>
      <c r="Z351" s="103"/>
      <c r="AA351" s="103"/>
      <c r="AB351" s="103"/>
      <c r="AC351" s="103"/>
      <c r="AD351" s="103"/>
      <c r="AE351" s="103"/>
    </row>
    <row r="352" spans="3:31" ht="15.75">
      <c r="C352" s="103"/>
      <c r="D352" s="103"/>
      <c r="E352" s="103"/>
      <c r="F352" s="103"/>
      <c r="G352" s="10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03"/>
      <c r="X352" s="103"/>
      <c r="Y352" s="103"/>
      <c r="Z352" s="103"/>
      <c r="AA352" s="103"/>
      <c r="AB352" s="103"/>
      <c r="AC352" s="103"/>
      <c r="AD352" s="103"/>
      <c r="AE352" s="103"/>
    </row>
    <row r="353" spans="3:31" ht="15.75">
      <c r="C353" s="103"/>
      <c r="D353" s="103"/>
      <c r="E353" s="103"/>
      <c r="F353" s="103"/>
      <c r="G353" s="10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03"/>
      <c r="X353" s="103"/>
      <c r="Y353" s="103"/>
      <c r="Z353" s="103"/>
      <c r="AA353" s="103"/>
      <c r="AB353" s="103"/>
      <c r="AC353" s="103"/>
      <c r="AD353" s="103"/>
      <c r="AE353" s="103"/>
    </row>
    <row r="354" spans="3:31" ht="15.75">
      <c r="C354" s="103"/>
      <c r="D354" s="103"/>
      <c r="E354" s="103"/>
      <c r="F354" s="103"/>
      <c r="G354" s="10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03"/>
      <c r="X354" s="103"/>
      <c r="Y354" s="103"/>
      <c r="Z354" s="103"/>
      <c r="AA354" s="103"/>
      <c r="AB354" s="103"/>
      <c r="AC354" s="103"/>
      <c r="AD354" s="103"/>
      <c r="AE354" s="103"/>
    </row>
    <row r="355" spans="3:31" ht="15.75">
      <c r="C355" s="103"/>
      <c r="D355" s="103"/>
      <c r="E355" s="103"/>
      <c r="F355" s="103"/>
      <c r="G355" s="10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03"/>
      <c r="X355" s="103"/>
      <c r="Y355" s="103"/>
      <c r="Z355" s="103"/>
      <c r="AA355" s="103"/>
      <c r="AB355" s="103"/>
      <c r="AC355" s="103"/>
      <c r="AD355" s="103"/>
      <c r="AE355" s="103"/>
    </row>
    <row r="356" spans="3:31" ht="15.75">
      <c r="C356" s="103"/>
      <c r="D356" s="103"/>
      <c r="E356" s="103"/>
      <c r="F356" s="103"/>
      <c r="G356" s="10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03"/>
      <c r="X356" s="103"/>
      <c r="Y356" s="103"/>
      <c r="Z356" s="103"/>
      <c r="AA356" s="103"/>
      <c r="AB356" s="103"/>
      <c r="AC356" s="103"/>
      <c r="AD356" s="103"/>
      <c r="AE356" s="103"/>
    </row>
    <row r="357" spans="3:31" ht="15.75">
      <c r="C357" s="103"/>
      <c r="D357" s="103"/>
      <c r="E357" s="103"/>
      <c r="F357" s="103"/>
      <c r="G357" s="10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03"/>
      <c r="X357" s="103"/>
      <c r="Y357" s="103"/>
      <c r="Z357" s="103"/>
      <c r="AA357" s="103"/>
      <c r="AB357" s="103"/>
      <c r="AC357" s="103"/>
      <c r="AD357" s="103"/>
      <c r="AE357" s="103"/>
    </row>
    <row r="358" spans="3:31" ht="15.75">
      <c r="C358" s="103"/>
      <c r="D358" s="103"/>
      <c r="E358" s="103"/>
      <c r="F358" s="103"/>
      <c r="G358" s="10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03"/>
      <c r="X358" s="103"/>
      <c r="Y358" s="103"/>
      <c r="Z358" s="103"/>
      <c r="AA358" s="103"/>
      <c r="AB358" s="103"/>
      <c r="AC358" s="103"/>
      <c r="AD358" s="103"/>
      <c r="AE358" s="103"/>
    </row>
    <row r="359" spans="3:31" ht="15.75">
      <c r="C359" s="103"/>
      <c r="D359" s="103"/>
      <c r="E359" s="103"/>
      <c r="F359" s="103"/>
      <c r="G359" s="10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03"/>
      <c r="X359" s="103"/>
      <c r="Y359" s="103"/>
      <c r="Z359" s="103"/>
      <c r="AA359" s="103"/>
      <c r="AB359" s="103"/>
      <c r="AC359" s="103"/>
      <c r="AD359" s="103"/>
      <c r="AE359" s="103"/>
    </row>
    <row r="360" spans="3:31" ht="15.75">
      <c r="C360" s="103"/>
      <c r="D360" s="103"/>
      <c r="E360" s="103"/>
      <c r="F360" s="103"/>
      <c r="G360" s="10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03"/>
      <c r="X360" s="103"/>
      <c r="Y360" s="103"/>
      <c r="Z360" s="103"/>
      <c r="AA360" s="103"/>
      <c r="AB360" s="103"/>
      <c r="AC360" s="103"/>
      <c r="AD360" s="103"/>
      <c r="AE360" s="103"/>
    </row>
    <row r="361" spans="3:31" ht="15.75">
      <c r="C361" s="103"/>
      <c r="D361" s="103"/>
      <c r="E361" s="103"/>
      <c r="F361" s="103"/>
      <c r="G361" s="10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03"/>
      <c r="X361" s="103"/>
      <c r="Y361" s="103"/>
      <c r="Z361" s="103"/>
      <c r="AA361" s="103"/>
      <c r="AB361" s="103"/>
      <c r="AC361" s="103"/>
      <c r="AD361" s="103"/>
      <c r="AE361" s="103"/>
    </row>
    <row r="362" spans="3:31" ht="15.75">
      <c r="C362" s="103"/>
      <c r="D362" s="103"/>
      <c r="E362" s="103"/>
      <c r="F362" s="103"/>
      <c r="G362" s="10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03"/>
      <c r="X362" s="103"/>
      <c r="Y362" s="103"/>
      <c r="Z362" s="103"/>
      <c r="AA362" s="103"/>
      <c r="AB362" s="103"/>
      <c r="AC362" s="103"/>
      <c r="AD362" s="103"/>
      <c r="AE362" s="103"/>
    </row>
    <row r="363" spans="3:31" ht="15.75">
      <c r="C363" s="103"/>
      <c r="D363" s="103"/>
      <c r="E363" s="103"/>
      <c r="F363" s="103"/>
      <c r="G363" s="10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03"/>
      <c r="X363" s="103"/>
      <c r="Y363" s="103"/>
      <c r="Z363" s="103"/>
      <c r="AA363" s="103"/>
      <c r="AB363" s="103"/>
      <c r="AC363" s="103"/>
      <c r="AD363" s="103"/>
      <c r="AE363" s="103"/>
    </row>
    <row r="364" spans="3:31" ht="15.75">
      <c r="C364" s="103"/>
      <c r="D364" s="103"/>
      <c r="E364" s="103"/>
      <c r="F364" s="103"/>
      <c r="G364" s="10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03"/>
      <c r="X364" s="103"/>
      <c r="Y364" s="103"/>
      <c r="Z364" s="103"/>
      <c r="AA364" s="103"/>
      <c r="AB364" s="103"/>
      <c r="AC364" s="103"/>
      <c r="AD364" s="103"/>
      <c r="AE364" s="103"/>
    </row>
    <row r="365" spans="3:31" ht="15.75">
      <c r="C365" s="103"/>
      <c r="D365" s="103"/>
      <c r="E365" s="103"/>
      <c r="F365" s="103"/>
      <c r="G365" s="10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03"/>
      <c r="X365" s="103"/>
      <c r="Y365" s="103"/>
      <c r="Z365" s="103"/>
      <c r="AA365" s="103"/>
      <c r="AB365" s="103"/>
      <c r="AC365" s="103"/>
      <c r="AD365" s="103"/>
      <c r="AE365" s="103"/>
    </row>
    <row r="366" spans="3:31" ht="15.75">
      <c r="C366" s="103"/>
      <c r="D366" s="103"/>
      <c r="E366" s="103"/>
      <c r="F366" s="103"/>
      <c r="G366" s="10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03"/>
      <c r="X366" s="103"/>
      <c r="Y366" s="103"/>
      <c r="Z366" s="103"/>
      <c r="AA366" s="103"/>
      <c r="AB366" s="103"/>
      <c r="AC366" s="103"/>
      <c r="AD366" s="103"/>
      <c r="AE366" s="103"/>
    </row>
    <row r="367" spans="3:31" ht="15.75">
      <c r="C367" s="103"/>
      <c r="D367" s="103"/>
      <c r="E367" s="103"/>
      <c r="F367" s="103"/>
      <c r="G367" s="10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03"/>
      <c r="X367" s="103"/>
      <c r="Y367" s="103"/>
      <c r="Z367" s="103"/>
      <c r="AA367" s="103"/>
      <c r="AB367" s="103"/>
      <c r="AC367" s="103"/>
      <c r="AD367" s="103"/>
      <c r="AE367" s="103"/>
    </row>
    <row r="368" spans="3:31" ht="15.75">
      <c r="C368" s="103"/>
      <c r="D368" s="103"/>
      <c r="E368" s="103"/>
      <c r="F368" s="103"/>
      <c r="G368" s="10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03"/>
      <c r="X368" s="103"/>
      <c r="Y368" s="103"/>
      <c r="Z368" s="103"/>
      <c r="AA368" s="103"/>
      <c r="AB368" s="103"/>
      <c r="AC368" s="103"/>
      <c r="AD368" s="103"/>
      <c r="AE368" s="103"/>
    </row>
    <row r="369" spans="3:31" ht="15.75">
      <c r="C369" s="103"/>
      <c r="D369" s="103"/>
      <c r="E369" s="103"/>
      <c r="F369" s="103"/>
      <c r="G369" s="10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03"/>
      <c r="X369" s="103"/>
      <c r="Y369" s="103"/>
      <c r="Z369" s="103"/>
      <c r="AA369" s="103"/>
      <c r="AB369" s="103"/>
      <c r="AC369" s="103"/>
      <c r="AD369" s="103"/>
      <c r="AE369" s="103"/>
    </row>
    <row r="370" spans="3:31" ht="15.75">
      <c r="C370" s="103"/>
      <c r="D370" s="103"/>
      <c r="E370" s="103"/>
      <c r="F370" s="103"/>
      <c r="G370" s="10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03"/>
      <c r="X370" s="103"/>
      <c r="Y370" s="103"/>
      <c r="Z370" s="103"/>
      <c r="AA370" s="103"/>
      <c r="AB370" s="103"/>
      <c r="AC370" s="103"/>
      <c r="AD370" s="103"/>
      <c r="AE370" s="103"/>
    </row>
    <row r="371" spans="3:31" ht="15.75">
      <c r="C371" s="103"/>
      <c r="D371" s="103"/>
      <c r="E371" s="103"/>
      <c r="F371" s="103"/>
      <c r="G371" s="10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03"/>
      <c r="X371" s="103"/>
      <c r="Y371" s="103"/>
      <c r="Z371" s="103"/>
      <c r="AA371" s="103"/>
      <c r="AB371" s="103"/>
      <c r="AC371" s="103"/>
      <c r="AD371" s="103"/>
      <c r="AE371" s="103"/>
    </row>
    <row r="372" spans="3:31" ht="15.75">
      <c r="C372" s="103"/>
      <c r="D372" s="103"/>
      <c r="E372" s="103"/>
      <c r="F372" s="103"/>
      <c r="G372" s="10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03"/>
      <c r="X372" s="103"/>
      <c r="Y372" s="103"/>
      <c r="Z372" s="103"/>
      <c r="AA372" s="103"/>
      <c r="AB372" s="103"/>
      <c r="AC372" s="103"/>
      <c r="AD372" s="103"/>
      <c r="AE372" s="103"/>
    </row>
    <row r="373" spans="3:31" ht="15.75">
      <c r="C373" s="103"/>
      <c r="D373" s="103"/>
      <c r="E373" s="103"/>
      <c r="F373" s="103"/>
      <c r="G373" s="10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03"/>
      <c r="X373" s="103"/>
      <c r="Y373" s="103"/>
      <c r="Z373" s="103"/>
      <c r="AA373" s="103"/>
      <c r="AB373" s="103"/>
      <c r="AC373" s="103"/>
      <c r="AD373" s="103"/>
      <c r="AE373" s="103"/>
    </row>
    <row r="374" spans="3:31" ht="15.75">
      <c r="C374" s="103"/>
      <c r="D374" s="103"/>
      <c r="E374" s="103"/>
      <c r="F374" s="103"/>
      <c r="G374" s="10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03"/>
      <c r="X374" s="103"/>
      <c r="Y374" s="103"/>
      <c r="Z374" s="103"/>
      <c r="AA374" s="103"/>
      <c r="AB374" s="103"/>
      <c r="AC374" s="103"/>
      <c r="AD374" s="103"/>
      <c r="AE374" s="103"/>
    </row>
    <row r="375" spans="3:31" ht="15.75">
      <c r="C375" s="103"/>
      <c r="D375" s="103"/>
      <c r="E375" s="103"/>
      <c r="F375" s="103"/>
      <c r="G375" s="10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03"/>
      <c r="X375" s="103"/>
      <c r="Y375" s="103"/>
      <c r="Z375" s="103"/>
      <c r="AA375" s="103"/>
      <c r="AB375" s="103"/>
      <c r="AC375" s="103"/>
      <c r="AD375" s="103"/>
      <c r="AE375" s="103"/>
    </row>
    <row r="376" spans="3:31" ht="15.75">
      <c r="C376" s="103"/>
      <c r="D376" s="103"/>
      <c r="E376" s="103"/>
      <c r="F376" s="103"/>
      <c r="G376" s="10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03"/>
      <c r="X376" s="103"/>
      <c r="Y376" s="103"/>
      <c r="Z376" s="103"/>
      <c r="AA376" s="103"/>
      <c r="AB376" s="103"/>
      <c r="AC376" s="103"/>
      <c r="AD376" s="103"/>
      <c r="AE376" s="103"/>
    </row>
    <row r="377" spans="3:31" ht="15.75">
      <c r="C377" s="103"/>
      <c r="D377" s="103"/>
      <c r="E377" s="103"/>
      <c r="F377" s="103"/>
      <c r="G377" s="10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03"/>
      <c r="X377" s="103"/>
      <c r="Y377" s="103"/>
      <c r="Z377" s="103"/>
      <c r="AA377" s="103"/>
      <c r="AB377" s="103"/>
      <c r="AC377" s="103"/>
      <c r="AD377" s="103"/>
      <c r="AE377" s="103"/>
    </row>
    <row r="378" spans="3:31" ht="15.75">
      <c r="C378" s="103"/>
      <c r="D378" s="103"/>
      <c r="E378" s="103"/>
      <c r="F378" s="103"/>
      <c r="G378" s="10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03"/>
      <c r="X378" s="103"/>
      <c r="Y378" s="103"/>
      <c r="Z378" s="103"/>
      <c r="AA378" s="103"/>
      <c r="AB378" s="103"/>
      <c r="AC378" s="103"/>
      <c r="AD378" s="103"/>
      <c r="AE378" s="103"/>
    </row>
    <row r="379" spans="3:31" ht="15.75">
      <c r="C379" s="103"/>
      <c r="D379" s="103"/>
      <c r="E379" s="103"/>
      <c r="F379" s="103"/>
      <c r="G379" s="10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03"/>
      <c r="X379" s="103"/>
      <c r="Y379" s="103"/>
      <c r="Z379" s="103"/>
      <c r="AA379" s="103"/>
      <c r="AB379" s="103"/>
      <c r="AC379" s="103"/>
      <c r="AD379" s="103"/>
      <c r="AE379" s="103"/>
    </row>
    <row r="380" spans="3:31" ht="15.75">
      <c r="C380" s="103"/>
      <c r="D380" s="103"/>
      <c r="E380" s="103"/>
      <c r="F380" s="103"/>
      <c r="G380" s="10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03"/>
      <c r="X380" s="103"/>
      <c r="Y380" s="103"/>
      <c r="Z380" s="103"/>
      <c r="AA380" s="103"/>
      <c r="AB380" s="103"/>
      <c r="AC380" s="103"/>
      <c r="AD380" s="103"/>
      <c r="AE380" s="103"/>
    </row>
    <row r="381" spans="3:31" ht="15.75">
      <c r="C381" s="103"/>
      <c r="D381" s="103"/>
      <c r="E381" s="103"/>
      <c r="F381" s="103"/>
      <c r="G381" s="10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03"/>
      <c r="X381" s="103"/>
      <c r="Y381" s="103"/>
      <c r="Z381" s="103"/>
      <c r="AA381" s="103"/>
      <c r="AB381" s="103"/>
      <c r="AC381" s="103"/>
      <c r="AD381" s="103"/>
      <c r="AE381" s="103"/>
    </row>
    <row r="382" spans="3:31" ht="15.75">
      <c r="C382" s="103"/>
      <c r="D382" s="103"/>
      <c r="E382" s="103"/>
      <c r="F382" s="103"/>
      <c r="G382" s="10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03"/>
      <c r="X382" s="103"/>
      <c r="Y382" s="103"/>
      <c r="Z382" s="103"/>
      <c r="AA382" s="103"/>
      <c r="AB382" s="103"/>
      <c r="AC382" s="103"/>
      <c r="AD382" s="103"/>
      <c r="AE382" s="103"/>
    </row>
    <row r="383" spans="3:31" ht="15.75">
      <c r="C383" s="103"/>
      <c r="D383" s="103"/>
      <c r="E383" s="103"/>
      <c r="F383" s="103"/>
      <c r="G383" s="10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03"/>
      <c r="X383" s="103"/>
      <c r="Y383" s="103"/>
      <c r="Z383" s="103"/>
      <c r="AA383" s="103"/>
      <c r="AB383" s="103"/>
      <c r="AC383" s="103"/>
      <c r="AD383" s="103"/>
      <c r="AE383" s="103"/>
    </row>
    <row r="384" spans="3:31" ht="15.75">
      <c r="C384" s="103"/>
      <c r="D384" s="103"/>
      <c r="E384" s="103"/>
      <c r="F384" s="103"/>
      <c r="G384" s="10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03"/>
      <c r="X384" s="103"/>
      <c r="Y384" s="103"/>
      <c r="Z384" s="103"/>
      <c r="AA384" s="103"/>
      <c r="AB384" s="103"/>
      <c r="AC384" s="103"/>
      <c r="AD384" s="103"/>
      <c r="AE384" s="103"/>
    </row>
    <row r="385" spans="3:31" ht="15.75">
      <c r="C385" s="103"/>
      <c r="D385" s="103"/>
      <c r="E385" s="103"/>
      <c r="F385" s="103"/>
      <c r="G385" s="10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03"/>
      <c r="X385" s="103"/>
      <c r="Y385" s="103"/>
      <c r="Z385" s="103"/>
      <c r="AA385" s="103"/>
      <c r="AB385" s="103"/>
      <c r="AC385" s="103"/>
      <c r="AD385" s="103"/>
      <c r="AE385" s="103"/>
    </row>
    <row r="386" spans="3:31" ht="15.75">
      <c r="C386" s="103"/>
      <c r="D386" s="103"/>
      <c r="E386" s="103"/>
      <c r="F386" s="103"/>
      <c r="G386" s="10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03"/>
      <c r="X386" s="103"/>
      <c r="Y386" s="103"/>
      <c r="Z386" s="103"/>
      <c r="AA386" s="103"/>
      <c r="AB386" s="103"/>
      <c r="AC386" s="103"/>
      <c r="AD386" s="103"/>
      <c r="AE386" s="103"/>
    </row>
    <row r="387" spans="3:31" ht="15.75">
      <c r="C387" s="103"/>
      <c r="D387" s="103"/>
      <c r="E387" s="103"/>
      <c r="F387" s="103"/>
      <c r="G387" s="10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03"/>
      <c r="X387" s="103"/>
      <c r="Y387" s="103"/>
      <c r="Z387" s="103"/>
      <c r="AA387" s="103"/>
      <c r="AB387" s="103"/>
      <c r="AC387" s="103"/>
      <c r="AD387" s="103"/>
      <c r="AE387" s="103"/>
    </row>
    <row r="388" spans="3:31" ht="15.75">
      <c r="C388" s="103"/>
      <c r="D388" s="103"/>
      <c r="E388" s="103"/>
      <c r="F388" s="103"/>
      <c r="G388" s="10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03"/>
      <c r="X388" s="103"/>
      <c r="Y388" s="103"/>
      <c r="Z388" s="103"/>
      <c r="AA388" s="103"/>
      <c r="AB388" s="103"/>
      <c r="AC388" s="103"/>
      <c r="AD388" s="103"/>
      <c r="AE388" s="103"/>
    </row>
    <row r="389" spans="3:31" ht="15.75">
      <c r="C389" s="103"/>
      <c r="D389" s="103"/>
      <c r="E389" s="103"/>
      <c r="F389" s="103"/>
      <c r="G389" s="10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03"/>
      <c r="X389" s="103"/>
      <c r="Y389" s="103"/>
      <c r="Z389" s="103"/>
      <c r="AA389" s="103"/>
      <c r="AB389" s="103"/>
      <c r="AC389" s="103"/>
      <c r="AD389" s="103"/>
      <c r="AE389" s="103"/>
    </row>
    <row r="390" spans="3:31" ht="15.75">
      <c r="C390" s="103"/>
      <c r="D390" s="103"/>
      <c r="E390" s="103"/>
      <c r="F390" s="103"/>
      <c r="G390" s="10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03"/>
      <c r="X390" s="103"/>
      <c r="Y390" s="103"/>
      <c r="Z390" s="103"/>
      <c r="AA390" s="103"/>
      <c r="AB390" s="103"/>
      <c r="AC390" s="103"/>
      <c r="AD390" s="103"/>
      <c r="AE390" s="103"/>
    </row>
    <row r="391" spans="3:31" ht="15.75">
      <c r="C391" s="103"/>
      <c r="D391" s="103"/>
      <c r="E391" s="103"/>
      <c r="F391" s="103"/>
      <c r="G391" s="10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03"/>
      <c r="X391" s="103"/>
      <c r="Y391" s="103"/>
      <c r="Z391" s="103"/>
      <c r="AA391" s="103"/>
      <c r="AB391" s="103"/>
      <c r="AC391" s="103"/>
      <c r="AD391" s="103"/>
      <c r="AE391" s="103"/>
    </row>
    <row r="392" spans="3:31" ht="15.75">
      <c r="C392" s="103"/>
      <c r="D392" s="103"/>
      <c r="E392" s="103"/>
      <c r="F392" s="103"/>
      <c r="G392" s="10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03"/>
      <c r="X392" s="103"/>
      <c r="Y392" s="103"/>
      <c r="Z392" s="103"/>
      <c r="AA392" s="103"/>
      <c r="AB392" s="103"/>
      <c r="AC392" s="103"/>
      <c r="AD392" s="103"/>
      <c r="AE392" s="103"/>
    </row>
    <row r="393" spans="3:31" ht="15.75">
      <c r="C393" s="103"/>
      <c r="D393" s="103"/>
      <c r="E393" s="103"/>
      <c r="F393" s="103"/>
      <c r="G393" s="10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03"/>
      <c r="X393" s="103"/>
      <c r="Y393" s="103"/>
      <c r="Z393" s="103"/>
      <c r="AA393" s="103"/>
      <c r="AB393" s="103"/>
      <c r="AC393" s="103"/>
      <c r="AD393" s="103"/>
      <c r="AE393" s="103"/>
    </row>
    <row r="394" spans="3:31" ht="15.75">
      <c r="C394" s="103"/>
      <c r="D394" s="103"/>
      <c r="E394" s="103"/>
      <c r="F394" s="103"/>
      <c r="G394" s="10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03"/>
      <c r="X394" s="103"/>
      <c r="Y394" s="103"/>
      <c r="Z394" s="103"/>
      <c r="AA394" s="103"/>
      <c r="AB394" s="103"/>
      <c r="AC394" s="103"/>
      <c r="AD394" s="103"/>
      <c r="AE394" s="103"/>
    </row>
    <row r="395" spans="3:31" ht="15.75">
      <c r="C395" s="103"/>
      <c r="D395" s="103"/>
      <c r="E395" s="103"/>
      <c r="F395" s="103"/>
      <c r="G395" s="10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03"/>
      <c r="X395" s="103"/>
      <c r="Y395" s="103"/>
      <c r="Z395" s="103"/>
      <c r="AA395" s="103"/>
      <c r="AB395" s="103"/>
      <c r="AC395" s="103"/>
      <c r="AD395" s="103"/>
      <c r="AE395" s="103"/>
    </row>
    <row r="396" spans="3:31" ht="15.75">
      <c r="C396" s="103"/>
      <c r="D396" s="103"/>
      <c r="E396" s="103"/>
      <c r="F396" s="103"/>
      <c r="G396" s="10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03"/>
      <c r="X396" s="103"/>
      <c r="Y396" s="103"/>
      <c r="Z396" s="103"/>
      <c r="AA396" s="103"/>
      <c r="AB396" s="103"/>
      <c r="AC396" s="103"/>
      <c r="AD396" s="103"/>
      <c r="AE396" s="103"/>
    </row>
    <row r="397" spans="3:31" ht="15.75">
      <c r="C397" s="103"/>
      <c r="D397" s="103"/>
      <c r="E397" s="103"/>
      <c r="F397" s="103"/>
      <c r="G397" s="10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03"/>
      <c r="X397" s="103"/>
      <c r="Y397" s="103"/>
      <c r="Z397" s="103"/>
      <c r="AA397" s="103"/>
      <c r="AB397" s="103"/>
      <c r="AC397" s="103"/>
      <c r="AD397" s="103"/>
      <c r="AE397" s="103"/>
    </row>
    <row r="398" spans="3:31" ht="15.75">
      <c r="C398" s="103"/>
      <c r="D398" s="103"/>
      <c r="E398" s="103"/>
      <c r="F398" s="103"/>
      <c r="G398" s="10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03"/>
      <c r="X398" s="103"/>
      <c r="Y398" s="103"/>
      <c r="Z398" s="103"/>
      <c r="AA398" s="103"/>
      <c r="AB398" s="103"/>
      <c r="AC398" s="103"/>
      <c r="AD398" s="103"/>
      <c r="AE398" s="103"/>
    </row>
    <row r="399" spans="3:31" ht="15.75">
      <c r="C399" s="103"/>
      <c r="D399" s="103"/>
      <c r="E399" s="103"/>
      <c r="F399" s="103"/>
      <c r="G399" s="10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03"/>
      <c r="X399" s="103"/>
      <c r="Y399" s="103"/>
      <c r="Z399" s="103"/>
      <c r="AA399" s="103"/>
      <c r="AB399" s="103"/>
      <c r="AC399" s="103"/>
      <c r="AD399" s="103"/>
      <c r="AE399" s="103"/>
    </row>
    <row r="400" spans="3:31" ht="15.75">
      <c r="C400" s="103"/>
      <c r="D400" s="103"/>
      <c r="E400" s="103"/>
      <c r="F400" s="103"/>
      <c r="G400" s="10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03"/>
      <c r="X400" s="103"/>
      <c r="Y400" s="103"/>
      <c r="Z400" s="103"/>
      <c r="AA400" s="103"/>
      <c r="AB400" s="103"/>
      <c r="AC400" s="103"/>
      <c r="AD400" s="103"/>
      <c r="AE400" s="103"/>
    </row>
    <row r="401" spans="3:31" ht="15.75">
      <c r="C401" s="103"/>
      <c r="D401" s="103"/>
      <c r="E401" s="103"/>
      <c r="F401" s="103"/>
      <c r="G401" s="10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03"/>
      <c r="X401" s="103"/>
      <c r="Y401" s="103"/>
      <c r="Z401" s="103"/>
      <c r="AA401" s="103"/>
      <c r="AB401" s="103"/>
      <c r="AC401" s="103"/>
      <c r="AD401" s="103"/>
      <c r="AE401" s="103"/>
    </row>
    <row r="402" spans="3:31" ht="15.75">
      <c r="C402" s="103"/>
      <c r="D402" s="103"/>
      <c r="E402" s="103"/>
      <c r="F402" s="103"/>
      <c r="G402" s="10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03"/>
      <c r="X402" s="103"/>
      <c r="Y402" s="103"/>
      <c r="Z402" s="103"/>
      <c r="AA402" s="103"/>
      <c r="AB402" s="103"/>
      <c r="AC402" s="103"/>
      <c r="AD402" s="103"/>
      <c r="AE402" s="103"/>
    </row>
    <row r="403" spans="3:31" ht="15.75">
      <c r="C403" s="103"/>
      <c r="D403" s="103"/>
      <c r="E403" s="103"/>
      <c r="F403" s="103"/>
      <c r="G403" s="10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03"/>
      <c r="X403" s="103"/>
      <c r="Y403" s="103"/>
      <c r="Z403" s="103"/>
      <c r="AA403" s="103"/>
      <c r="AB403" s="103"/>
      <c r="AC403" s="103"/>
      <c r="AD403" s="103"/>
      <c r="AE403" s="103"/>
    </row>
    <row r="404" spans="3:31" ht="15.75">
      <c r="C404" s="103"/>
      <c r="D404" s="103"/>
      <c r="E404" s="103"/>
      <c r="F404" s="103"/>
      <c r="G404" s="10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03"/>
      <c r="X404" s="103"/>
      <c r="Y404" s="103"/>
      <c r="Z404" s="103"/>
      <c r="AA404" s="103"/>
      <c r="AB404" s="103"/>
      <c r="AC404" s="103"/>
      <c r="AD404" s="103"/>
      <c r="AE404" s="103"/>
    </row>
    <row r="405" spans="3:31" ht="15.75">
      <c r="C405" s="103"/>
      <c r="D405" s="103"/>
      <c r="E405" s="103"/>
      <c r="F405" s="103"/>
      <c r="G405" s="10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03"/>
      <c r="X405" s="103"/>
      <c r="Y405" s="103"/>
      <c r="Z405" s="103"/>
      <c r="AA405" s="103"/>
      <c r="AB405" s="103"/>
      <c r="AC405" s="103"/>
      <c r="AD405" s="103"/>
      <c r="AE405" s="103"/>
    </row>
    <row r="406" spans="3:31" ht="15.75">
      <c r="C406" s="103"/>
      <c r="D406" s="103"/>
      <c r="E406" s="103"/>
      <c r="F406" s="103"/>
      <c r="G406" s="10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03"/>
      <c r="X406" s="103"/>
      <c r="Y406" s="103"/>
      <c r="Z406" s="103"/>
      <c r="AA406" s="103"/>
      <c r="AB406" s="103"/>
      <c r="AC406" s="103"/>
      <c r="AD406" s="103"/>
      <c r="AE406" s="103"/>
    </row>
    <row r="407" spans="3:31" ht="15.75">
      <c r="C407" s="103"/>
      <c r="D407" s="103"/>
      <c r="E407" s="103"/>
      <c r="F407" s="103"/>
      <c r="G407" s="10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03"/>
      <c r="X407" s="103"/>
      <c r="Y407" s="103"/>
      <c r="Z407" s="103"/>
      <c r="AA407" s="103"/>
      <c r="AB407" s="103"/>
      <c r="AC407" s="103"/>
      <c r="AD407" s="103"/>
      <c r="AE407" s="103"/>
    </row>
    <row r="408" spans="3:31" ht="15.75">
      <c r="C408" s="103"/>
      <c r="D408" s="103"/>
      <c r="E408" s="103"/>
      <c r="F408" s="103"/>
      <c r="G408" s="10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03"/>
      <c r="X408" s="103"/>
      <c r="Y408" s="103"/>
      <c r="Z408" s="103"/>
      <c r="AA408" s="103"/>
      <c r="AB408" s="103"/>
      <c r="AC408" s="103"/>
      <c r="AD408" s="103"/>
      <c r="AE408" s="103"/>
    </row>
    <row r="409" spans="3:31" ht="15.75">
      <c r="C409" s="103"/>
      <c r="D409" s="103"/>
      <c r="E409" s="103"/>
      <c r="F409" s="103"/>
      <c r="G409" s="10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03"/>
      <c r="X409" s="103"/>
      <c r="Y409" s="103"/>
      <c r="Z409" s="103"/>
      <c r="AA409" s="103"/>
      <c r="AB409" s="103"/>
      <c r="AC409" s="103"/>
      <c r="AD409" s="103"/>
      <c r="AE409" s="103"/>
    </row>
    <row r="410" spans="3:31" ht="15.75">
      <c r="C410" s="103"/>
      <c r="D410" s="103"/>
      <c r="E410" s="103"/>
      <c r="F410" s="103"/>
      <c r="G410" s="10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03"/>
      <c r="X410" s="103"/>
      <c r="Y410" s="103"/>
      <c r="Z410" s="103"/>
      <c r="AA410" s="103"/>
      <c r="AB410" s="103"/>
      <c r="AC410" s="103"/>
      <c r="AD410" s="103"/>
      <c r="AE410" s="103"/>
    </row>
    <row r="411" spans="3:31" ht="15.75">
      <c r="C411" s="103"/>
      <c r="D411" s="103"/>
      <c r="E411" s="103"/>
      <c r="F411" s="103"/>
      <c r="G411" s="10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03"/>
      <c r="X411" s="103"/>
      <c r="Y411" s="103"/>
      <c r="Z411" s="103"/>
      <c r="AA411" s="103"/>
      <c r="AB411" s="103"/>
      <c r="AC411" s="103"/>
      <c r="AD411" s="103"/>
      <c r="AE411" s="103"/>
    </row>
    <row r="412" spans="3:31" ht="15.75">
      <c r="C412" s="103"/>
      <c r="D412" s="103"/>
      <c r="E412" s="103"/>
      <c r="F412" s="103"/>
      <c r="G412" s="10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03"/>
      <c r="X412" s="103"/>
      <c r="Y412" s="103"/>
      <c r="Z412" s="103"/>
      <c r="AA412" s="103"/>
      <c r="AB412" s="103"/>
      <c r="AC412" s="103"/>
      <c r="AD412" s="103"/>
      <c r="AE412" s="103"/>
    </row>
    <row r="413" spans="3:31" ht="15.75">
      <c r="C413" s="103"/>
      <c r="D413" s="103"/>
      <c r="E413" s="103"/>
      <c r="F413" s="103"/>
      <c r="G413" s="10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03"/>
      <c r="X413" s="103"/>
      <c r="Y413" s="103"/>
      <c r="Z413" s="103"/>
      <c r="AA413" s="103"/>
      <c r="AB413" s="103"/>
      <c r="AC413" s="103"/>
      <c r="AD413" s="103"/>
      <c r="AE413" s="103"/>
    </row>
    <row r="414" spans="3:31" ht="15.75">
      <c r="C414" s="103"/>
      <c r="D414" s="103"/>
      <c r="E414" s="103"/>
      <c r="F414" s="103"/>
      <c r="G414" s="10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03"/>
      <c r="X414" s="103"/>
      <c r="Y414" s="103"/>
      <c r="Z414" s="103"/>
      <c r="AA414" s="103"/>
      <c r="AB414" s="103"/>
      <c r="AC414" s="103"/>
      <c r="AD414" s="103"/>
      <c r="AE414" s="103"/>
    </row>
    <row r="415" spans="3:31" ht="15.75">
      <c r="C415" s="103"/>
      <c r="D415" s="103"/>
      <c r="E415" s="103"/>
      <c r="F415" s="103"/>
      <c r="G415" s="10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03"/>
      <c r="X415" s="103"/>
      <c r="Y415" s="103"/>
      <c r="Z415" s="103"/>
      <c r="AA415" s="103"/>
      <c r="AB415" s="103"/>
      <c r="AC415" s="103"/>
      <c r="AD415" s="103"/>
      <c r="AE415" s="103"/>
    </row>
    <row r="416" spans="3:31" ht="15.75">
      <c r="C416" s="103"/>
      <c r="D416" s="103"/>
      <c r="E416" s="103"/>
      <c r="F416" s="103"/>
      <c r="G416" s="10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03"/>
      <c r="X416" s="103"/>
      <c r="Y416" s="103"/>
      <c r="Z416" s="103"/>
      <c r="AA416" s="103"/>
      <c r="AB416" s="103"/>
      <c r="AC416" s="103"/>
      <c r="AD416" s="103"/>
      <c r="AE416" s="103"/>
    </row>
    <row r="417" spans="3:31" ht="15.75">
      <c r="C417" s="103"/>
      <c r="D417" s="103"/>
      <c r="E417" s="103"/>
      <c r="F417" s="103"/>
      <c r="G417" s="10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03"/>
      <c r="X417" s="103"/>
      <c r="Y417" s="103"/>
      <c r="Z417" s="103"/>
      <c r="AA417" s="103"/>
      <c r="AB417" s="103"/>
      <c r="AC417" s="103"/>
      <c r="AD417" s="103"/>
      <c r="AE417" s="103"/>
    </row>
    <row r="418" spans="3:31" ht="15.75">
      <c r="C418" s="103"/>
      <c r="D418" s="103"/>
      <c r="E418" s="103"/>
      <c r="F418" s="103"/>
      <c r="G418" s="10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03"/>
      <c r="X418" s="103"/>
      <c r="Y418" s="103"/>
      <c r="Z418" s="103"/>
      <c r="AA418" s="103"/>
      <c r="AB418" s="103"/>
      <c r="AC418" s="103"/>
      <c r="AD418" s="103"/>
      <c r="AE418" s="103"/>
    </row>
    <row r="419" spans="3:31" ht="15.75">
      <c r="C419" s="103"/>
      <c r="D419" s="103"/>
      <c r="E419" s="103"/>
      <c r="F419" s="103"/>
      <c r="G419" s="10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03"/>
      <c r="X419" s="103"/>
      <c r="Y419" s="103"/>
      <c r="Z419" s="103"/>
      <c r="AA419" s="103"/>
      <c r="AB419" s="103"/>
      <c r="AC419" s="103"/>
      <c r="AD419" s="103"/>
      <c r="AE419" s="103"/>
    </row>
    <row r="420" spans="3:31" ht="15.75">
      <c r="C420" s="103"/>
      <c r="D420" s="103"/>
      <c r="E420" s="103"/>
      <c r="F420" s="103"/>
      <c r="G420" s="10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03"/>
      <c r="X420" s="103"/>
      <c r="Y420" s="103"/>
      <c r="Z420" s="103"/>
      <c r="AA420" s="103"/>
      <c r="AB420" s="103"/>
      <c r="AC420" s="103"/>
      <c r="AD420" s="103"/>
      <c r="AE420" s="103"/>
    </row>
    <row r="421" spans="3:31" ht="15.75">
      <c r="C421" s="103"/>
      <c r="D421" s="103"/>
      <c r="E421" s="103"/>
      <c r="F421" s="103"/>
      <c r="G421" s="10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03"/>
      <c r="X421" s="103"/>
      <c r="Y421" s="103"/>
      <c r="Z421" s="103"/>
      <c r="AA421" s="103"/>
      <c r="AB421" s="103"/>
      <c r="AC421" s="103"/>
      <c r="AD421" s="103"/>
      <c r="AE421" s="103"/>
    </row>
    <row r="422" spans="3:31" ht="15.75">
      <c r="C422" s="103"/>
      <c r="D422" s="103"/>
      <c r="E422" s="103"/>
      <c r="F422" s="103"/>
      <c r="G422" s="10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03"/>
      <c r="X422" s="103"/>
      <c r="Y422" s="103"/>
      <c r="Z422" s="103"/>
      <c r="AA422" s="103"/>
      <c r="AB422" s="103"/>
      <c r="AC422" s="103"/>
      <c r="AD422" s="103"/>
      <c r="AE422" s="103"/>
    </row>
    <row r="423" spans="3:31" ht="15.75">
      <c r="C423" s="103"/>
      <c r="D423" s="103"/>
      <c r="E423" s="103"/>
      <c r="F423" s="103"/>
      <c r="G423" s="10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03"/>
      <c r="X423" s="103"/>
      <c r="Y423" s="103"/>
      <c r="Z423" s="103"/>
      <c r="AA423" s="103"/>
      <c r="AB423" s="103"/>
      <c r="AC423" s="103"/>
      <c r="AD423" s="103"/>
      <c r="AE423" s="103"/>
    </row>
    <row r="424" spans="3:31" ht="15.75">
      <c r="C424" s="103"/>
      <c r="D424" s="103"/>
      <c r="E424" s="103"/>
      <c r="F424" s="103"/>
      <c r="G424" s="10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03"/>
      <c r="X424" s="103"/>
      <c r="Y424" s="103"/>
      <c r="Z424" s="103"/>
      <c r="AA424" s="103"/>
      <c r="AB424" s="103"/>
      <c r="AC424" s="103"/>
      <c r="AD424" s="103"/>
      <c r="AE424" s="103"/>
    </row>
    <row r="425" spans="3:31" ht="15.75">
      <c r="C425" s="103"/>
      <c r="D425" s="103"/>
      <c r="E425" s="103"/>
      <c r="F425" s="103"/>
      <c r="G425" s="10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03"/>
      <c r="X425" s="103"/>
      <c r="Y425" s="103"/>
      <c r="Z425" s="103"/>
      <c r="AA425" s="103"/>
      <c r="AB425" s="103"/>
      <c r="AC425" s="103"/>
      <c r="AD425" s="103"/>
      <c r="AE425" s="103"/>
    </row>
    <row r="426" spans="3:31" ht="15.75">
      <c r="C426" s="103"/>
      <c r="D426" s="103"/>
      <c r="E426" s="103"/>
      <c r="F426" s="103"/>
      <c r="G426" s="10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03"/>
      <c r="X426" s="103"/>
      <c r="Y426" s="103"/>
      <c r="Z426" s="103"/>
      <c r="AA426" s="103"/>
      <c r="AB426" s="103"/>
      <c r="AC426" s="103"/>
      <c r="AD426" s="103"/>
      <c r="AE426" s="103"/>
    </row>
    <row r="427" spans="3:31" ht="15.75">
      <c r="C427" s="103"/>
      <c r="D427" s="103"/>
      <c r="E427" s="103"/>
      <c r="F427" s="103"/>
      <c r="G427" s="10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03"/>
      <c r="X427" s="103"/>
      <c r="Y427" s="103"/>
      <c r="Z427" s="103"/>
      <c r="AA427" s="103"/>
      <c r="AB427" s="103"/>
      <c r="AC427" s="103"/>
      <c r="AD427" s="103"/>
      <c r="AE427" s="103"/>
    </row>
    <row r="428" spans="3:31" ht="15.75">
      <c r="C428" s="103"/>
      <c r="D428" s="103"/>
      <c r="E428" s="103"/>
      <c r="F428" s="103"/>
      <c r="G428" s="10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03"/>
      <c r="X428" s="103"/>
      <c r="Y428" s="103"/>
      <c r="Z428" s="103"/>
      <c r="AA428" s="103"/>
      <c r="AB428" s="103"/>
      <c r="AC428" s="103"/>
      <c r="AD428" s="103"/>
      <c r="AE428" s="103"/>
    </row>
    <row r="429" spans="3:31" ht="15.75">
      <c r="C429" s="103"/>
      <c r="D429" s="103"/>
      <c r="E429" s="103"/>
      <c r="F429" s="103"/>
      <c r="G429" s="10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03"/>
      <c r="X429" s="103"/>
      <c r="Y429" s="103"/>
      <c r="Z429" s="103"/>
      <c r="AA429" s="103"/>
      <c r="AB429" s="103"/>
      <c r="AC429" s="103"/>
      <c r="AD429" s="103"/>
      <c r="AE429" s="103"/>
    </row>
    <row r="430" spans="3:31" ht="15.75">
      <c r="C430" s="103"/>
      <c r="D430" s="103"/>
      <c r="E430" s="103"/>
      <c r="F430" s="103"/>
      <c r="G430" s="10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03"/>
      <c r="X430" s="103"/>
      <c r="Y430" s="103"/>
      <c r="Z430" s="103"/>
      <c r="AA430" s="103"/>
      <c r="AB430" s="103"/>
      <c r="AC430" s="103"/>
      <c r="AD430" s="103"/>
      <c r="AE430" s="103"/>
    </row>
    <row r="431" spans="3:31" ht="15.75">
      <c r="C431" s="103"/>
      <c r="D431" s="103"/>
      <c r="E431" s="103"/>
      <c r="F431" s="103"/>
      <c r="G431" s="10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03"/>
      <c r="X431" s="103"/>
      <c r="Y431" s="103"/>
      <c r="Z431" s="103"/>
      <c r="AA431" s="103"/>
      <c r="AB431" s="103"/>
      <c r="AC431" s="103"/>
      <c r="AD431" s="103"/>
      <c r="AE431" s="103"/>
    </row>
    <row r="432" spans="3:31" ht="15.75">
      <c r="C432" s="103"/>
      <c r="D432" s="103"/>
      <c r="E432" s="103"/>
      <c r="F432" s="103"/>
      <c r="G432" s="10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03"/>
      <c r="X432" s="103"/>
      <c r="Y432" s="103"/>
      <c r="Z432" s="103"/>
      <c r="AA432" s="103"/>
      <c r="AB432" s="103"/>
      <c r="AC432" s="103"/>
      <c r="AD432" s="103"/>
      <c r="AE432" s="103"/>
    </row>
    <row r="433" spans="3:31" ht="15.75">
      <c r="C433" s="103"/>
      <c r="D433" s="103"/>
      <c r="E433" s="103"/>
      <c r="F433" s="103"/>
      <c r="G433" s="10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03"/>
      <c r="X433" s="103"/>
      <c r="Y433" s="103"/>
      <c r="Z433" s="103"/>
      <c r="AA433" s="103"/>
      <c r="AB433" s="103"/>
      <c r="AC433" s="103"/>
      <c r="AD433" s="103"/>
      <c r="AE433" s="103"/>
    </row>
    <row r="434" spans="3:31" ht="15.75">
      <c r="C434" s="103"/>
      <c r="D434" s="103"/>
      <c r="E434" s="103"/>
      <c r="F434" s="103"/>
      <c r="G434" s="10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03"/>
      <c r="X434" s="103"/>
      <c r="Y434" s="103"/>
      <c r="Z434" s="103"/>
      <c r="AA434" s="103"/>
      <c r="AB434" s="103"/>
      <c r="AC434" s="103"/>
      <c r="AD434" s="103"/>
      <c r="AE434" s="103"/>
    </row>
    <row r="435" spans="3:31" ht="15.75">
      <c r="C435" s="103"/>
      <c r="D435" s="103"/>
      <c r="E435" s="103"/>
      <c r="F435" s="103"/>
      <c r="G435" s="10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03"/>
      <c r="X435" s="103"/>
      <c r="Y435" s="103"/>
      <c r="Z435" s="103"/>
      <c r="AA435" s="103"/>
      <c r="AB435" s="103"/>
      <c r="AC435" s="103"/>
      <c r="AD435" s="103"/>
      <c r="AE435" s="103"/>
    </row>
    <row r="436" spans="3:31" ht="15.75">
      <c r="C436" s="103"/>
      <c r="D436" s="103"/>
      <c r="E436" s="103"/>
      <c r="F436" s="103"/>
      <c r="G436" s="10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03"/>
      <c r="X436" s="103"/>
      <c r="Y436" s="103"/>
      <c r="Z436" s="103"/>
      <c r="AA436" s="103"/>
      <c r="AB436" s="103"/>
      <c r="AC436" s="103"/>
      <c r="AD436" s="103"/>
      <c r="AE436" s="103"/>
    </row>
    <row r="437" spans="3:31" ht="15.75">
      <c r="C437" s="103"/>
      <c r="D437" s="103"/>
      <c r="E437" s="103"/>
      <c r="F437" s="103"/>
      <c r="G437" s="10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03"/>
      <c r="X437" s="103"/>
      <c r="Y437" s="103"/>
      <c r="Z437" s="103"/>
      <c r="AA437" s="103"/>
      <c r="AB437" s="103"/>
      <c r="AC437" s="103"/>
      <c r="AD437" s="103"/>
      <c r="AE437" s="103"/>
    </row>
    <row r="438" spans="3:31" ht="15.75">
      <c r="C438" s="103"/>
      <c r="D438" s="103"/>
      <c r="E438" s="103"/>
      <c r="F438" s="103"/>
      <c r="G438" s="10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03"/>
      <c r="X438" s="103"/>
      <c r="Y438" s="103"/>
      <c r="Z438" s="103"/>
      <c r="AA438" s="103"/>
      <c r="AB438" s="103"/>
      <c r="AC438" s="103"/>
      <c r="AD438" s="103"/>
      <c r="AE438" s="103"/>
    </row>
    <row r="439" spans="3:31" ht="15.75">
      <c r="C439" s="103"/>
      <c r="D439" s="103"/>
      <c r="E439" s="103"/>
      <c r="F439" s="103"/>
      <c r="G439" s="10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03"/>
      <c r="X439" s="103"/>
      <c r="Y439" s="103"/>
      <c r="Z439" s="103"/>
      <c r="AA439" s="103"/>
      <c r="AB439" s="103"/>
      <c r="AC439" s="103"/>
      <c r="AD439" s="103"/>
      <c r="AE439" s="103"/>
    </row>
    <row r="440" spans="3:31" ht="15.75">
      <c r="C440" s="103"/>
      <c r="D440" s="103"/>
      <c r="E440" s="103"/>
      <c r="F440" s="103"/>
      <c r="G440" s="10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03"/>
      <c r="X440" s="103"/>
      <c r="Y440" s="103"/>
      <c r="Z440" s="103"/>
      <c r="AA440" s="103"/>
      <c r="AB440" s="103"/>
      <c r="AC440" s="103"/>
      <c r="AD440" s="103"/>
      <c r="AE440" s="103"/>
    </row>
    <row r="441" spans="3:31" ht="15.75">
      <c r="C441" s="103"/>
      <c r="D441" s="103"/>
      <c r="E441" s="103"/>
      <c r="F441" s="103"/>
      <c r="G441" s="10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03"/>
      <c r="X441" s="103"/>
      <c r="Y441" s="103"/>
      <c r="Z441" s="103"/>
      <c r="AA441" s="103"/>
      <c r="AB441" s="103"/>
      <c r="AC441" s="103"/>
      <c r="AD441" s="103"/>
      <c r="AE441" s="103"/>
    </row>
    <row r="442" spans="3:31" ht="15.75">
      <c r="C442" s="103"/>
      <c r="D442" s="103"/>
      <c r="E442" s="103"/>
      <c r="F442" s="103"/>
      <c r="G442" s="10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03"/>
      <c r="X442" s="103"/>
      <c r="Y442" s="103"/>
      <c r="Z442" s="103"/>
      <c r="AA442" s="103"/>
      <c r="AB442" s="103"/>
      <c r="AC442" s="103"/>
      <c r="AD442" s="103"/>
      <c r="AE442" s="103"/>
    </row>
    <row r="443" spans="3:31" ht="15.75">
      <c r="C443" s="103"/>
      <c r="D443" s="103"/>
      <c r="E443" s="103"/>
      <c r="F443" s="103"/>
      <c r="G443" s="10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03"/>
      <c r="X443" s="103"/>
      <c r="Y443" s="103"/>
      <c r="Z443" s="103"/>
      <c r="AA443" s="103"/>
      <c r="AB443" s="103"/>
      <c r="AC443" s="103"/>
      <c r="AD443" s="103"/>
      <c r="AE443" s="103"/>
    </row>
    <row r="444" spans="3:31" ht="15.75">
      <c r="C444" s="103"/>
      <c r="D444" s="103"/>
      <c r="E444" s="103"/>
      <c r="F444" s="103"/>
      <c r="G444" s="10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03"/>
      <c r="X444" s="103"/>
      <c r="Y444" s="103"/>
      <c r="Z444" s="103"/>
      <c r="AA444" s="103"/>
      <c r="AB444" s="103"/>
      <c r="AC444" s="103"/>
      <c r="AD444" s="103"/>
      <c r="AE444" s="103"/>
    </row>
    <row r="445" spans="3:31" ht="15.75">
      <c r="C445" s="103"/>
      <c r="D445" s="103"/>
      <c r="E445" s="103"/>
      <c r="F445" s="103"/>
      <c r="G445" s="10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03"/>
      <c r="X445" s="103"/>
      <c r="Y445" s="103"/>
      <c r="Z445" s="103"/>
      <c r="AA445" s="103"/>
      <c r="AB445" s="103"/>
      <c r="AC445" s="103"/>
      <c r="AD445" s="103"/>
      <c r="AE445" s="103"/>
    </row>
    <row r="446" spans="3:31" ht="15.75">
      <c r="C446" s="103"/>
      <c r="D446" s="103"/>
      <c r="E446" s="103"/>
      <c r="F446" s="103"/>
      <c r="G446" s="10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03"/>
      <c r="X446" s="103"/>
      <c r="Y446" s="103"/>
      <c r="Z446" s="103"/>
      <c r="AA446" s="103"/>
      <c r="AB446" s="103"/>
      <c r="AC446" s="103"/>
      <c r="AD446" s="103"/>
      <c r="AE446" s="103"/>
    </row>
    <row r="447" spans="3:31" ht="15.75">
      <c r="C447" s="103"/>
      <c r="D447" s="103"/>
      <c r="E447" s="103"/>
      <c r="F447" s="103"/>
      <c r="G447" s="10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03"/>
      <c r="X447" s="103"/>
      <c r="Y447" s="103"/>
      <c r="Z447" s="103"/>
      <c r="AA447" s="103"/>
      <c r="AB447" s="103"/>
      <c r="AC447" s="103"/>
      <c r="AD447" s="103"/>
      <c r="AE447" s="103"/>
    </row>
    <row r="448" spans="3:31" ht="15.75">
      <c r="C448" s="103"/>
      <c r="D448" s="103"/>
      <c r="E448" s="103"/>
      <c r="F448" s="103"/>
      <c r="G448" s="10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03"/>
      <c r="X448" s="103"/>
      <c r="Y448" s="103"/>
      <c r="Z448" s="103"/>
      <c r="AA448" s="103"/>
      <c r="AB448" s="103"/>
      <c r="AC448" s="103"/>
      <c r="AD448" s="103"/>
      <c r="AE448" s="103"/>
    </row>
    <row r="449" spans="3:31" ht="15.75">
      <c r="C449" s="103"/>
      <c r="D449" s="103"/>
      <c r="E449" s="103"/>
      <c r="F449" s="103"/>
      <c r="G449" s="10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03"/>
      <c r="X449" s="103"/>
      <c r="Y449" s="103"/>
      <c r="Z449" s="103"/>
      <c r="AA449" s="103"/>
      <c r="AB449" s="103"/>
      <c r="AC449" s="103"/>
      <c r="AD449" s="103"/>
      <c r="AE449" s="103"/>
    </row>
    <row r="450" spans="3:31" ht="15.75">
      <c r="C450" s="103"/>
      <c r="D450" s="103"/>
      <c r="E450" s="103"/>
      <c r="F450" s="103"/>
      <c r="G450" s="10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03"/>
      <c r="X450" s="103"/>
      <c r="Y450" s="103"/>
      <c r="Z450" s="103"/>
      <c r="AA450" s="103"/>
      <c r="AB450" s="103"/>
      <c r="AC450" s="103"/>
      <c r="AD450" s="103"/>
      <c r="AE450" s="103"/>
    </row>
    <row r="451" spans="3:31" ht="15.75">
      <c r="C451" s="103"/>
      <c r="D451" s="103"/>
      <c r="E451" s="103"/>
      <c r="F451" s="103"/>
      <c r="G451" s="10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03"/>
      <c r="X451" s="103"/>
      <c r="Y451" s="103"/>
      <c r="Z451" s="103"/>
      <c r="AA451" s="103"/>
      <c r="AB451" s="103"/>
      <c r="AC451" s="103"/>
      <c r="AD451" s="103"/>
      <c r="AE451" s="103"/>
    </row>
    <row r="452" spans="3:31" ht="15.75">
      <c r="C452" s="103"/>
      <c r="D452" s="103"/>
      <c r="E452" s="103"/>
      <c r="F452" s="103"/>
      <c r="G452" s="10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03"/>
      <c r="X452" s="103"/>
      <c r="Y452" s="103"/>
      <c r="Z452" s="103"/>
      <c r="AA452" s="103"/>
      <c r="AB452" s="103"/>
      <c r="AC452" s="103"/>
      <c r="AD452" s="103"/>
      <c r="AE452" s="103"/>
    </row>
    <row r="453" spans="3:31" ht="15.75">
      <c r="C453" s="103"/>
      <c r="D453" s="103"/>
      <c r="E453" s="103"/>
      <c r="F453" s="103"/>
      <c r="G453" s="10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03"/>
      <c r="X453" s="103"/>
      <c r="Y453" s="103"/>
      <c r="Z453" s="103"/>
      <c r="AA453" s="103"/>
      <c r="AB453" s="103"/>
      <c r="AC453" s="103"/>
      <c r="AD453" s="103"/>
      <c r="AE453" s="103"/>
    </row>
    <row r="454" spans="3:31" ht="15.75">
      <c r="C454" s="103"/>
      <c r="D454" s="103"/>
      <c r="E454" s="103"/>
      <c r="F454" s="103"/>
      <c r="G454" s="10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03"/>
      <c r="X454" s="103"/>
      <c r="Y454" s="103"/>
      <c r="Z454" s="103"/>
      <c r="AA454" s="103"/>
      <c r="AB454" s="103"/>
      <c r="AC454" s="103"/>
      <c r="AD454" s="103"/>
      <c r="AE454" s="103"/>
    </row>
    <row r="455" spans="3:31" ht="15.75">
      <c r="C455" s="103"/>
      <c r="D455" s="103"/>
      <c r="E455" s="103"/>
      <c r="F455" s="103"/>
      <c r="G455" s="10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03"/>
      <c r="X455" s="103"/>
      <c r="Y455" s="103"/>
      <c r="Z455" s="103"/>
      <c r="AA455" s="103"/>
      <c r="AB455" s="103"/>
      <c r="AC455" s="103"/>
      <c r="AD455" s="103"/>
      <c r="AE455" s="103"/>
    </row>
    <row r="456" spans="3:31" ht="15.75">
      <c r="C456" s="103"/>
      <c r="D456" s="103"/>
      <c r="E456" s="103"/>
      <c r="F456" s="103"/>
      <c r="G456" s="10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03"/>
      <c r="X456" s="103"/>
      <c r="Y456" s="103"/>
      <c r="Z456" s="103"/>
      <c r="AA456" s="103"/>
      <c r="AB456" s="103"/>
      <c r="AC456" s="103"/>
      <c r="AD456" s="103"/>
      <c r="AE456" s="103"/>
    </row>
    <row r="457" spans="3:31" ht="15.75">
      <c r="C457" s="103"/>
      <c r="D457" s="103"/>
      <c r="E457" s="103"/>
      <c r="F457" s="103"/>
      <c r="G457" s="10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03"/>
      <c r="X457" s="103"/>
      <c r="Y457" s="103"/>
      <c r="Z457" s="103"/>
      <c r="AA457" s="103"/>
      <c r="AB457" s="103"/>
      <c r="AC457" s="103"/>
      <c r="AD457" s="103"/>
      <c r="AE457" s="103"/>
    </row>
    <row r="458" spans="3:31" ht="15.75">
      <c r="C458" s="103"/>
      <c r="D458" s="103"/>
      <c r="E458" s="103"/>
      <c r="F458" s="103"/>
      <c r="G458" s="10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03"/>
      <c r="X458" s="103"/>
      <c r="Y458" s="103"/>
      <c r="Z458" s="103"/>
      <c r="AA458" s="103"/>
      <c r="AB458" s="103"/>
      <c r="AC458" s="103"/>
      <c r="AD458" s="103"/>
      <c r="AE458" s="103"/>
    </row>
    <row r="459" spans="3:31" ht="15.75">
      <c r="C459" s="103"/>
      <c r="D459" s="103"/>
      <c r="E459" s="103"/>
      <c r="F459" s="103"/>
      <c r="G459" s="10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03"/>
      <c r="X459" s="103"/>
      <c r="Y459" s="103"/>
      <c r="Z459" s="103"/>
      <c r="AA459" s="103"/>
      <c r="AB459" s="103"/>
      <c r="AC459" s="103"/>
      <c r="AD459" s="103"/>
      <c r="AE459" s="103"/>
    </row>
    <row r="460" spans="3:31" ht="15.75">
      <c r="C460" s="103"/>
      <c r="D460" s="103"/>
      <c r="E460" s="103"/>
      <c r="F460" s="103"/>
      <c r="G460" s="10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03"/>
      <c r="X460" s="103"/>
      <c r="Y460" s="103"/>
      <c r="Z460" s="103"/>
      <c r="AA460" s="103"/>
      <c r="AB460" s="103"/>
      <c r="AC460" s="103"/>
      <c r="AD460" s="103"/>
      <c r="AE460" s="103"/>
    </row>
    <row r="461" spans="3:31" ht="15.75">
      <c r="C461" s="103"/>
      <c r="D461" s="103"/>
      <c r="E461" s="103"/>
      <c r="F461" s="103"/>
      <c r="G461" s="10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03"/>
      <c r="X461" s="103"/>
      <c r="Y461" s="103"/>
      <c r="Z461" s="103"/>
      <c r="AA461" s="103"/>
      <c r="AB461" s="103"/>
      <c r="AC461" s="103"/>
      <c r="AD461" s="103"/>
      <c r="AE461" s="103"/>
    </row>
    <row r="462" spans="3:31" ht="15.75">
      <c r="C462" s="103"/>
      <c r="D462" s="103"/>
      <c r="E462" s="103"/>
      <c r="F462" s="103"/>
      <c r="G462" s="10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03"/>
      <c r="X462" s="103"/>
      <c r="Y462" s="103"/>
      <c r="Z462" s="103"/>
      <c r="AA462" s="103"/>
      <c r="AB462" s="103"/>
      <c r="AC462" s="103"/>
      <c r="AD462" s="103"/>
      <c r="AE462" s="103"/>
    </row>
    <row r="463" spans="3:31" ht="15.75">
      <c r="C463" s="103"/>
      <c r="D463" s="103"/>
      <c r="E463" s="103"/>
      <c r="F463" s="103"/>
      <c r="G463" s="10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03"/>
      <c r="X463" s="103"/>
      <c r="Y463" s="103"/>
      <c r="Z463" s="103"/>
      <c r="AA463" s="103"/>
      <c r="AB463" s="103"/>
      <c r="AC463" s="103"/>
      <c r="AD463" s="103"/>
      <c r="AE463" s="103"/>
    </row>
    <row r="464" spans="3:31" ht="15.75">
      <c r="C464" s="103"/>
      <c r="D464" s="103"/>
      <c r="E464" s="103"/>
      <c r="F464" s="103"/>
      <c r="G464" s="10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03"/>
      <c r="X464" s="103"/>
      <c r="Y464" s="103"/>
      <c r="Z464" s="103"/>
      <c r="AA464" s="103"/>
      <c r="AB464" s="103"/>
      <c r="AC464" s="103"/>
      <c r="AD464" s="103"/>
      <c r="AE464" s="103"/>
    </row>
    <row r="465" spans="3:31" ht="15.75">
      <c r="C465" s="103"/>
      <c r="D465" s="103"/>
      <c r="E465" s="103"/>
      <c r="F465" s="103"/>
      <c r="G465" s="10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03"/>
      <c r="X465" s="103"/>
      <c r="Y465" s="103"/>
      <c r="Z465" s="103"/>
      <c r="AA465" s="103"/>
      <c r="AB465" s="103"/>
      <c r="AC465" s="103"/>
      <c r="AD465" s="103"/>
      <c r="AE465" s="103"/>
    </row>
    <row r="466" spans="3:31" ht="15.75">
      <c r="C466" s="103"/>
      <c r="D466" s="103"/>
      <c r="E466" s="103"/>
      <c r="F466" s="103"/>
      <c r="G466" s="10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03"/>
      <c r="X466" s="103"/>
      <c r="Y466" s="103"/>
      <c r="Z466" s="103"/>
      <c r="AA466" s="103"/>
      <c r="AB466" s="103"/>
      <c r="AC466" s="103"/>
      <c r="AD466" s="103"/>
      <c r="AE466" s="103"/>
    </row>
    <row r="467" spans="3:31" ht="15.75">
      <c r="C467" s="103"/>
      <c r="D467" s="103"/>
      <c r="E467" s="103"/>
      <c r="F467" s="103"/>
      <c r="G467" s="10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03"/>
      <c r="X467" s="103"/>
      <c r="Y467" s="103"/>
      <c r="Z467" s="103"/>
      <c r="AA467" s="103"/>
      <c r="AB467" s="103"/>
      <c r="AC467" s="103"/>
      <c r="AD467" s="103"/>
      <c r="AE467" s="103"/>
    </row>
    <row r="468" spans="3:31" ht="15.75">
      <c r="C468" s="103"/>
      <c r="D468" s="103"/>
      <c r="E468" s="103"/>
      <c r="F468" s="103"/>
      <c r="G468" s="10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03"/>
      <c r="X468" s="103"/>
      <c r="Y468" s="103"/>
      <c r="Z468" s="103"/>
      <c r="AA468" s="103"/>
      <c r="AB468" s="103"/>
      <c r="AC468" s="103"/>
      <c r="AD468" s="103"/>
      <c r="AE468" s="103"/>
    </row>
    <row r="469" spans="3:31" ht="15.75">
      <c r="C469" s="103"/>
      <c r="D469" s="103"/>
      <c r="E469" s="103"/>
      <c r="F469" s="103"/>
      <c r="G469" s="10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03"/>
      <c r="X469" s="103"/>
      <c r="Y469" s="103"/>
      <c r="Z469" s="103"/>
      <c r="AA469" s="103"/>
      <c r="AB469" s="103"/>
      <c r="AC469" s="103"/>
      <c r="AD469" s="103"/>
      <c r="AE469" s="103"/>
    </row>
    <row r="470" spans="3:31" ht="15.75">
      <c r="C470" s="103"/>
      <c r="D470" s="103"/>
      <c r="E470" s="103"/>
      <c r="F470" s="103"/>
      <c r="G470" s="10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03"/>
      <c r="X470" s="103"/>
      <c r="Y470" s="103"/>
      <c r="Z470" s="103"/>
      <c r="AA470" s="103"/>
      <c r="AB470" s="103"/>
      <c r="AC470" s="103"/>
      <c r="AD470" s="103"/>
      <c r="AE470" s="103"/>
    </row>
    <row r="471" spans="3:31" ht="15.75">
      <c r="C471" s="103"/>
      <c r="D471" s="103"/>
      <c r="E471" s="103"/>
      <c r="F471" s="103"/>
      <c r="G471" s="10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03"/>
      <c r="X471" s="103"/>
      <c r="Y471" s="103"/>
      <c r="Z471" s="103"/>
      <c r="AA471" s="103"/>
      <c r="AB471" s="103"/>
      <c r="AC471" s="103"/>
      <c r="AD471" s="103"/>
      <c r="AE471" s="103"/>
    </row>
    <row r="472" spans="3:31" ht="15.75">
      <c r="C472" s="103"/>
      <c r="D472" s="103"/>
      <c r="E472" s="103"/>
      <c r="F472" s="103"/>
      <c r="G472" s="10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03"/>
      <c r="X472" s="103"/>
      <c r="Y472" s="103"/>
      <c r="Z472" s="103"/>
      <c r="AA472" s="103"/>
      <c r="AB472" s="103"/>
      <c r="AC472" s="103"/>
      <c r="AD472" s="103"/>
      <c r="AE472" s="103"/>
    </row>
    <row r="473" spans="3:31" ht="15.75">
      <c r="C473" s="103"/>
      <c r="D473" s="103"/>
      <c r="E473" s="103"/>
      <c r="F473" s="103"/>
      <c r="G473" s="10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03"/>
      <c r="X473" s="103"/>
      <c r="Y473" s="103"/>
      <c r="Z473" s="103"/>
      <c r="AA473" s="103"/>
      <c r="AB473" s="103"/>
      <c r="AC473" s="103"/>
      <c r="AD473" s="103"/>
      <c r="AE473" s="103"/>
    </row>
    <row r="474" spans="3:31" ht="15.75">
      <c r="C474" s="103"/>
      <c r="D474" s="103"/>
      <c r="E474" s="103"/>
      <c r="F474" s="103"/>
      <c r="G474" s="10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03"/>
      <c r="X474" s="103"/>
      <c r="Y474" s="103"/>
      <c r="Z474" s="103"/>
      <c r="AA474" s="103"/>
      <c r="AB474" s="103"/>
      <c r="AC474" s="103"/>
      <c r="AD474" s="103"/>
      <c r="AE474" s="103"/>
    </row>
    <row r="475" spans="3:31" ht="15.75">
      <c r="C475" s="103"/>
      <c r="D475" s="103"/>
      <c r="E475" s="103"/>
      <c r="F475" s="103"/>
      <c r="G475" s="10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03"/>
      <c r="X475" s="103"/>
      <c r="Y475" s="103"/>
      <c r="Z475" s="103"/>
      <c r="AA475" s="103"/>
      <c r="AB475" s="103"/>
      <c r="AC475" s="103"/>
      <c r="AD475" s="103"/>
      <c r="AE475" s="103"/>
    </row>
    <row r="476" spans="3:31" ht="15.75">
      <c r="C476" s="103"/>
      <c r="D476" s="103"/>
      <c r="E476" s="103"/>
      <c r="F476" s="103"/>
      <c r="G476" s="10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03"/>
      <c r="X476" s="103"/>
      <c r="Y476" s="103"/>
      <c r="Z476" s="103"/>
      <c r="AA476" s="103"/>
      <c r="AB476" s="103"/>
      <c r="AC476" s="103"/>
      <c r="AD476" s="103"/>
      <c r="AE476" s="103"/>
    </row>
    <row r="477" spans="3:31" ht="15.75">
      <c r="C477" s="103"/>
      <c r="D477" s="103"/>
      <c r="E477" s="103"/>
      <c r="F477" s="103"/>
      <c r="G477" s="10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03"/>
      <c r="X477" s="103"/>
      <c r="Y477" s="103"/>
      <c r="Z477" s="103"/>
      <c r="AA477" s="103"/>
      <c r="AB477" s="103"/>
      <c r="AC477" s="103"/>
      <c r="AD477" s="103"/>
      <c r="AE477" s="103"/>
    </row>
    <row r="478" spans="3:31" ht="15.75">
      <c r="C478" s="103"/>
      <c r="D478" s="103"/>
      <c r="E478" s="103"/>
      <c r="F478" s="103"/>
      <c r="G478" s="10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03"/>
      <c r="X478" s="103"/>
      <c r="Y478" s="103"/>
      <c r="Z478" s="103"/>
      <c r="AA478" s="103"/>
      <c r="AB478" s="103"/>
      <c r="AC478" s="103"/>
      <c r="AD478" s="103"/>
      <c r="AE478" s="103"/>
    </row>
    <row r="479" spans="3:31" ht="15.75">
      <c r="C479" s="103"/>
      <c r="D479" s="103"/>
      <c r="E479" s="103"/>
      <c r="F479" s="103"/>
      <c r="G479" s="10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03"/>
      <c r="X479" s="103"/>
      <c r="Y479" s="103"/>
      <c r="Z479" s="103"/>
      <c r="AA479" s="103"/>
      <c r="AB479" s="103"/>
      <c r="AC479" s="103"/>
      <c r="AD479" s="103"/>
      <c r="AE479" s="103"/>
    </row>
    <row r="480" spans="3:31" ht="15.75">
      <c r="C480" s="103"/>
      <c r="D480" s="103"/>
      <c r="E480" s="103"/>
      <c r="F480" s="103"/>
      <c r="G480" s="10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03"/>
      <c r="X480" s="103"/>
      <c r="Y480" s="103"/>
      <c r="Z480" s="103"/>
      <c r="AA480" s="103"/>
      <c r="AB480" s="103"/>
      <c r="AC480" s="103"/>
      <c r="AD480" s="103"/>
      <c r="AE480" s="103"/>
    </row>
    <row r="481" spans="3:31" ht="15.75">
      <c r="C481" s="103"/>
      <c r="D481" s="103"/>
      <c r="E481" s="103"/>
      <c r="F481" s="103"/>
      <c r="G481" s="10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03"/>
      <c r="X481" s="103"/>
      <c r="Y481" s="103"/>
      <c r="Z481" s="103"/>
      <c r="AA481" s="103"/>
      <c r="AB481" s="103"/>
      <c r="AC481" s="103"/>
      <c r="AD481" s="103"/>
      <c r="AE481" s="103"/>
    </row>
    <row r="482" spans="3:31" ht="15.75">
      <c r="C482" s="103"/>
      <c r="D482" s="103"/>
      <c r="E482" s="103"/>
      <c r="F482" s="103"/>
      <c r="G482" s="10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03"/>
      <c r="X482" s="103"/>
      <c r="Y482" s="103"/>
      <c r="Z482" s="103"/>
      <c r="AA482" s="103"/>
      <c r="AB482" s="103"/>
      <c r="AC482" s="103"/>
      <c r="AD482" s="103"/>
      <c r="AE482" s="103"/>
    </row>
    <row r="483" spans="3:31" ht="15.75">
      <c r="C483" s="103"/>
      <c r="D483" s="103"/>
      <c r="E483" s="103"/>
      <c r="F483" s="103"/>
      <c r="G483" s="10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03"/>
      <c r="X483" s="103"/>
      <c r="Y483" s="103"/>
      <c r="Z483" s="103"/>
      <c r="AA483" s="103"/>
      <c r="AB483" s="103"/>
      <c r="AC483" s="103"/>
      <c r="AD483" s="103"/>
      <c r="AE483" s="103"/>
    </row>
    <row r="484" spans="3:31" ht="15.75">
      <c r="C484" s="103"/>
      <c r="D484" s="103"/>
      <c r="E484" s="103"/>
      <c r="F484" s="103"/>
      <c r="G484" s="10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03"/>
      <c r="X484" s="103"/>
      <c r="Y484" s="103"/>
      <c r="Z484" s="103"/>
      <c r="AA484" s="103"/>
      <c r="AB484" s="103"/>
      <c r="AC484" s="103"/>
      <c r="AD484" s="103"/>
      <c r="AE484" s="103"/>
    </row>
    <row r="485" spans="3:31" ht="15.75">
      <c r="C485" s="103"/>
      <c r="D485" s="103"/>
      <c r="E485" s="103"/>
      <c r="F485" s="103"/>
      <c r="G485" s="10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03"/>
      <c r="X485" s="103"/>
      <c r="Y485" s="103"/>
      <c r="Z485" s="103"/>
      <c r="AA485" s="103"/>
      <c r="AB485" s="103"/>
      <c r="AC485" s="103"/>
      <c r="AD485" s="103"/>
      <c r="AE485" s="103"/>
    </row>
    <row r="486" spans="3:31" ht="15.75">
      <c r="C486" s="103"/>
      <c r="D486" s="103"/>
      <c r="E486" s="103"/>
      <c r="F486" s="103"/>
      <c r="G486" s="10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03"/>
      <c r="X486" s="103"/>
      <c r="Y486" s="103"/>
      <c r="Z486" s="103"/>
      <c r="AA486" s="103"/>
      <c r="AB486" s="103"/>
      <c r="AC486" s="103"/>
      <c r="AD486" s="103"/>
      <c r="AE486" s="103"/>
    </row>
    <row r="487" spans="3:31" ht="15.75">
      <c r="C487" s="103"/>
      <c r="D487" s="103"/>
      <c r="E487" s="103"/>
      <c r="F487" s="103"/>
      <c r="G487" s="10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03"/>
      <c r="X487" s="103"/>
      <c r="Y487" s="103"/>
      <c r="Z487" s="103"/>
      <c r="AA487" s="103"/>
      <c r="AB487" s="103"/>
      <c r="AC487" s="103"/>
      <c r="AD487" s="103"/>
      <c r="AE487" s="103"/>
    </row>
    <row r="488" spans="3:31" ht="15.75">
      <c r="C488" s="103"/>
      <c r="D488" s="103"/>
      <c r="E488" s="103"/>
      <c r="F488" s="103"/>
      <c r="G488" s="10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03"/>
      <c r="X488" s="103"/>
      <c r="Y488" s="103"/>
      <c r="Z488" s="103"/>
      <c r="AA488" s="103"/>
      <c r="AB488" s="103"/>
      <c r="AC488" s="103"/>
      <c r="AD488" s="103"/>
      <c r="AE488" s="103"/>
    </row>
    <row r="489" spans="3:31" ht="15.75">
      <c r="C489" s="103"/>
      <c r="D489" s="103"/>
      <c r="E489" s="103"/>
      <c r="F489" s="103"/>
      <c r="G489" s="10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03"/>
      <c r="X489" s="103"/>
      <c r="Y489" s="103"/>
      <c r="Z489" s="103"/>
      <c r="AA489" s="103"/>
      <c r="AB489" s="103"/>
      <c r="AC489" s="103"/>
      <c r="AD489" s="103"/>
      <c r="AE489" s="103"/>
    </row>
    <row r="490" spans="3:31" ht="15.75">
      <c r="C490" s="103"/>
      <c r="D490" s="103"/>
      <c r="E490" s="103"/>
      <c r="F490" s="103"/>
      <c r="G490" s="10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03"/>
      <c r="X490" s="103"/>
      <c r="Y490" s="103"/>
      <c r="Z490" s="103"/>
      <c r="AA490" s="103"/>
      <c r="AB490" s="103"/>
      <c r="AC490" s="103"/>
      <c r="AD490" s="103"/>
      <c r="AE490" s="103"/>
    </row>
    <row r="491" spans="3:31" ht="15.75">
      <c r="C491" s="103"/>
      <c r="D491" s="103"/>
      <c r="E491" s="103"/>
      <c r="F491" s="103"/>
      <c r="G491" s="10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03"/>
      <c r="X491" s="103"/>
      <c r="Y491" s="103"/>
      <c r="Z491" s="103"/>
      <c r="AA491" s="103"/>
      <c r="AB491" s="103"/>
      <c r="AC491" s="103"/>
      <c r="AD491" s="103"/>
      <c r="AE491" s="103"/>
    </row>
    <row r="492" spans="3:31" ht="15.75">
      <c r="C492" s="103"/>
      <c r="D492" s="103"/>
      <c r="E492" s="103"/>
      <c r="F492" s="103"/>
      <c r="G492" s="10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03"/>
      <c r="X492" s="103"/>
      <c r="Y492" s="103"/>
      <c r="Z492" s="103"/>
      <c r="AA492" s="103"/>
      <c r="AB492" s="103"/>
      <c r="AC492" s="103"/>
      <c r="AD492" s="103"/>
      <c r="AE492" s="103"/>
    </row>
    <row r="493" spans="3:31" ht="15.75">
      <c r="C493" s="103"/>
      <c r="D493" s="103"/>
      <c r="E493" s="103"/>
      <c r="F493" s="103"/>
      <c r="G493" s="10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03"/>
      <c r="X493" s="103"/>
      <c r="Y493" s="103"/>
      <c r="Z493" s="103"/>
      <c r="AA493" s="103"/>
      <c r="AB493" s="103"/>
      <c r="AC493" s="103"/>
      <c r="AD493" s="103"/>
      <c r="AE493" s="103"/>
    </row>
    <row r="494" spans="3:31" ht="15.75">
      <c r="C494" s="103"/>
      <c r="D494" s="103"/>
      <c r="E494" s="103"/>
      <c r="F494" s="103"/>
      <c r="G494" s="10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03"/>
      <c r="X494" s="103"/>
      <c r="Y494" s="103"/>
      <c r="Z494" s="103"/>
      <c r="AA494" s="103"/>
      <c r="AB494" s="103"/>
      <c r="AC494" s="103"/>
      <c r="AD494" s="103"/>
      <c r="AE494" s="103"/>
    </row>
    <row r="495" spans="3:31" ht="15.75">
      <c r="C495" s="103"/>
      <c r="D495" s="103"/>
      <c r="E495" s="103"/>
      <c r="F495" s="103"/>
      <c r="G495" s="10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03"/>
      <c r="X495" s="103"/>
      <c r="Y495" s="103"/>
      <c r="Z495" s="103"/>
      <c r="AA495" s="103"/>
      <c r="AB495" s="103"/>
      <c r="AC495" s="103"/>
      <c r="AD495" s="103"/>
      <c r="AE495" s="103"/>
    </row>
    <row r="496" spans="3:31" ht="15.75">
      <c r="C496" s="103"/>
      <c r="D496" s="103"/>
      <c r="E496" s="103"/>
      <c r="F496" s="103"/>
      <c r="G496" s="10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03"/>
      <c r="X496" s="103"/>
      <c r="Y496" s="103"/>
      <c r="Z496" s="103"/>
      <c r="AA496" s="103"/>
      <c r="AB496" s="103"/>
      <c r="AC496" s="103"/>
      <c r="AD496" s="103"/>
      <c r="AE496" s="103"/>
    </row>
    <row r="497" spans="3:31" ht="15.75">
      <c r="C497" s="103"/>
      <c r="D497" s="103"/>
      <c r="E497" s="103"/>
      <c r="F497" s="103"/>
      <c r="G497" s="10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03"/>
      <c r="X497" s="103"/>
      <c r="Y497" s="103"/>
      <c r="Z497" s="103"/>
      <c r="AA497" s="103"/>
      <c r="AB497" s="103"/>
      <c r="AC497" s="103"/>
      <c r="AD497" s="103"/>
      <c r="AE497" s="103"/>
    </row>
    <row r="498" spans="3:31" ht="15.75">
      <c r="C498" s="103"/>
      <c r="D498" s="103"/>
      <c r="E498" s="103"/>
      <c r="F498" s="103"/>
      <c r="G498" s="10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03"/>
      <c r="X498" s="103"/>
      <c r="Y498" s="103"/>
      <c r="Z498" s="103"/>
      <c r="AA498" s="103"/>
      <c r="AB498" s="103"/>
      <c r="AC498" s="103"/>
      <c r="AD498" s="103"/>
      <c r="AE498" s="103"/>
    </row>
    <row r="499" spans="3:31" ht="15.75">
      <c r="C499" s="103"/>
      <c r="D499" s="103"/>
      <c r="E499" s="103"/>
      <c r="F499" s="103"/>
      <c r="G499" s="10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03"/>
      <c r="X499" s="103"/>
      <c r="Y499" s="103"/>
      <c r="Z499" s="103"/>
      <c r="AA499" s="103"/>
      <c r="AB499" s="103"/>
      <c r="AC499" s="103"/>
      <c r="AD499" s="103"/>
      <c r="AE499" s="103"/>
    </row>
    <row r="500" spans="3:31" ht="15.75">
      <c r="C500" s="103"/>
      <c r="D500" s="103"/>
      <c r="E500" s="103"/>
      <c r="F500" s="103"/>
      <c r="G500" s="10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03"/>
      <c r="X500" s="103"/>
      <c r="Y500" s="103"/>
      <c r="Z500" s="103"/>
      <c r="AA500" s="103"/>
      <c r="AB500" s="103"/>
      <c r="AC500" s="103"/>
      <c r="AD500" s="103"/>
      <c r="AE500" s="103"/>
    </row>
    <row r="501" spans="3:31" ht="15.75">
      <c r="C501" s="103"/>
      <c r="D501" s="103"/>
      <c r="E501" s="103"/>
      <c r="F501" s="103"/>
      <c r="G501" s="10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03"/>
      <c r="X501" s="103"/>
      <c r="Y501" s="103"/>
      <c r="Z501" s="103"/>
      <c r="AA501" s="103"/>
      <c r="AB501" s="103"/>
      <c r="AC501" s="103"/>
      <c r="AD501" s="103"/>
      <c r="AE501" s="103"/>
    </row>
    <row r="502" spans="3:31" ht="15.75">
      <c r="C502" s="103"/>
      <c r="D502" s="103"/>
      <c r="E502" s="103"/>
      <c r="F502" s="103"/>
      <c r="G502" s="10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03"/>
      <c r="X502" s="103"/>
      <c r="Y502" s="103"/>
      <c r="Z502" s="103"/>
      <c r="AA502" s="103"/>
      <c r="AB502" s="103"/>
      <c r="AC502" s="103"/>
      <c r="AD502" s="103"/>
      <c r="AE502" s="103"/>
    </row>
    <row r="503" spans="3:31" ht="15.75">
      <c r="C503" s="103"/>
      <c r="D503" s="103"/>
      <c r="E503" s="103"/>
      <c r="F503" s="103"/>
      <c r="G503" s="10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03"/>
      <c r="X503" s="103"/>
      <c r="Y503" s="103"/>
      <c r="Z503" s="103"/>
      <c r="AA503" s="103"/>
      <c r="AB503" s="103"/>
      <c r="AC503" s="103"/>
      <c r="AD503" s="103"/>
      <c r="AE503" s="103"/>
    </row>
    <row r="504" spans="3:31" ht="15.75">
      <c r="C504" s="103"/>
      <c r="D504" s="103"/>
      <c r="E504" s="103"/>
      <c r="F504" s="103"/>
      <c r="G504" s="10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03"/>
      <c r="X504" s="103"/>
      <c r="Y504" s="103"/>
      <c r="Z504" s="103"/>
      <c r="AA504" s="103"/>
      <c r="AB504" s="103"/>
      <c r="AC504" s="103"/>
      <c r="AD504" s="103"/>
      <c r="AE504" s="103"/>
    </row>
    <row r="505" spans="3:31" ht="15.75">
      <c r="C505" s="103"/>
      <c r="D505" s="103"/>
      <c r="E505" s="103"/>
      <c r="F505" s="103"/>
      <c r="G505" s="10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03"/>
      <c r="X505" s="103"/>
      <c r="Y505" s="103"/>
      <c r="Z505" s="103"/>
      <c r="AA505" s="103"/>
      <c r="AB505" s="103"/>
      <c r="AC505" s="103"/>
      <c r="AD505" s="103"/>
      <c r="AE505" s="103"/>
    </row>
    <row r="506" spans="3:31" ht="15.75">
      <c r="C506" s="103"/>
      <c r="D506" s="103"/>
      <c r="E506" s="103"/>
      <c r="F506" s="103"/>
      <c r="G506" s="10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03"/>
      <c r="X506" s="103"/>
      <c r="Y506" s="103"/>
      <c r="Z506" s="103"/>
      <c r="AA506" s="103"/>
      <c r="AB506" s="103"/>
      <c r="AC506" s="103"/>
      <c r="AD506" s="103"/>
      <c r="AE506" s="103"/>
    </row>
    <row r="507" spans="3:31" ht="15.75">
      <c r="C507" s="103"/>
      <c r="D507" s="103"/>
      <c r="E507" s="103"/>
      <c r="F507" s="103"/>
      <c r="G507" s="10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03"/>
      <c r="X507" s="103"/>
      <c r="Y507" s="103"/>
      <c r="Z507" s="103"/>
      <c r="AA507" s="103"/>
      <c r="AB507" s="103"/>
      <c r="AC507" s="103"/>
      <c r="AD507" s="103"/>
      <c r="AE507" s="103"/>
    </row>
    <row r="508" spans="3:31" ht="15.75">
      <c r="C508" s="103"/>
      <c r="D508" s="103"/>
      <c r="E508" s="103"/>
      <c r="F508" s="103"/>
      <c r="G508" s="10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03"/>
      <c r="X508" s="103"/>
      <c r="Y508" s="103"/>
      <c r="Z508" s="103"/>
      <c r="AA508" s="103"/>
      <c r="AB508" s="103"/>
      <c r="AC508" s="103"/>
      <c r="AD508" s="103"/>
      <c r="AE508" s="103"/>
    </row>
    <row r="509" spans="3:31" ht="15.75">
      <c r="C509" s="103"/>
      <c r="D509" s="103"/>
      <c r="E509" s="103"/>
      <c r="F509" s="103"/>
      <c r="G509" s="10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03"/>
      <c r="X509" s="103"/>
      <c r="Y509" s="103"/>
      <c r="Z509" s="103"/>
      <c r="AA509" s="103"/>
      <c r="AB509" s="103"/>
      <c r="AC509" s="103"/>
      <c r="AD509" s="103"/>
      <c r="AE509" s="103"/>
    </row>
    <row r="510" spans="3:31" ht="15.75">
      <c r="C510" s="103"/>
      <c r="D510" s="103"/>
      <c r="E510" s="103"/>
      <c r="F510" s="103"/>
      <c r="G510" s="10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03"/>
      <c r="X510" s="103"/>
      <c r="Y510" s="103"/>
      <c r="Z510" s="103"/>
      <c r="AA510" s="103"/>
      <c r="AB510" s="103"/>
      <c r="AC510" s="103"/>
      <c r="AD510" s="103"/>
      <c r="AE510" s="103"/>
    </row>
    <row r="511" spans="3:31" ht="15.75">
      <c r="C511" s="103"/>
      <c r="D511" s="103"/>
      <c r="E511" s="103"/>
      <c r="F511" s="103"/>
      <c r="G511" s="10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03"/>
      <c r="X511" s="103"/>
      <c r="Y511" s="103"/>
      <c r="Z511" s="103"/>
      <c r="AA511" s="103"/>
      <c r="AB511" s="103"/>
      <c r="AC511" s="103"/>
      <c r="AD511" s="103"/>
      <c r="AE511" s="103"/>
    </row>
    <row r="512" spans="3:31" ht="15.75">
      <c r="C512" s="103"/>
      <c r="D512" s="103"/>
      <c r="E512" s="103"/>
      <c r="F512" s="103"/>
      <c r="G512" s="10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03"/>
      <c r="X512" s="103"/>
      <c r="Y512" s="103"/>
      <c r="Z512" s="103"/>
      <c r="AA512" s="103"/>
      <c r="AB512" s="103"/>
      <c r="AC512" s="103"/>
      <c r="AD512" s="103"/>
      <c r="AE512" s="103"/>
    </row>
    <row r="513" spans="3:31" ht="15.75">
      <c r="C513" s="103"/>
      <c r="D513" s="103"/>
      <c r="E513" s="103"/>
      <c r="F513" s="103"/>
      <c r="G513" s="10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03"/>
      <c r="X513" s="103"/>
      <c r="Y513" s="103"/>
      <c r="Z513" s="103"/>
      <c r="AA513" s="103"/>
      <c r="AB513" s="103"/>
      <c r="AC513" s="103"/>
      <c r="AD513" s="103"/>
      <c r="AE513" s="103"/>
    </row>
    <row r="514" spans="3:31" ht="15.75">
      <c r="C514" s="103"/>
      <c r="D514" s="103"/>
      <c r="E514" s="103"/>
      <c r="F514" s="103"/>
      <c r="G514" s="10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03"/>
      <c r="X514" s="103"/>
      <c r="Y514" s="103"/>
      <c r="Z514" s="103"/>
      <c r="AA514" s="103"/>
      <c r="AB514" s="103"/>
      <c r="AC514" s="103"/>
      <c r="AD514" s="103"/>
      <c r="AE514" s="103"/>
    </row>
    <row r="515" spans="3:31" ht="15.75">
      <c r="C515" s="103"/>
      <c r="D515" s="103"/>
      <c r="E515" s="103"/>
      <c r="F515" s="103"/>
      <c r="G515" s="10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03"/>
      <c r="X515" s="103"/>
      <c r="Y515" s="103"/>
      <c r="Z515" s="103"/>
      <c r="AA515" s="103"/>
      <c r="AB515" s="103"/>
      <c r="AC515" s="103"/>
      <c r="AD515" s="103"/>
      <c r="AE515" s="103"/>
    </row>
    <row r="516" spans="3:31" ht="15.75">
      <c r="C516" s="103"/>
      <c r="D516" s="103"/>
      <c r="E516" s="103"/>
      <c r="F516" s="103"/>
      <c r="G516" s="10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03"/>
      <c r="X516" s="103"/>
      <c r="Y516" s="103"/>
      <c r="Z516" s="103"/>
      <c r="AA516" s="103"/>
      <c r="AB516" s="103"/>
      <c r="AC516" s="103"/>
      <c r="AD516" s="103"/>
      <c r="AE516" s="103"/>
    </row>
    <row r="517" spans="3:31" ht="15.75">
      <c r="C517" s="103"/>
      <c r="D517" s="103"/>
      <c r="E517" s="103"/>
      <c r="F517" s="103"/>
      <c r="G517" s="10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03"/>
      <c r="X517" s="103"/>
      <c r="Y517" s="103"/>
      <c r="Z517" s="103"/>
      <c r="AA517" s="103"/>
      <c r="AB517" s="103"/>
      <c r="AC517" s="103"/>
      <c r="AD517" s="103"/>
      <c r="AE517" s="103"/>
    </row>
    <row r="518" spans="3:31" ht="15.75">
      <c r="C518" s="103"/>
      <c r="D518" s="103"/>
      <c r="E518" s="103"/>
      <c r="F518" s="103"/>
      <c r="G518" s="10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03"/>
      <c r="X518" s="103"/>
      <c r="Y518" s="103"/>
      <c r="Z518" s="103"/>
      <c r="AA518" s="103"/>
      <c r="AB518" s="103"/>
      <c r="AC518" s="103"/>
      <c r="AD518" s="103"/>
      <c r="AE518" s="103"/>
    </row>
    <row r="519" spans="3:31" ht="15.75">
      <c r="C519" s="103"/>
      <c r="D519" s="103"/>
      <c r="E519" s="103"/>
      <c r="F519" s="103"/>
      <c r="G519" s="10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03"/>
      <c r="X519" s="103"/>
      <c r="Y519" s="103"/>
      <c r="Z519" s="103"/>
      <c r="AA519" s="103"/>
      <c r="AB519" s="103"/>
      <c r="AC519" s="103"/>
      <c r="AD519" s="103"/>
      <c r="AE519" s="103"/>
    </row>
    <row r="520" spans="3:31" ht="15.75">
      <c r="C520" s="103"/>
      <c r="D520" s="103"/>
      <c r="E520" s="103"/>
      <c r="F520" s="103"/>
      <c r="G520" s="10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03"/>
      <c r="X520" s="103"/>
      <c r="Y520" s="103"/>
      <c r="Z520" s="103"/>
      <c r="AA520" s="103"/>
      <c r="AB520" s="103"/>
      <c r="AC520" s="103"/>
      <c r="AD520" s="103"/>
      <c r="AE520" s="103"/>
    </row>
    <row r="521" spans="3:31" ht="15.75">
      <c r="C521" s="103"/>
      <c r="D521" s="103"/>
      <c r="E521" s="103"/>
      <c r="F521" s="103"/>
      <c r="G521" s="10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03"/>
      <c r="X521" s="103"/>
      <c r="Y521" s="103"/>
      <c r="Z521" s="103"/>
      <c r="AA521" s="103"/>
      <c r="AB521" s="103"/>
      <c r="AC521" s="103"/>
      <c r="AD521" s="103"/>
      <c r="AE521" s="103"/>
    </row>
    <row r="522" spans="3:31" ht="15.75">
      <c r="C522" s="103"/>
      <c r="D522" s="103"/>
      <c r="E522" s="103"/>
      <c r="F522" s="103"/>
      <c r="G522" s="10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03"/>
      <c r="X522" s="103"/>
      <c r="Y522" s="103"/>
      <c r="Z522" s="103"/>
      <c r="AA522" s="103"/>
      <c r="AB522" s="103"/>
      <c r="AC522" s="103"/>
      <c r="AD522" s="103"/>
      <c r="AE522" s="103"/>
    </row>
    <row r="523" spans="3:31" ht="15.75">
      <c r="C523" s="103"/>
      <c r="D523" s="103"/>
      <c r="E523" s="103"/>
      <c r="F523" s="103"/>
      <c r="G523" s="10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03"/>
      <c r="X523" s="103"/>
      <c r="Y523" s="103"/>
      <c r="Z523" s="103"/>
      <c r="AA523" s="103"/>
      <c r="AB523" s="103"/>
      <c r="AC523" s="103"/>
      <c r="AD523" s="103"/>
      <c r="AE523" s="103"/>
    </row>
    <row r="524" spans="3:31" ht="15.75">
      <c r="C524" s="103"/>
      <c r="D524" s="103"/>
      <c r="E524" s="103"/>
      <c r="F524" s="103"/>
      <c r="G524" s="10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03"/>
      <c r="X524" s="103"/>
      <c r="Y524" s="103"/>
      <c r="Z524" s="103"/>
      <c r="AA524" s="103"/>
      <c r="AB524" s="103"/>
      <c r="AC524" s="103"/>
      <c r="AD524" s="103"/>
      <c r="AE524" s="103"/>
    </row>
    <row r="525" spans="3:31" ht="15.75">
      <c r="C525" s="103"/>
      <c r="D525" s="103"/>
      <c r="E525" s="103"/>
      <c r="F525" s="103"/>
      <c r="G525" s="10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03"/>
      <c r="X525" s="103"/>
      <c r="Y525" s="103"/>
      <c r="Z525" s="103"/>
      <c r="AA525" s="103"/>
      <c r="AB525" s="103"/>
      <c r="AC525" s="103"/>
      <c r="AD525" s="103"/>
      <c r="AE525" s="103"/>
    </row>
    <row r="526" spans="3:31" ht="15.75">
      <c r="C526" s="103"/>
      <c r="D526" s="103"/>
      <c r="E526" s="103"/>
      <c r="F526" s="103"/>
      <c r="G526" s="10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03"/>
      <c r="X526" s="103"/>
      <c r="Y526" s="103"/>
      <c r="Z526" s="103"/>
      <c r="AA526" s="103"/>
      <c r="AB526" s="103"/>
      <c r="AC526" s="103"/>
      <c r="AD526" s="103"/>
      <c r="AE526" s="103"/>
    </row>
    <row r="527" spans="3:31" ht="15.75">
      <c r="C527" s="103"/>
      <c r="D527" s="103"/>
      <c r="E527" s="103"/>
      <c r="F527" s="103"/>
      <c r="G527" s="10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03"/>
      <c r="X527" s="103"/>
      <c r="Y527" s="103"/>
      <c r="Z527" s="103"/>
      <c r="AA527" s="103"/>
      <c r="AB527" s="103"/>
      <c r="AC527" s="103"/>
      <c r="AD527" s="103"/>
      <c r="AE527" s="103"/>
    </row>
    <row r="528" spans="3:31" ht="15.75">
      <c r="C528" s="103"/>
      <c r="D528" s="103"/>
      <c r="E528" s="103"/>
      <c r="F528" s="103"/>
      <c r="G528" s="10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03"/>
      <c r="X528" s="103"/>
      <c r="Y528" s="103"/>
      <c r="Z528" s="103"/>
      <c r="AA528" s="103"/>
      <c r="AB528" s="103"/>
      <c r="AC528" s="103"/>
      <c r="AD528" s="103"/>
      <c r="AE528" s="103"/>
    </row>
    <row r="529" spans="3:31" ht="15.75">
      <c r="C529" s="103"/>
      <c r="D529" s="103"/>
      <c r="E529" s="103"/>
      <c r="F529" s="103"/>
      <c r="G529" s="10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03"/>
      <c r="X529" s="103"/>
      <c r="Y529" s="103"/>
      <c r="Z529" s="103"/>
      <c r="AA529" s="103"/>
      <c r="AB529" s="103"/>
      <c r="AC529" s="103"/>
      <c r="AD529" s="103"/>
      <c r="AE529" s="103"/>
    </row>
    <row r="530" spans="3:31" ht="15.75">
      <c r="C530" s="103"/>
      <c r="D530" s="103"/>
      <c r="E530" s="103"/>
      <c r="F530" s="103"/>
      <c r="G530" s="10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03"/>
      <c r="X530" s="103"/>
      <c r="Y530" s="103"/>
      <c r="Z530" s="103"/>
      <c r="AA530" s="103"/>
      <c r="AB530" s="103"/>
      <c r="AC530" s="103"/>
      <c r="AD530" s="103"/>
      <c r="AE530" s="103"/>
    </row>
    <row r="531" spans="3:31" ht="15.75">
      <c r="C531" s="103"/>
      <c r="D531" s="103"/>
      <c r="E531" s="103"/>
      <c r="F531" s="103"/>
      <c r="G531" s="10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03"/>
      <c r="X531" s="103"/>
      <c r="Y531" s="103"/>
      <c r="Z531" s="103"/>
      <c r="AA531" s="103"/>
      <c r="AB531" s="103"/>
      <c r="AC531" s="103"/>
      <c r="AD531" s="103"/>
      <c r="AE531" s="103"/>
    </row>
    <row r="532" spans="3:31" ht="15.75">
      <c r="C532" s="103"/>
      <c r="D532" s="103"/>
      <c r="E532" s="103"/>
      <c r="F532" s="103"/>
      <c r="G532" s="10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03"/>
      <c r="X532" s="103"/>
      <c r="Y532" s="103"/>
      <c r="Z532" s="103"/>
      <c r="AA532" s="103"/>
      <c r="AB532" s="103"/>
      <c r="AC532" s="103"/>
      <c r="AD532" s="103"/>
      <c r="AE532" s="103"/>
    </row>
    <row r="533" spans="3:31" ht="15.75">
      <c r="C533" s="103"/>
      <c r="D533" s="103"/>
      <c r="E533" s="103"/>
      <c r="F533" s="103"/>
      <c r="G533" s="10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03"/>
      <c r="X533" s="103"/>
      <c r="Y533" s="103"/>
      <c r="Z533" s="103"/>
      <c r="AA533" s="103"/>
      <c r="AB533" s="103"/>
      <c r="AC533" s="103"/>
      <c r="AD533" s="103"/>
      <c r="AE533" s="103"/>
    </row>
    <row r="534" spans="3:31" ht="15.75">
      <c r="C534" s="103"/>
      <c r="D534" s="103"/>
      <c r="E534" s="103"/>
      <c r="F534" s="103"/>
      <c r="G534" s="10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03"/>
      <c r="X534" s="103"/>
      <c r="Y534" s="103"/>
      <c r="Z534" s="103"/>
      <c r="AA534" s="103"/>
      <c r="AB534" s="103"/>
      <c r="AC534" s="103"/>
      <c r="AD534" s="103"/>
      <c r="AE534" s="103"/>
    </row>
    <row r="535" spans="3:31" ht="15.75">
      <c r="C535" s="103"/>
      <c r="D535" s="103"/>
      <c r="E535" s="103"/>
      <c r="F535" s="103"/>
      <c r="G535" s="10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03"/>
      <c r="X535" s="103"/>
      <c r="Y535" s="103"/>
      <c r="Z535" s="103"/>
      <c r="AA535" s="103"/>
      <c r="AB535" s="103"/>
      <c r="AC535" s="103"/>
      <c r="AD535" s="103"/>
      <c r="AE535" s="103"/>
    </row>
    <row r="536" spans="3:31" ht="15.75">
      <c r="C536" s="103"/>
      <c r="D536" s="103"/>
      <c r="E536" s="103"/>
      <c r="F536" s="103"/>
      <c r="G536" s="10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03"/>
      <c r="X536" s="103"/>
      <c r="Y536" s="103"/>
      <c r="Z536" s="103"/>
      <c r="AA536" s="103"/>
      <c r="AB536" s="103"/>
      <c r="AC536" s="103"/>
      <c r="AD536" s="103"/>
      <c r="AE536" s="103"/>
    </row>
    <row r="537" spans="3:31" ht="15.75">
      <c r="C537" s="103"/>
      <c r="D537" s="103"/>
      <c r="E537" s="103"/>
      <c r="F537" s="103"/>
      <c r="G537" s="10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03"/>
      <c r="X537" s="103"/>
      <c r="Y537" s="103"/>
      <c r="Z537" s="103"/>
      <c r="AA537" s="103"/>
      <c r="AB537" s="103"/>
      <c r="AC537" s="103"/>
      <c r="AD537" s="103"/>
      <c r="AE537" s="103"/>
    </row>
    <row r="538" spans="3:31" ht="15.75">
      <c r="C538" s="103"/>
      <c r="D538" s="103"/>
      <c r="E538" s="103"/>
      <c r="F538" s="103"/>
      <c r="G538" s="10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03"/>
      <c r="X538" s="103"/>
      <c r="Y538" s="103"/>
      <c r="Z538" s="103"/>
      <c r="AA538" s="103"/>
      <c r="AB538" s="103"/>
      <c r="AC538" s="103"/>
      <c r="AD538" s="103"/>
      <c r="AE538" s="103"/>
    </row>
    <row r="539" spans="3:31" ht="15.75">
      <c r="C539" s="103"/>
      <c r="D539" s="103"/>
      <c r="E539" s="103"/>
      <c r="F539" s="103"/>
      <c r="G539" s="10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03"/>
      <c r="X539" s="103"/>
      <c r="Y539" s="103"/>
      <c r="Z539" s="103"/>
      <c r="AA539" s="103"/>
      <c r="AB539" s="103"/>
      <c r="AC539" s="103"/>
      <c r="AD539" s="103"/>
      <c r="AE539" s="103"/>
    </row>
    <row r="540" spans="3:31" ht="15.75">
      <c r="C540" s="103"/>
      <c r="D540" s="103"/>
      <c r="E540" s="103"/>
      <c r="F540" s="103"/>
      <c r="G540" s="10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03"/>
      <c r="X540" s="103"/>
      <c r="Y540" s="103"/>
      <c r="Z540" s="103"/>
      <c r="AA540" s="103"/>
      <c r="AB540" s="103"/>
      <c r="AC540" s="103"/>
      <c r="AD540" s="103"/>
      <c r="AE540" s="103"/>
    </row>
    <row r="541" spans="3:31" ht="15.75">
      <c r="C541" s="103"/>
      <c r="D541" s="103"/>
      <c r="E541" s="103"/>
      <c r="F541" s="103"/>
      <c r="G541" s="10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03"/>
      <c r="X541" s="103"/>
      <c r="Y541" s="103"/>
      <c r="Z541" s="103"/>
      <c r="AA541" s="103"/>
      <c r="AB541" s="103"/>
      <c r="AC541" s="103"/>
      <c r="AD541" s="103"/>
      <c r="AE541" s="103"/>
    </row>
    <row r="542" spans="3:31" ht="15.75">
      <c r="C542" s="103"/>
      <c r="D542" s="103"/>
      <c r="E542" s="103"/>
      <c r="F542" s="103"/>
      <c r="G542" s="10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03"/>
      <c r="X542" s="103"/>
      <c r="Y542" s="103"/>
      <c r="Z542" s="103"/>
      <c r="AA542" s="103"/>
      <c r="AB542" s="103"/>
      <c r="AC542" s="103"/>
      <c r="AD542" s="103"/>
      <c r="AE542" s="103"/>
    </row>
    <row r="543" spans="3:31" ht="15.75">
      <c r="C543" s="103"/>
      <c r="D543" s="103"/>
      <c r="E543" s="103"/>
      <c r="F543" s="103"/>
      <c r="G543" s="10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03"/>
      <c r="X543" s="103"/>
      <c r="Y543" s="103"/>
      <c r="Z543" s="103"/>
      <c r="AA543" s="103"/>
      <c r="AB543" s="103"/>
      <c r="AC543" s="103"/>
      <c r="AD543" s="103"/>
      <c r="AE543" s="103"/>
    </row>
    <row r="544" spans="3:31" ht="15.75">
      <c r="C544" s="103"/>
      <c r="D544" s="103"/>
      <c r="E544" s="103"/>
      <c r="F544" s="103"/>
      <c r="G544" s="10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03"/>
      <c r="X544" s="103"/>
      <c r="Y544" s="103"/>
      <c r="Z544" s="103"/>
      <c r="AA544" s="103"/>
      <c r="AB544" s="103"/>
      <c r="AC544" s="103"/>
      <c r="AD544" s="103"/>
      <c r="AE544" s="103"/>
    </row>
    <row r="545" spans="3:31" ht="15.75">
      <c r="C545" s="103"/>
      <c r="D545" s="103"/>
      <c r="E545" s="103"/>
      <c r="F545" s="103"/>
      <c r="G545" s="10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03"/>
      <c r="X545" s="103"/>
      <c r="Y545" s="103"/>
      <c r="Z545" s="103"/>
      <c r="AA545" s="103"/>
      <c r="AB545" s="103"/>
      <c r="AC545" s="103"/>
      <c r="AD545" s="103"/>
      <c r="AE545" s="103"/>
    </row>
    <row r="546" spans="3:31" ht="15.75">
      <c r="C546" s="103"/>
      <c r="D546" s="103"/>
      <c r="E546" s="103"/>
      <c r="F546" s="103"/>
      <c r="G546" s="10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03"/>
      <c r="X546" s="103"/>
      <c r="Y546" s="103"/>
      <c r="Z546" s="103"/>
      <c r="AA546" s="103"/>
      <c r="AB546" s="103"/>
      <c r="AC546" s="103"/>
      <c r="AD546" s="103"/>
      <c r="AE546" s="103"/>
    </row>
    <row r="547" spans="3:31" ht="15.75">
      <c r="C547" s="103"/>
      <c r="D547" s="103"/>
      <c r="E547" s="103"/>
      <c r="F547" s="103"/>
      <c r="G547" s="10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03"/>
      <c r="X547" s="103"/>
      <c r="Y547" s="103"/>
      <c r="Z547" s="103"/>
      <c r="AA547" s="103"/>
      <c r="AB547" s="103"/>
      <c r="AC547" s="103"/>
      <c r="AD547" s="103"/>
      <c r="AE547" s="103"/>
    </row>
    <row r="548" spans="3:31" ht="15.75">
      <c r="C548" s="103"/>
      <c r="D548" s="103"/>
      <c r="E548" s="103"/>
      <c r="F548" s="103"/>
      <c r="G548" s="10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03"/>
      <c r="X548" s="103"/>
      <c r="Y548" s="103"/>
      <c r="Z548" s="103"/>
      <c r="AA548" s="103"/>
      <c r="AB548" s="103"/>
      <c r="AC548" s="103"/>
      <c r="AD548" s="103"/>
      <c r="AE548" s="103"/>
    </row>
    <row r="549" spans="3:31" ht="15.75">
      <c r="C549" s="103"/>
      <c r="D549" s="103"/>
      <c r="E549" s="103"/>
      <c r="F549" s="103"/>
      <c r="G549" s="10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03"/>
      <c r="X549" s="103"/>
      <c r="Y549" s="103"/>
      <c r="Z549" s="103"/>
      <c r="AA549" s="103"/>
      <c r="AB549" s="103"/>
      <c r="AC549" s="103"/>
      <c r="AD549" s="103"/>
      <c r="AE549" s="103"/>
    </row>
    <row r="550" spans="3:31" ht="15.75">
      <c r="C550" s="103"/>
      <c r="D550" s="103"/>
      <c r="E550" s="103"/>
      <c r="F550" s="103"/>
      <c r="G550" s="10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03"/>
      <c r="X550" s="103"/>
      <c r="Y550" s="103"/>
      <c r="Z550" s="103"/>
      <c r="AA550" s="103"/>
      <c r="AB550" s="103"/>
      <c r="AC550" s="103"/>
      <c r="AD550" s="103"/>
      <c r="AE550" s="103"/>
    </row>
    <row r="551" spans="3:31" ht="15.75">
      <c r="C551" s="103"/>
      <c r="D551" s="103"/>
      <c r="E551" s="103"/>
      <c r="F551" s="103"/>
      <c r="G551" s="10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03"/>
      <c r="X551" s="103"/>
      <c r="Y551" s="103"/>
      <c r="Z551" s="103"/>
      <c r="AA551" s="103"/>
      <c r="AB551" s="103"/>
      <c r="AC551" s="103"/>
      <c r="AD551" s="103"/>
      <c r="AE551" s="103"/>
    </row>
    <row r="552" spans="3:31" ht="15.75">
      <c r="C552" s="103"/>
      <c r="D552" s="103"/>
      <c r="E552" s="103"/>
      <c r="F552" s="103"/>
      <c r="G552" s="10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03"/>
      <c r="X552" s="103"/>
      <c r="Y552" s="103"/>
      <c r="Z552" s="103"/>
      <c r="AA552" s="103"/>
      <c r="AB552" s="103"/>
      <c r="AC552" s="103"/>
      <c r="AD552" s="103"/>
      <c r="AE552" s="103"/>
    </row>
    <row r="553" spans="3:31" ht="15.75">
      <c r="C553" s="103"/>
      <c r="D553" s="103"/>
      <c r="E553" s="103"/>
      <c r="F553" s="103"/>
      <c r="G553" s="10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03"/>
      <c r="X553" s="103"/>
      <c r="Y553" s="103"/>
      <c r="Z553" s="103"/>
      <c r="AA553" s="103"/>
      <c r="AB553" s="103"/>
      <c r="AC553" s="103"/>
      <c r="AD553" s="103"/>
      <c r="AE553" s="103"/>
    </row>
    <row r="554" spans="3:31" ht="15.75">
      <c r="C554" s="103"/>
      <c r="D554" s="103"/>
      <c r="E554" s="103"/>
      <c r="F554" s="103"/>
      <c r="G554" s="10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03"/>
      <c r="X554" s="103"/>
      <c r="Y554" s="103"/>
      <c r="Z554" s="103"/>
      <c r="AA554" s="103"/>
      <c r="AB554" s="103"/>
      <c r="AC554" s="103"/>
      <c r="AD554" s="103"/>
      <c r="AE554" s="103"/>
    </row>
    <row r="555" spans="3:31" ht="15.75">
      <c r="C555" s="103"/>
      <c r="D555" s="103"/>
      <c r="E555" s="103"/>
      <c r="F555" s="103"/>
      <c r="G555" s="10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03"/>
      <c r="X555" s="103"/>
      <c r="Y555" s="103"/>
      <c r="Z555" s="103"/>
      <c r="AA555" s="103"/>
      <c r="AB555" s="103"/>
      <c r="AC555" s="103"/>
      <c r="AD555" s="103"/>
      <c r="AE555" s="103"/>
    </row>
    <row r="556" spans="3:31" ht="15.75">
      <c r="C556" s="103"/>
      <c r="D556" s="103"/>
      <c r="E556" s="103"/>
      <c r="F556" s="103"/>
      <c r="G556" s="10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03"/>
      <c r="X556" s="103"/>
      <c r="Y556" s="103"/>
      <c r="Z556" s="103"/>
      <c r="AA556" s="103"/>
      <c r="AB556" s="103"/>
      <c r="AC556" s="103"/>
      <c r="AD556" s="103"/>
      <c r="AE556" s="103"/>
    </row>
    <row r="557" spans="3:31" ht="15.75">
      <c r="C557" s="103"/>
      <c r="D557" s="103"/>
      <c r="E557" s="103"/>
      <c r="F557" s="103"/>
      <c r="G557" s="10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03"/>
      <c r="X557" s="103"/>
      <c r="Y557" s="103"/>
      <c r="Z557" s="103"/>
      <c r="AA557" s="103"/>
      <c r="AB557" s="103"/>
      <c r="AC557" s="103"/>
      <c r="AD557" s="103"/>
      <c r="AE557" s="103"/>
    </row>
    <row r="558" spans="3:31" ht="15.75">
      <c r="C558" s="103"/>
      <c r="D558" s="103"/>
      <c r="E558" s="103"/>
      <c r="F558" s="103"/>
      <c r="G558" s="10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03"/>
      <c r="X558" s="103"/>
      <c r="Y558" s="103"/>
      <c r="Z558" s="103"/>
      <c r="AA558" s="103"/>
      <c r="AB558" s="103"/>
      <c r="AC558" s="103"/>
      <c r="AD558" s="103"/>
      <c r="AE558" s="103"/>
    </row>
    <row r="559" spans="3:31" ht="15.75">
      <c r="C559" s="103"/>
      <c r="D559" s="103"/>
      <c r="E559" s="103"/>
      <c r="F559" s="103"/>
      <c r="G559" s="10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03"/>
      <c r="X559" s="103"/>
      <c r="Y559" s="103"/>
      <c r="Z559" s="103"/>
      <c r="AA559" s="103"/>
      <c r="AB559" s="103"/>
      <c r="AC559" s="103"/>
      <c r="AD559" s="103"/>
      <c r="AE559" s="103"/>
    </row>
    <row r="560" spans="3:31" ht="15.75">
      <c r="C560" s="103"/>
      <c r="D560" s="103"/>
      <c r="E560" s="103"/>
      <c r="F560" s="103"/>
      <c r="G560" s="10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03"/>
      <c r="X560" s="103"/>
      <c r="Y560" s="103"/>
      <c r="Z560" s="103"/>
      <c r="AA560" s="103"/>
      <c r="AB560" s="103"/>
      <c r="AC560" s="103"/>
      <c r="AD560" s="103"/>
      <c r="AE560" s="103"/>
    </row>
    <row r="561" spans="3:31" ht="15.75">
      <c r="C561" s="103"/>
      <c r="D561" s="103"/>
      <c r="E561" s="103"/>
      <c r="F561" s="103"/>
      <c r="G561" s="10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03"/>
      <c r="X561" s="103"/>
      <c r="Y561" s="103"/>
      <c r="Z561" s="103"/>
      <c r="AA561" s="103"/>
      <c r="AB561" s="103"/>
      <c r="AC561" s="103"/>
      <c r="AD561" s="103"/>
      <c r="AE561" s="103"/>
    </row>
    <row r="562" spans="3:31" ht="15.75">
      <c r="C562" s="103"/>
      <c r="D562" s="103"/>
      <c r="E562" s="103"/>
      <c r="F562" s="103"/>
      <c r="G562" s="10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03"/>
      <c r="X562" s="103"/>
      <c r="Y562" s="103"/>
      <c r="Z562" s="103"/>
      <c r="AA562" s="103"/>
      <c r="AB562" s="103"/>
      <c r="AC562" s="103"/>
      <c r="AD562" s="103"/>
      <c r="AE562" s="103"/>
    </row>
    <row r="563" spans="3:31" ht="15.75">
      <c r="C563" s="103"/>
      <c r="D563" s="103"/>
      <c r="E563" s="103"/>
      <c r="F563" s="103"/>
      <c r="G563" s="10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03"/>
      <c r="X563" s="103"/>
      <c r="Y563" s="103"/>
      <c r="Z563" s="103"/>
      <c r="AA563" s="103"/>
      <c r="AB563" s="103"/>
      <c r="AC563" s="103"/>
      <c r="AD563" s="103"/>
      <c r="AE563" s="103"/>
    </row>
    <row r="564" spans="3:31" ht="15.75">
      <c r="C564" s="103"/>
      <c r="D564" s="103"/>
      <c r="E564" s="103"/>
      <c r="F564" s="103"/>
      <c r="G564" s="10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03"/>
      <c r="X564" s="103"/>
      <c r="Y564" s="103"/>
      <c r="Z564" s="103"/>
      <c r="AA564" s="103"/>
      <c r="AB564" s="103"/>
      <c r="AC564" s="103"/>
      <c r="AD564" s="103"/>
      <c r="AE564" s="103"/>
    </row>
    <row r="565" spans="3:31" ht="15.75">
      <c r="C565" s="103"/>
      <c r="D565" s="103"/>
      <c r="E565" s="103"/>
      <c r="F565" s="103"/>
      <c r="G565" s="10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03"/>
      <c r="X565" s="103"/>
      <c r="Y565" s="103"/>
      <c r="Z565" s="103"/>
      <c r="AA565" s="103"/>
      <c r="AB565" s="103"/>
      <c r="AC565" s="103"/>
      <c r="AD565" s="103"/>
      <c r="AE565" s="103"/>
    </row>
    <row r="566" spans="3:31" ht="15.75">
      <c r="C566" s="103"/>
      <c r="D566" s="103"/>
      <c r="E566" s="103"/>
      <c r="F566" s="103"/>
      <c r="G566" s="10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03"/>
      <c r="X566" s="103"/>
      <c r="Y566" s="103"/>
      <c r="Z566" s="103"/>
      <c r="AA566" s="103"/>
      <c r="AB566" s="103"/>
      <c r="AC566" s="103"/>
      <c r="AD566" s="103"/>
      <c r="AE566" s="103"/>
    </row>
    <row r="567" spans="3:31" ht="15.75">
      <c r="C567" s="103"/>
      <c r="D567" s="103"/>
      <c r="E567" s="103"/>
      <c r="F567" s="103"/>
      <c r="G567" s="10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03"/>
      <c r="X567" s="103"/>
      <c r="Y567" s="103"/>
      <c r="Z567" s="103"/>
      <c r="AA567" s="103"/>
      <c r="AB567" s="103"/>
      <c r="AC567" s="103"/>
      <c r="AD567" s="103"/>
      <c r="AE567" s="103"/>
    </row>
    <row r="568" spans="3:31" ht="15.75">
      <c r="C568" s="103"/>
      <c r="D568" s="103"/>
      <c r="E568" s="103"/>
      <c r="F568" s="103"/>
      <c r="G568" s="10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03"/>
      <c r="X568" s="103"/>
      <c r="Y568" s="103"/>
      <c r="Z568" s="103"/>
      <c r="AA568" s="103"/>
      <c r="AB568" s="103"/>
      <c r="AC568" s="103"/>
      <c r="AD568" s="103"/>
      <c r="AE568" s="103"/>
    </row>
    <row r="569" spans="3:31" ht="15.75">
      <c r="C569" s="103"/>
      <c r="D569" s="103"/>
      <c r="E569" s="103"/>
      <c r="F569" s="103"/>
      <c r="G569" s="10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03"/>
      <c r="X569" s="103"/>
      <c r="Y569" s="103"/>
      <c r="Z569" s="103"/>
      <c r="AA569" s="103"/>
      <c r="AB569" s="103"/>
      <c r="AC569" s="103"/>
      <c r="AD569" s="103"/>
      <c r="AE569" s="103"/>
    </row>
    <row r="570" spans="3:31" ht="15.75">
      <c r="C570" s="103"/>
      <c r="D570" s="103"/>
      <c r="E570" s="103"/>
      <c r="F570" s="103"/>
      <c r="G570" s="10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03"/>
      <c r="X570" s="103"/>
      <c r="Y570" s="103"/>
      <c r="Z570" s="103"/>
      <c r="AA570" s="103"/>
      <c r="AB570" s="103"/>
      <c r="AC570" s="103"/>
      <c r="AD570" s="103"/>
      <c r="AE570" s="103"/>
    </row>
    <row r="571" spans="3:31" ht="15.75">
      <c r="C571" s="103"/>
      <c r="D571" s="103"/>
      <c r="E571" s="103"/>
      <c r="F571" s="103"/>
      <c r="G571" s="10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03"/>
      <c r="X571" s="103"/>
      <c r="Y571" s="103"/>
      <c r="Z571" s="103"/>
      <c r="AA571" s="103"/>
      <c r="AB571" s="103"/>
      <c r="AC571" s="103"/>
      <c r="AD571" s="103"/>
      <c r="AE571" s="103"/>
    </row>
    <row r="572" spans="3:31" ht="15.75">
      <c r="C572" s="103"/>
      <c r="D572" s="103"/>
      <c r="E572" s="103"/>
      <c r="F572" s="103"/>
      <c r="G572" s="10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03"/>
      <c r="X572" s="103"/>
      <c r="Y572" s="103"/>
      <c r="Z572" s="103"/>
      <c r="AA572" s="103"/>
      <c r="AB572" s="103"/>
      <c r="AC572" s="103"/>
      <c r="AD572" s="103"/>
      <c r="AE572" s="103"/>
    </row>
    <row r="573" spans="3:31" ht="15.75">
      <c r="C573" s="103"/>
      <c r="D573" s="103"/>
      <c r="E573" s="103"/>
      <c r="F573" s="103"/>
      <c r="G573" s="10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03"/>
      <c r="X573" s="103"/>
      <c r="Y573" s="103"/>
      <c r="Z573" s="103"/>
      <c r="AA573" s="103"/>
      <c r="AB573" s="103"/>
      <c r="AC573" s="103"/>
      <c r="AD573" s="103"/>
      <c r="AE573" s="103"/>
    </row>
    <row r="574" spans="3:31" ht="15.75">
      <c r="C574" s="103"/>
      <c r="D574" s="103"/>
      <c r="E574" s="103"/>
      <c r="F574" s="103"/>
      <c r="G574" s="10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03"/>
      <c r="X574" s="103"/>
      <c r="Y574" s="103"/>
      <c r="Z574" s="103"/>
      <c r="AA574" s="103"/>
      <c r="AB574" s="103"/>
      <c r="AC574" s="103"/>
      <c r="AD574" s="103"/>
      <c r="AE574" s="103"/>
    </row>
    <row r="575" spans="3:31" ht="15.75">
      <c r="C575" s="103"/>
      <c r="D575" s="103"/>
      <c r="E575" s="103"/>
      <c r="F575" s="103"/>
      <c r="G575" s="10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03"/>
      <c r="X575" s="103"/>
      <c r="Y575" s="103"/>
      <c r="Z575" s="103"/>
      <c r="AA575" s="103"/>
      <c r="AB575" s="103"/>
      <c r="AC575" s="103"/>
      <c r="AD575" s="103"/>
      <c r="AE575" s="103"/>
    </row>
    <row r="576" spans="3:31" ht="15.75">
      <c r="C576" s="103"/>
      <c r="D576" s="103"/>
      <c r="E576" s="103"/>
      <c r="F576" s="103"/>
      <c r="G576" s="10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03"/>
      <c r="X576" s="103"/>
      <c r="Y576" s="103"/>
      <c r="Z576" s="103"/>
      <c r="AA576" s="103"/>
      <c r="AB576" s="103"/>
      <c r="AC576" s="103"/>
      <c r="AD576" s="103"/>
      <c r="AE576" s="103"/>
    </row>
    <row r="577" spans="3:31" ht="15.75">
      <c r="C577" s="103"/>
      <c r="D577" s="103"/>
      <c r="E577" s="103"/>
      <c r="F577" s="103"/>
      <c r="G577" s="10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03"/>
      <c r="X577" s="103"/>
      <c r="Y577" s="103"/>
      <c r="Z577" s="103"/>
      <c r="AA577" s="103"/>
      <c r="AB577" s="103"/>
      <c r="AC577" s="103"/>
      <c r="AD577" s="103"/>
      <c r="AE577" s="103"/>
    </row>
    <row r="578" spans="3:31" ht="15.75">
      <c r="C578" s="103"/>
      <c r="D578" s="103"/>
      <c r="E578" s="103"/>
      <c r="F578" s="103"/>
      <c r="G578" s="10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03"/>
      <c r="X578" s="103"/>
      <c r="Y578" s="103"/>
      <c r="Z578" s="103"/>
      <c r="AA578" s="103"/>
      <c r="AB578" s="103"/>
      <c r="AC578" s="103"/>
      <c r="AD578" s="103"/>
      <c r="AE578" s="103"/>
    </row>
    <row r="579" spans="3:31" ht="15.75">
      <c r="C579" s="103"/>
      <c r="D579" s="103"/>
      <c r="E579" s="103"/>
      <c r="F579" s="103"/>
      <c r="G579" s="10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03"/>
      <c r="X579" s="103"/>
      <c r="Y579" s="103"/>
      <c r="Z579" s="103"/>
      <c r="AA579" s="103"/>
      <c r="AB579" s="103"/>
      <c r="AC579" s="103"/>
      <c r="AD579" s="103"/>
      <c r="AE579" s="103"/>
    </row>
    <row r="580" spans="3:31" ht="15.75">
      <c r="C580" s="103"/>
      <c r="D580" s="103"/>
      <c r="E580" s="103"/>
      <c r="F580" s="103"/>
      <c r="G580" s="10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03"/>
      <c r="X580" s="103"/>
      <c r="Y580" s="103"/>
      <c r="Z580" s="103"/>
      <c r="AA580" s="103"/>
      <c r="AB580" s="103"/>
      <c r="AC580" s="103"/>
      <c r="AD580" s="103"/>
      <c r="AE580" s="103"/>
    </row>
    <row r="581" spans="3:31" ht="15.75">
      <c r="C581" s="103"/>
      <c r="D581" s="103"/>
      <c r="E581" s="103"/>
      <c r="F581" s="103"/>
      <c r="G581" s="10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03"/>
      <c r="X581" s="103"/>
      <c r="Y581" s="103"/>
      <c r="Z581" s="103"/>
      <c r="AA581" s="103"/>
      <c r="AB581" s="103"/>
      <c r="AC581" s="103"/>
      <c r="AD581" s="103"/>
      <c r="AE581" s="103"/>
    </row>
    <row r="582" spans="3:31" ht="15.75">
      <c r="C582" s="103"/>
      <c r="D582" s="103"/>
      <c r="E582" s="103"/>
      <c r="F582" s="103"/>
      <c r="G582" s="10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03"/>
      <c r="X582" s="103"/>
      <c r="Y582" s="103"/>
      <c r="Z582" s="103"/>
      <c r="AA582" s="103"/>
      <c r="AB582" s="103"/>
      <c r="AC582" s="103"/>
      <c r="AD582" s="103"/>
      <c r="AE582" s="103"/>
    </row>
    <row r="583" spans="3:31" ht="15.75">
      <c r="C583" s="103"/>
      <c r="D583" s="103"/>
      <c r="E583" s="103"/>
      <c r="F583" s="103"/>
      <c r="G583" s="10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03"/>
      <c r="X583" s="103"/>
      <c r="Y583" s="103"/>
      <c r="Z583" s="103"/>
      <c r="AA583" s="103"/>
      <c r="AB583" s="103"/>
      <c r="AC583" s="103"/>
      <c r="AD583" s="103"/>
      <c r="AE583" s="103"/>
    </row>
    <row r="584" spans="3:31" ht="15.75">
      <c r="C584" s="103"/>
      <c r="D584" s="103"/>
      <c r="E584" s="103"/>
      <c r="F584" s="103"/>
      <c r="G584" s="10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03"/>
      <c r="X584" s="103"/>
      <c r="Y584" s="103"/>
      <c r="Z584" s="103"/>
      <c r="AA584" s="103"/>
      <c r="AB584" s="103"/>
      <c r="AC584" s="103"/>
      <c r="AD584" s="103"/>
      <c r="AE584" s="103"/>
    </row>
    <row r="585" spans="3:31" ht="15.75">
      <c r="C585" s="103"/>
      <c r="D585" s="103"/>
      <c r="E585" s="103"/>
      <c r="F585" s="103"/>
      <c r="G585" s="10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03"/>
      <c r="X585" s="103"/>
      <c r="Y585" s="103"/>
      <c r="Z585" s="103"/>
      <c r="AA585" s="103"/>
      <c r="AB585" s="103"/>
      <c r="AC585" s="103"/>
      <c r="AD585" s="103"/>
      <c r="AE585" s="103"/>
    </row>
    <row r="586" spans="3:31" ht="15.75">
      <c r="C586" s="103"/>
      <c r="D586" s="103"/>
      <c r="E586" s="103"/>
      <c r="F586" s="103"/>
      <c r="G586" s="10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03"/>
      <c r="X586" s="103"/>
      <c r="Y586" s="103"/>
      <c r="Z586" s="103"/>
      <c r="AA586" s="103"/>
      <c r="AB586" s="103"/>
      <c r="AC586" s="103"/>
      <c r="AD586" s="103"/>
      <c r="AE586" s="103"/>
    </row>
    <row r="587" spans="3:31" ht="15.75">
      <c r="C587" s="103"/>
      <c r="D587" s="103"/>
      <c r="E587" s="103"/>
      <c r="F587" s="103"/>
      <c r="G587" s="10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03"/>
      <c r="X587" s="103"/>
      <c r="Y587" s="103"/>
      <c r="Z587" s="103"/>
      <c r="AA587" s="103"/>
      <c r="AB587" s="103"/>
      <c r="AC587" s="103"/>
      <c r="AD587" s="103"/>
      <c r="AE587" s="103"/>
    </row>
    <row r="588" spans="3:31" ht="15.75">
      <c r="C588" s="103"/>
      <c r="D588" s="103"/>
      <c r="E588" s="103"/>
      <c r="F588" s="103"/>
      <c r="G588" s="10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03"/>
      <c r="X588" s="103"/>
      <c r="Y588" s="103"/>
      <c r="Z588" s="103"/>
      <c r="AA588" s="103"/>
      <c r="AB588" s="103"/>
      <c r="AC588" s="103"/>
      <c r="AD588" s="103"/>
      <c r="AE588" s="103"/>
    </row>
    <row r="589" spans="3:31" ht="15.75">
      <c r="C589" s="103"/>
      <c r="D589" s="103"/>
      <c r="E589" s="103"/>
      <c r="F589" s="103"/>
      <c r="G589" s="10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03"/>
      <c r="X589" s="103"/>
      <c r="Y589" s="103"/>
      <c r="Z589" s="103"/>
      <c r="AA589" s="103"/>
      <c r="AB589" s="103"/>
      <c r="AC589" s="103"/>
      <c r="AD589" s="103"/>
      <c r="AE589" s="103"/>
    </row>
    <row r="590" spans="3:31" ht="15.75">
      <c r="C590" s="103"/>
      <c r="D590" s="103"/>
      <c r="E590" s="103"/>
      <c r="F590" s="103"/>
      <c r="G590" s="10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03"/>
      <c r="X590" s="103"/>
      <c r="Y590" s="103"/>
      <c r="Z590" s="103"/>
      <c r="AA590" s="103"/>
      <c r="AB590" s="103"/>
      <c r="AC590" s="103"/>
      <c r="AD590" s="103"/>
      <c r="AE590" s="103"/>
    </row>
    <row r="591" spans="3:31" ht="15.75">
      <c r="C591" s="103"/>
      <c r="D591" s="103"/>
      <c r="E591" s="103"/>
      <c r="F591" s="103"/>
      <c r="G591" s="10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03"/>
      <c r="X591" s="103"/>
      <c r="Y591" s="103"/>
      <c r="Z591" s="103"/>
      <c r="AA591" s="103"/>
      <c r="AB591" s="103"/>
      <c r="AC591" s="103"/>
      <c r="AD591" s="103"/>
      <c r="AE591" s="103"/>
    </row>
    <row r="592" spans="3:31" ht="15.75">
      <c r="C592" s="103"/>
      <c r="D592" s="103"/>
      <c r="E592" s="103"/>
      <c r="F592" s="103"/>
      <c r="G592" s="10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03"/>
      <c r="X592" s="103"/>
      <c r="Y592" s="103"/>
      <c r="Z592" s="103"/>
      <c r="AA592" s="103"/>
      <c r="AB592" s="103"/>
      <c r="AC592" s="103"/>
      <c r="AD592" s="103"/>
      <c r="AE592" s="103"/>
    </row>
    <row r="593" spans="3:31" ht="15.75">
      <c r="C593" s="103"/>
      <c r="D593" s="103"/>
      <c r="E593" s="103"/>
      <c r="F593" s="103"/>
      <c r="G593" s="10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03"/>
      <c r="X593" s="103"/>
      <c r="Y593" s="103"/>
      <c r="Z593" s="103"/>
      <c r="AA593" s="103"/>
      <c r="AB593" s="103"/>
      <c r="AC593" s="103"/>
      <c r="AD593" s="103"/>
      <c r="AE593" s="103"/>
    </row>
    <row r="594" spans="3:31" ht="15.75">
      <c r="C594" s="103"/>
      <c r="D594" s="103"/>
      <c r="E594" s="103"/>
      <c r="F594" s="103"/>
      <c r="G594" s="10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03"/>
      <c r="X594" s="103"/>
      <c r="Y594" s="103"/>
      <c r="Z594" s="103"/>
      <c r="AA594" s="103"/>
      <c r="AB594" s="103"/>
      <c r="AC594" s="103"/>
      <c r="AD594" s="103"/>
      <c r="AE594" s="103"/>
    </row>
    <row r="595" spans="3:31" ht="15.75">
      <c r="C595" s="103"/>
      <c r="D595" s="103"/>
      <c r="E595" s="103"/>
      <c r="F595" s="103"/>
      <c r="G595" s="10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03"/>
      <c r="X595" s="103"/>
      <c r="Y595" s="103"/>
      <c r="Z595" s="103"/>
      <c r="AA595" s="103"/>
      <c r="AB595" s="103"/>
      <c r="AC595" s="103"/>
      <c r="AD595" s="103"/>
      <c r="AE595" s="103"/>
    </row>
    <row r="596" spans="3:31" ht="15.75">
      <c r="C596" s="103"/>
      <c r="D596" s="103"/>
      <c r="E596" s="103"/>
      <c r="F596" s="103"/>
      <c r="G596" s="10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03"/>
      <c r="X596" s="103"/>
      <c r="Y596" s="103"/>
      <c r="Z596" s="103"/>
      <c r="AA596" s="103"/>
      <c r="AB596" s="103"/>
      <c r="AC596" s="103"/>
      <c r="AD596" s="103"/>
      <c r="AE596" s="103"/>
    </row>
    <row r="597" spans="3:31" ht="15.75">
      <c r="C597" s="103"/>
      <c r="D597" s="103"/>
      <c r="E597" s="103"/>
      <c r="F597" s="103"/>
      <c r="G597" s="10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03"/>
      <c r="X597" s="103"/>
      <c r="Y597" s="103"/>
      <c r="Z597" s="103"/>
      <c r="AA597" s="103"/>
      <c r="AB597" s="103"/>
      <c r="AC597" s="103"/>
      <c r="AD597" s="103"/>
      <c r="AE597" s="103"/>
    </row>
    <row r="598" spans="3:31" ht="15.75">
      <c r="C598" s="103"/>
      <c r="D598" s="103"/>
      <c r="E598" s="103"/>
      <c r="F598" s="103"/>
      <c r="G598" s="10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03"/>
      <c r="X598" s="103"/>
      <c r="Y598" s="103"/>
      <c r="Z598" s="103"/>
      <c r="AA598" s="103"/>
      <c r="AB598" s="103"/>
      <c r="AC598" s="103"/>
      <c r="AD598" s="103"/>
      <c r="AE598" s="103"/>
    </row>
    <row r="599" spans="3:31" ht="15.75">
      <c r="C599" s="103"/>
      <c r="D599" s="103"/>
      <c r="E599" s="103"/>
      <c r="F599" s="103"/>
      <c r="G599" s="10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03"/>
      <c r="X599" s="103"/>
      <c r="Y599" s="103"/>
      <c r="Z599" s="103"/>
      <c r="AA599" s="103"/>
      <c r="AB599" s="103"/>
      <c r="AC599" s="103"/>
      <c r="AD599" s="103"/>
      <c r="AE599" s="103"/>
    </row>
    <row r="600" spans="3:31" ht="15.75">
      <c r="C600" s="103"/>
      <c r="D600" s="103"/>
      <c r="E600" s="103"/>
      <c r="F600" s="103"/>
      <c r="G600" s="10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03"/>
      <c r="X600" s="103"/>
      <c r="Y600" s="103"/>
      <c r="Z600" s="103"/>
      <c r="AA600" s="103"/>
      <c r="AB600" s="103"/>
      <c r="AC600" s="103"/>
      <c r="AD600" s="103"/>
      <c r="AE600" s="103"/>
    </row>
    <row r="601" spans="3:31" ht="15.75">
      <c r="C601" s="103"/>
      <c r="D601" s="103"/>
      <c r="E601" s="103"/>
      <c r="F601" s="103"/>
      <c r="G601" s="10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03"/>
      <c r="X601" s="103"/>
      <c r="Y601" s="103"/>
      <c r="Z601" s="103"/>
      <c r="AA601" s="103"/>
      <c r="AB601" s="103"/>
      <c r="AC601" s="103"/>
      <c r="AD601" s="103"/>
      <c r="AE601" s="103"/>
    </row>
    <row r="602" spans="3:31" ht="15.75">
      <c r="C602" s="103"/>
      <c r="D602" s="103"/>
      <c r="E602" s="103"/>
      <c r="F602" s="103"/>
      <c r="G602" s="10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03"/>
      <c r="X602" s="103"/>
      <c r="Y602" s="103"/>
      <c r="Z602" s="103"/>
      <c r="AA602" s="103"/>
      <c r="AB602" s="103"/>
      <c r="AC602" s="103"/>
      <c r="AD602" s="103"/>
      <c r="AE602" s="103"/>
    </row>
    <row r="603" spans="3:31" ht="15.75">
      <c r="C603" s="103"/>
      <c r="D603" s="103"/>
      <c r="E603" s="103"/>
      <c r="F603" s="103"/>
      <c r="G603" s="10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03"/>
      <c r="X603" s="103"/>
      <c r="Y603" s="103"/>
      <c r="Z603" s="103"/>
      <c r="AA603" s="103"/>
      <c r="AB603" s="103"/>
      <c r="AC603" s="103"/>
      <c r="AD603" s="103"/>
      <c r="AE603" s="103"/>
    </row>
    <row r="604" spans="3:31" ht="15.75">
      <c r="C604" s="103"/>
      <c r="D604" s="103"/>
      <c r="E604" s="103"/>
      <c r="F604" s="103"/>
      <c r="G604" s="10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03"/>
      <c r="X604" s="103"/>
      <c r="Y604" s="103"/>
      <c r="Z604" s="103"/>
      <c r="AA604" s="103"/>
      <c r="AB604" s="103"/>
      <c r="AC604" s="103"/>
      <c r="AD604" s="103"/>
      <c r="AE604" s="103"/>
    </row>
    <row r="605" spans="3:31" ht="15.75">
      <c r="C605" s="103"/>
      <c r="D605" s="103"/>
      <c r="E605" s="103"/>
      <c r="F605" s="103"/>
      <c r="G605" s="10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03"/>
      <c r="X605" s="103"/>
      <c r="Y605" s="103"/>
      <c r="Z605" s="103"/>
      <c r="AA605" s="103"/>
      <c r="AB605" s="103"/>
      <c r="AC605" s="103"/>
      <c r="AD605" s="103"/>
      <c r="AE605" s="103"/>
    </row>
    <row r="606" spans="3:31" ht="15.75">
      <c r="C606" s="103"/>
      <c r="D606" s="103"/>
      <c r="E606" s="103"/>
      <c r="F606" s="103"/>
      <c r="G606" s="10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03"/>
      <c r="X606" s="103"/>
      <c r="Y606" s="103"/>
      <c r="Z606" s="103"/>
      <c r="AA606" s="103"/>
      <c r="AB606" s="103"/>
      <c r="AC606" s="103"/>
      <c r="AD606" s="103"/>
      <c r="AE606" s="103"/>
    </row>
    <row r="607" spans="3:31" ht="15.75">
      <c r="C607" s="103"/>
      <c r="D607" s="103"/>
      <c r="E607" s="103"/>
      <c r="F607" s="103"/>
      <c r="G607" s="10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03"/>
      <c r="X607" s="103"/>
      <c r="Y607" s="103"/>
      <c r="Z607" s="103"/>
      <c r="AA607" s="103"/>
      <c r="AB607" s="103"/>
      <c r="AC607" s="103"/>
      <c r="AD607" s="103"/>
      <c r="AE607" s="103"/>
    </row>
    <row r="608" spans="3:31" ht="15.75">
      <c r="C608" s="103"/>
      <c r="D608" s="103"/>
      <c r="E608" s="103"/>
      <c r="F608" s="103"/>
      <c r="G608" s="10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03"/>
      <c r="X608" s="103"/>
      <c r="Y608" s="103"/>
      <c r="Z608" s="103"/>
      <c r="AA608" s="103"/>
      <c r="AB608" s="103"/>
      <c r="AC608" s="103"/>
      <c r="AD608" s="103"/>
      <c r="AE608" s="103"/>
    </row>
    <row r="609" spans="3:31" ht="15.75">
      <c r="C609" s="103"/>
      <c r="D609" s="103"/>
      <c r="E609" s="103"/>
      <c r="F609" s="103"/>
      <c r="G609" s="10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03"/>
      <c r="X609" s="103"/>
      <c r="Y609" s="103"/>
      <c r="Z609" s="103"/>
      <c r="AA609" s="103"/>
      <c r="AB609" s="103"/>
      <c r="AC609" s="103"/>
      <c r="AD609" s="103"/>
      <c r="AE609" s="103"/>
    </row>
    <row r="610" spans="3:31" ht="15.75">
      <c r="C610" s="103"/>
      <c r="D610" s="103"/>
      <c r="E610" s="103"/>
      <c r="F610" s="103"/>
      <c r="G610" s="10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03"/>
      <c r="X610" s="103"/>
      <c r="Y610" s="103"/>
      <c r="Z610" s="103"/>
      <c r="AA610" s="103"/>
      <c r="AB610" s="103"/>
      <c r="AC610" s="103"/>
      <c r="AD610" s="103"/>
      <c r="AE610" s="103"/>
    </row>
    <row r="611" spans="3:31" ht="15.75">
      <c r="C611" s="103"/>
      <c r="D611" s="103"/>
      <c r="E611" s="103"/>
      <c r="F611" s="103"/>
      <c r="G611" s="10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03"/>
      <c r="X611" s="103"/>
      <c r="Y611" s="103"/>
      <c r="Z611" s="103"/>
      <c r="AA611" s="103"/>
      <c r="AB611" s="103"/>
      <c r="AC611" s="103"/>
      <c r="AD611" s="103"/>
      <c r="AE611" s="103"/>
    </row>
    <row r="612" spans="3:31" ht="15.75">
      <c r="C612" s="103"/>
      <c r="D612" s="103"/>
      <c r="E612" s="103"/>
      <c r="F612" s="103"/>
      <c r="G612" s="10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03"/>
      <c r="X612" s="103"/>
      <c r="Y612" s="103"/>
      <c r="Z612" s="103"/>
      <c r="AA612" s="103"/>
      <c r="AB612" s="103"/>
      <c r="AC612" s="103"/>
      <c r="AD612" s="103"/>
      <c r="AE612" s="103"/>
    </row>
    <row r="613" spans="3:31" ht="15.75">
      <c r="C613" s="103"/>
      <c r="D613" s="103"/>
      <c r="E613" s="103"/>
      <c r="F613" s="103"/>
      <c r="G613" s="10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03"/>
      <c r="X613" s="103"/>
      <c r="Y613" s="103"/>
      <c r="Z613" s="103"/>
      <c r="AA613" s="103"/>
      <c r="AB613" s="103"/>
      <c r="AC613" s="103"/>
      <c r="AD613" s="103"/>
      <c r="AE613" s="103"/>
    </row>
    <row r="614" spans="3:31" ht="15.75">
      <c r="C614" s="103"/>
      <c r="D614" s="103"/>
      <c r="E614" s="103"/>
      <c r="F614" s="103"/>
      <c r="G614" s="10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03"/>
      <c r="X614" s="103"/>
      <c r="Y614" s="103"/>
      <c r="Z614" s="103"/>
      <c r="AA614" s="103"/>
      <c r="AB614" s="103"/>
      <c r="AC614" s="103"/>
      <c r="AD614" s="103"/>
      <c r="AE614" s="103"/>
    </row>
    <row r="615" spans="3:31" ht="15.75">
      <c r="C615" s="103"/>
      <c r="D615" s="103"/>
      <c r="E615" s="103"/>
      <c r="F615" s="103"/>
      <c r="G615" s="10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03"/>
      <c r="X615" s="103"/>
      <c r="Y615" s="103"/>
      <c r="Z615" s="103"/>
      <c r="AA615" s="103"/>
      <c r="AB615" s="103"/>
      <c r="AC615" s="103"/>
      <c r="AD615" s="103"/>
      <c r="AE615" s="103"/>
    </row>
    <row r="616" spans="3:31" ht="15.75">
      <c r="C616" s="103"/>
      <c r="D616" s="103"/>
      <c r="E616" s="103"/>
      <c r="F616" s="103"/>
      <c r="G616" s="10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03"/>
      <c r="X616" s="103"/>
      <c r="Y616" s="103"/>
      <c r="Z616" s="103"/>
      <c r="AA616" s="103"/>
      <c r="AB616" s="103"/>
      <c r="AC616" s="103"/>
      <c r="AD616" s="103"/>
      <c r="AE616" s="103"/>
    </row>
    <row r="617" spans="3:31" ht="15.75">
      <c r="C617" s="103"/>
      <c r="D617" s="103"/>
      <c r="E617" s="103"/>
      <c r="F617" s="103"/>
      <c r="G617" s="10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03"/>
      <c r="X617" s="103"/>
      <c r="Y617" s="103"/>
      <c r="Z617" s="103"/>
      <c r="AA617" s="103"/>
      <c r="AB617" s="103"/>
      <c r="AC617" s="103"/>
      <c r="AD617" s="103"/>
      <c r="AE617" s="103"/>
    </row>
    <row r="618" spans="3:31" ht="15.75">
      <c r="C618" s="103"/>
      <c r="D618" s="103"/>
      <c r="E618" s="103"/>
      <c r="F618" s="103"/>
      <c r="G618" s="10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03"/>
      <c r="X618" s="103"/>
      <c r="Y618" s="103"/>
      <c r="Z618" s="103"/>
      <c r="AA618" s="103"/>
      <c r="AB618" s="103"/>
      <c r="AC618" s="103"/>
      <c r="AD618" s="103"/>
      <c r="AE618" s="103"/>
    </row>
    <row r="619" spans="3:31" ht="15.75">
      <c r="C619" s="103"/>
      <c r="D619" s="103"/>
      <c r="E619" s="103"/>
      <c r="F619" s="103"/>
      <c r="G619" s="10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03"/>
      <c r="X619" s="103"/>
      <c r="Y619" s="103"/>
      <c r="Z619" s="103"/>
      <c r="AA619" s="103"/>
      <c r="AB619" s="103"/>
      <c r="AC619" s="103"/>
      <c r="AD619" s="103"/>
      <c r="AE619" s="103"/>
    </row>
    <row r="620" spans="3:31" ht="15.75">
      <c r="C620" s="103"/>
      <c r="D620" s="103"/>
      <c r="E620" s="103"/>
      <c r="F620" s="103"/>
      <c r="G620" s="10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03"/>
      <c r="X620" s="103"/>
      <c r="Y620" s="103"/>
      <c r="Z620" s="103"/>
      <c r="AA620" s="103"/>
      <c r="AB620" s="103"/>
      <c r="AC620" s="103"/>
      <c r="AD620" s="103"/>
      <c r="AE620" s="103"/>
    </row>
    <row r="621" spans="3:31" ht="15.75">
      <c r="C621" s="103"/>
      <c r="D621" s="103"/>
      <c r="E621" s="103"/>
      <c r="F621" s="103"/>
      <c r="G621" s="10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03"/>
      <c r="X621" s="103"/>
      <c r="Y621" s="103"/>
      <c r="Z621" s="103"/>
      <c r="AA621" s="103"/>
      <c r="AB621" s="103"/>
      <c r="AC621" s="103"/>
      <c r="AD621" s="103"/>
      <c r="AE621" s="103"/>
    </row>
    <row r="622" spans="3:31" ht="15.75">
      <c r="C622" s="103"/>
      <c r="D622" s="103"/>
      <c r="E622" s="103"/>
      <c r="F622" s="103"/>
      <c r="G622" s="10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03"/>
      <c r="X622" s="103"/>
      <c r="Y622" s="103"/>
      <c r="Z622" s="103"/>
      <c r="AA622" s="103"/>
      <c r="AB622" s="103"/>
      <c r="AC622" s="103"/>
      <c r="AD622" s="103"/>
      <c r="AE622" s="103"/>
    </row>
    <row r="623" spans="3:31" ht="15.75">
      <c r="C623" s="103"/>
      <c r="D623" s="103"/>
      <c r="E623" s="103"/>
      <c r="F623" s="103"/>
      <c r="G623" s="10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03"/>
      <c r="X623" s="103"/>
      <c r="Y623" s="103"/>
      <c r="Z623" s="103"/>
      <c r="AA623" s="103"/>
      <c r="AB623" s="103"/>
      <c r="AC623" s="103"/>
      <c r="AD623" s="103"/>
      <c r="AE623" s="103"/>
    </row>
    <row r="624" spans="3:31" ht="15.75">
      <c r="C624" s="103"/>
      <c r="D624" s="103"/>
      <c r="E624" s="103"/>
      <c r="F624" s="103"/>
      <c r="G624" s="10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03"/>
      <c r="X624" s="103"/>
      <c r="Y624" s="103"/>
      <c r="Z624" s="103"/>
      <c r="AA624" s="103"/>
      <c r="AB624" s="103"/>
      <c r="AC624" s="103"/>
      <c r="AD624" s="103"/>
      <c r="AE624" s="103"/>
    </row>
    <row r="625" spans="3:31" ht="15.75">
      <c r="C625" s="103"/>
      <c r="D625" s="103"/>
      <c r="E625" s="103"/>
      <c r="F625" s="103"/>
      <c r="G625" s="10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03"/>
      <c r="X625" s="103"/>
      <c r="Y625" s="103"/>
      <c r="Z625" s="103"/>
      <c r="AA625" s="103"/>
      <c r="AB625" s="103"/>
      <c r="AC625" s="103"/>
      <c r="AD625" s="103"/>
      <c r="AE625" s="103"/>
    </row>
    <row r="626" spans="3:31" ht="15.75">
      <c r="C626" s="103"/>
      <c r="D626" s="103"/>
      <c r="E626" s="103"/>
      <c r="F626" s="103"/>
      <c r="G626" s="10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03"/>
      <c r="X626" s="103"/>
      <c r="Y626" s="103"/>
      <c r="Z626" s="103"/>
      <c r="AA626" s="103"/>
      <c r="AB626" s="103"/>
      <c r="AC626" s="103"/>
      <c r="AD626" s="103"/>
      <c r="AE626" s="103"/>
    </row>
    <row r="627" spans="3:31" ht="15.75">
      <c r="C627" s="103"/>
      <c r="D627" s="103"/>
      <c r="E627" s="103"/>
      <c r="F627" s="103"/>
      <c r="G627" s="10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03"/>
      <c r="X627" s="103"/>
      <c r="Y627" s="103"/>
      <c r="Z627" s="103"/>
      <c r="AA627" s="103"/>
      <c r="AB627" s="103"/>
      <c r="AC627" s="103"/>
      <c r="AD627" s="103"/>
      <c r="AE627" s="103"/>
    </row>
    <row r="628" spans="3:31" ht="15.75">
      <c r="C628" s="103"/>
      <c r="D628" s="103"/>
      <c r="E628" s="103"/>
      <c r="F628" s="103"/>
      <c r="G628" s="10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03"/>
      <c r="X628" s="103"/>
      <c r="Y628" s="103"/>
      <c r="Z628" s="103"/>
      <c r="AA628" s="103"/>
      <c r="AB628" s="103"/>
      <c r="AC628" s="103"/>
      <c r="AD628" s="103"/>
      <c r="AE628" s="103"/>
    </row>
    <row r="629" spans="3:31" ht="15.75">
      <c r="C629" s="103"/>
      <c r="D629" s="103"/>
      <c r="E629" s="103"/>
      <c r="F629" s="103"/>
      <c r="G629" s="10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03"/>
      <c r="X629" s="103"/>
      <c r="Y629" s="103"/>
      <c r="Z629" s="103"/>
      <c r="AA629" s="103"/>
      <c r="AB629" s="103"/>
      <c r="AC629" s="103"/>
      <c r="AD629" s="103"/>
      <c r="AE629" s="103"/>
    </row>
    <row r="630" spans="3:31" ht="15.75">
      <c r="C630" s="103"/>
      <c r="D630" s="103"/>
      <c r="E630" s="103"/>
      <c r="F630" s="103"/>
      <c r="G630" s="10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03"/>
      <c r="X630" s="103"/>
      <c r="Y630" s="103"/>
      <c r="Z630" s="103"/>
      <c r="AA630" s="103"/>
      <c r="AB630" s="103"/>
      <c r="AC630" s="103"/>
      <c r="AD630" s="103"/>
      <c r="AE630" s="103"/>
    </row>
    <row r="631" spans="3:31" ht="15.75">
      <c r="C631" s="103"/>
      <c r="D631" s="103"/>
      <c r="E631" s="103"/>
      <c r="F631" s="103"/>
      <c r="G631" s="10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03"/>
      <c r="X631" s="103"/>
      <c r="Y631" s="103"/>
      <c r="Z631" s="103"/>
      <c r="AA631" s="103"/>
      <c r="AB631" s="103"/>
      <c r="AC631" s="103"/>
      <c r="AD631" s="103"/>
      <c r="AE631" s="103"/>
    </row>
    <row r="632" spans="3:31" ht="15.75">
      <c r="C632" s="103"/>
      <c r="D632" s="103"/>
      <c r="E632" s="103"/>
      <c r="F632" s="103"/>
      <c r="G632" s="10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03"/>
      <c r="X632" s="103"/>
      <c r="Y632" s="103"/>
      <c r="Z632" s="103"/>
      <c r="AA632" s="103"/>
      <c r="AB632" s="103"/>
      <c r="AC632" s="103"/>
      <c r="AD632" s="103"/>
      <c r="AE632" s="103"/>
    </row>
    <row r="633" spans="3:31" ht="15.75">
      <c r="C633" s="103"/>
      <c r="D633" s="103"/>
      <c r="E633" s="103"/>
      <c r="F633" s="103"/>
      <c r="G633" s="10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03"/>
      <c r="X633" s="103"/>
      <c r="Y633" s="103"/>
      <c r="Z633" s="103"/>
      <c r="AA633" s="103"/>
      <c r="AB633" s="103"/>
      <c r="AC633" s="103"/>
      <c r="AD633" s="103"/>
      <c r="AE633" s="103"/>
    </row>
    <row r="634" spans="3:31" ht="15.75">
      <c r="C634" s="103"/>
      <c r="D634" s="103"/>
      <c r="E634" s="103"/>
      <c r="F634" s="103"/>
      <c r="G634" s="10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03"/>
      <c r="X634" s="103"/>
      <c r="Y634" s="103"/>
      <c r="Z634" s="103"/>
      <c r="AA634" s="103"/>
      <c r="AB634" s="103"/>
      <c r="AC634" s="103"/>
      <c r="AD634" s="103"/>
      <c r="AE634" s="103"/>
    </row>
    <row r="635" spans="3:31" ht="15.75">
      <c r="C635" s="103"/>
      <c r="D635" s="103"/>
      <c r="E635" s="103"/>
      <c r="F635" s="103"/>
      <c r="G635" s="10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03"/>
      <c r="X635" s="103"/>
      <c r="Y635" s="103"/>
      <c r="Z635" s="103"/>
      <c r="AA635" s="103"/>
      <c r="AB635" s="103"/>
      <c r="AC635" s="103"/>
      <c r="AD635" s="103"/>
      <c r="AE635" s="103"/>
    </row>
    <row r="636" spans="3:31" ht="15.75">
      <c r="C636" s="103"/>
      <c r="D636" s="103"/>
      <c r="E636" s="103"/>
      <c r="F636" s="103"/>
      <c r="G636" s="10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03"/>
      <c r="X636" s="103"/>
      <c r="Y636" s="103"/>
      <c r="Z636" s="103"/>
      <c r="AA636" s="103"/>
      <c r="AB636" s="103"/>
      <c r="AC636" s="103"/>
      <c r="AD636" s="103"/>
      <c r="AE636" s="103"/>
    </row>
    <row r="637" spans="3:31" ht="15.75">
      <c r="C637" s="103"/>
      <c r="D637" s="103"/>
      <c r="E637" s="103"/>
      <c r="F637" s="103"/>
      <c r="G637" s="10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03"/>
      <c r="X637" s="103"/>
      <c r="Y637" s="103"/>
      <c r="Z637" s="103"/>
      <c r="AA637" s="103"/>
      <c r="AB637" s="103"/>
      <c r="AC637" s="103"/>
      <c r="AD637" s="103"/>
      <c r="AE637" s="103"/>
    </row>
    <row r="638" spans="3:31" ht="15.75">
      <c r="C638" s="103"/>
      <c r="D638" s="103"/>
      <c r="E638" s="103"/>
      <c r="F638" s="103"/>
      <c r="G638" s="10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03"/>
      <c r="X638" s="103"/>
      <c r="Y638" s="103"/>
      <c r="Z638" s="103"/>
      <c r="AA638" s="103"/>
      <c r="AB638" s="103"/>
      <c r="AC638" s="103"/>
      <c r="AD638" s="103"/>
      <c r="AE638" s="103"/>
    </row>
    <row r="639" spans="3:31" ht="15.75">
      <c r="C639" s="103"/>
      <c r="D639" s="103"/>
      <c r="E639" s="103"/>
      <c r="F639" s="103"/>
      <c r="G639" s="10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03"/>
      <c r="X639" s="103"/>
      <c r="Y639" s="103"/>
      <c r="Z639" s="103"/>
      <c r="AA639" s="103"/>
      <c r="AB639" s="103"/>
      <c r="AC639" s="103"/>
      <c r="AD639" s="103"/>
      <c r="AE639" s="103"/>
    </row>
    <row r="640" spans="3:31" ht="15.75">
      <c r="C640" s="103"/>
      <c r="D640" s="103"/>
      <c r="E640" s="103"/>
      <c r="F640" s="103"/>
      <c r="G640" s="10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03"/>
      <c r="X640" s="103"/>
      <c r="Y640" s="103"/>
      <c r="Z640" s="103"/>
      <c r="AA640" s="103"/>
      <c r="AB640" s="103"/>
      <c r="AC640" s="103"/>
      <c r="AD640" s="103"/>
      <c r="AE640" s="103"/>
    </row>
    <row r="641" spans="3:31" ht="15.75">
      <c r="C641" s="103"/>
      <c r="D641" s="103"/>
      <c r="E641" s="103"/>
      <c r="F641" s="103"/>
      <c r="G641" s="10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03"/>
      <c r="X641" s="103"/>
      <c r="Y641" s="103"/>
      <c r="Z641" s="103"/>
      <c r="AA641" s="103"/>
      <c r="AB641" s="103"/>
      <c r="AC641" s="103"/>
      <c r="AD641" s="103"/>
      <c r="AE641" s="103"/>
    </row>
    <row r="642" spans="3:31" ht="15.75">
      <c r="C642" s="103"/>
      <c r="D642" s="103"/>
      <c r="E642" s="103"/>
      <c r="F642" s="103"/>
      <c r="G642" s="10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03"/>
      <c r="X642" s="103"/>
      <c r="Y642" s="103"/>
      <c r="Z642" s="103"/>
      <c r="AA642" s="103"/>
      <c r="AB642" s="103"/>
      <c r="AC642" s="103"/>
      <c r="AD642" s="103"/>
      <c r="AE642" s="103"/>
    </row>
    <row r="643" spans="3:31" ht="15.75">
      <c r="C643" s="103"/>
      <c r="D643" s="103"/>
      <c r="E643" s="103"/>
      <c r="F643" s="103"/>
      <c r="G643" s="10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03"/>
      <c r="X643" s="103"/>
      <c r="Y643" s="103"/>
      <c r="Z643" s="103"/>
      <c r="AA643" s="103"/>
      <c r="AB643" s="103"/>
      <c r="AC643" s="103"/>
      <c r="AD643" s="103"/>
      <c r="AE643" s="103"/>
    </row>
    <row r="644" spans="3:31" ht="15.75">
      <c r="C644" s="103"/>
      <c r="D644" s="103"/>
      <c r="E644" s="103"/>
      <c r="F644" s="103"/>
      <c r="G644" s="10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03"/>
      <c r="X644" s="103"/>
      <c r="Y644" s="103"/>
      <c r="Z644" s="103"/>
      <c r="AA644" s="103"/>
      <c r="AB644" s="103"/>
      <c r="AC644" s="103"/>
      <c r="AD644" s="103"/>
      <c r="AE644" s="103"/>
    </row>
    <row r="645" spans="3:31" ht="15.75">
      <c r="C645" s="103"/>
      <c r="D645" s="103"/>
      <c r="E645" s="103"/>
      <c r="F645" s="103"/>
      <c r="G645" s="10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03"/>
      <c r="X645" s="103"/>
      <c r="Y645" s="103"/>
      <c r="Z645" s="103"/>
      <c r="AA645" s="103"/>
      <c r="AB645" s="103"/>
      <c r="AC645" s="103"/>
      <c r="AD645" s="103"/>
      <c r="AE645" s="103"/>
    </row>
    <row r="646" spans="3:31" ht="15.75">
      <c r="C646" s="103"/>
      <c r="D646" s="103"/>
      <c r="E646" s="103"/>
      <c r="F646" s="103"/>
      <c r="G646" s="10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03"/>
      <c r="X646" s="103"/>
      <c r="Y646" s="103"/>
      <c r="Z646" s="103"/>
      <c r="AA646" s="103"/>
      <c r="AB646" s="103"/>
      <c r="AC646" s="103"/>
      <c r="AD646" s="103"/>
      <c r="AE646" s="103"/>
    </row>
    <row r="647" spans="3:31" ht="15.75">
      <c r="C647" s="103"/>
      <c r="D647" s="103"/>
      <c r="E647" s="103"/>
      <c r="F647" s="103"/>
      <c r="G647" s="10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03"/>
      <c r="X647" s="103"/>
      <c r="Y647" s="103"/>
      <c r="Z647" s="103"/>
      <c r="AA647" s="103"/>
      <c r="AB647" s="103"/>
      <c r="AC647" s="103"/>
      <c r="AD647" s="103"/>
      <c r="AE647" s="103"/>
    </row>
    <row r="648" spans="3:31" ht="15.75">
      <c r="C648" s="103"/>
      <c r="D648" s="103"/>
      <c r="E648" s="103"/>
      <c r="F648" s="103"/>
      <c r="G648" s="10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03"/>
      <c r="X648" s="103"/>
      <c r="Y648" s="103"/>
      <c r="Z648" s="103"/>
      <c r="AA648" s="103"/>
      <c r="AB648" s="103"/>
      <c r="AC648" s="103"/>
      <c r="AD648" s="103"/>
      <c r="AE648" s="103"/>
    </row>
    <row r="649" spans="3:31" ht="15.75">
      <c r="C649" s="103"/>
      <c r="D649" s="103"/>
      <c r="E649" s="103"/>
      <c r="F649" s="103"/>
      <c r="G649" s="10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03"/>
      <c r="X649" s="103"/>
      <c r="Y649" s="103"/>
      <c r="Z649" s="103"/>
      <c r="AA649" s="103"/>
      <c r="AB649" s="103"/>
      <c r="AC649" s="103"/>
      <c r="AD649" s="103"/>
      <c r="AE649" s="103"/>
    </row>
    <row r="650" spans="3:31" ht="15.75">
      <c r="C650" s="103"/>
      <c r="D650" s="103"/>
      <c r="E650" s="103"/>
      <c r="F650" s="103"/>
      <c r="G650" s="10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03"/>
      <c r="X650" s="103"/>
      <c r="Y650" s="103"/>
      <c r="Z650" s="103"/>
      <c r="AA650" s="103"/>
      <c r="AB650" s="103"/>
      <c r="AC650" s="103"/>
      <c r="AD650" s="103"/>
      <c r="AE650" s="103"/>
    </row>
    <row r="651" spans="3:31" ht="15.75">
      <c r="C651" s="103"/>
      <c r="D651" s="103"/>
      <c r="E651" s="103"/>
      <c r="F651" s="103"/>
      <c r="G651" s="10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03"/>
      <c r="X651" s="103"/>
      <c r="Y651" s="103"/>
      <c r="Z651" s="103"/>
      <c r="AA651" s="103"/>
      <c r="AB651" s="103"/>
      <c r="AC651" s="103"/>
      <c r="AD651" s="103"/>
      <c r="AE651" s="103"/>
    </row>
    <row r="652" spans="3:31" ht="15.75">
      <c r="C652" s="103"/>
      <c r="D652" s="103"/>
      <c r="E652" s="103"/>
      <c r="F652" s="103"/>
      <c r="G652" s="10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03"/>
      <c r="X652" s="103"/>
      <c r="Y652" s="103"/>
      <c r="Z652" s="103"/>
      <c r="AA652" s="103"/>
      <c r="AB652" s="103"/>
      <c r="AC652" s="103"/>
      <c r="AD652" s="103"/>
      <c r="AE652" s="103"/>
    </row>
    <row r="653" spans="3:31" ht="15.75">
      <c r="C653" s="103"/>
      <c r="D653" s="103"/>
      <c r="E653" s="103"/>
      <c r="F653" s="103"/>
      <c r="G653" s="10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03"/>
      <c r="X653" s="103"/>
      <c r="Y653" s="103"/>
      <c r="Z653" s="103"/>
      <c r="AA653" s="103"/>
      <c r="AB653" s="103"/>
      <c r="AC653" s="103"/>
      <c r="AD653" s="103"/>
      <c r="AE653" s="103"/>
    </row>
    <row r="654" spans="3:31" ht="15.75">
      <c r="C654" s="103"/>
      <c r="D654" s="103"/>
      <c r="E654" s="103"/>
      <c r="F654" s="103"/>
      <c r="G654" s="10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03"/>
      <c r="X654" s="103"/>
      <c r="Y654" s="103"/>
      <c r="Z654" s="103"/>
      <c r="AA654" s="103"/>
      <c r="AB654" s="103"/>
      <c r="AC654" s="103"/>
      <c r="AD654" s="103"/>
      <c r="AE654" s="103"/>
    </row>
    <row r="655" spans="3:31" ht="15.75">
      <c r="C655" s="103"/>
      <c r="D655" s="103"/>
      <c r="E655" s="103"/>
      <c r="F655" s="103"/>
      <c r="G655" s="10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03"/>
      <c r="X655" s="103"/>
      <c r="Y655" s="103"/>
      <c r="Z655" s="103"/>
      <c r="AA655" s="103"/>
      <c r="AB655" s="103"/>
      <c r="AC655" s="103"/>
      <c r="AD655" s="103"/>
      <c r="AE655" s="103"/>
    </row>
    <row r="656" spans="3:31" ht="15.75">
      <c r="C656" s="103"/>
      <c r="D656" s="103"/>
      <c r="E656" s="103"/>
      <c r="F656" s="103"/>
      <c r="G656" s="10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03"/>
      <c r="X656" s="103"/>
      <c r="Y656" s="103"/>
      <c r="Z656" s="103"/>
      <c r="AA656" s="103"/>
      <c r="AB656" s="103"/>
      <c r="AC656" s="103"/>
      <c r="AD656" s="103"/>
      <c r="AE656" s="103"/>
    </row>
    <row r="657" spans="3:31" ht="15.75">
      <c r="C657" s="103"/>
      <c r="D657" s="103"/>
      <c r="E657" s="103"/>
      <c r="F657" s="103"/>
      <c r="G657" s="10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03"/>
      <c r="X657" s="103"/>
      <c r="Y657" s="103"/>
      <c r="Z657" s="103"/>
      <c r="AA657" s="103"/>
      <c r="AB657" s="103"/>
      <c r="AC657" s="103"/>
      <c r="AD657" s="103"/>
      <c r="AE657" s="103"/>
    </row>
    <row r="658" spans="3:31" ht="15.75">
      <c r="C658" s="103"/>
      <c r="D658" s="103"/>
      <c r="E658" s="103"/>
      <c r="F658" s="103"/>
      <c r="G658" s="10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03"/>
      <c r="X658" s="103"/>
      <c r="Y658" s="103"/>
      <c r="Z658" s="103"/>
      <c r="AA658" s="103"/>
      <c r="AB658" s="103"/>
      <c r="AC658" s="103"/>
      <c r="AD658" s="103"/>
      <c r="AE658" s="103"/>
    </row>
    <row r="659" spans="3:31" ht="15.75">
      <c r="C659" s="103"/>
      <c r="D659" s="103"/>
      <c r="E659" s="103"/>
      <c r="F659" s="103"/>
      <c r="G659" s="10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03"/>
      <c r="X659" s="103"/>
      <c r="Y659" s="103"/>
      <c r="Z659" s="103"/>
      <c r="AA659" s="103"/>
      <c r="AB659" s="103"/>
      <c r="AC659" s="103"/>
      <c r="AD659" s="103"/>
      <c r="AE659" s="103"/>
    </row>
    <row r="660" spans="3:31" ht="15.75">
      <c r="C660" s="103"/>
      <c r="D660" s="103"/>
      <c r="E660" s="103"/>
      <c r="F660" s="103"/>
      <c r="G660" s="10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03"/>
      <c r="X660" s="103"/>
      <c r="Y660" s="103"/>
      <c r="Z660" s="103"/>
      <c r="AA660" s="103"/>
      <c r="AB660" s="103"/>
      <c r="AC660" s="103"/>
      <c r="AD660" s="103"/>
      <c r="AE660" s="103"/>
    </row>
    <row r="661" spans="3:31" ht="15.75">
      <c r="C661" s="103"/>
      <c r="D661" s="103"/>
      <c r="E661" s="103"/>
      <c r="F661" s="103"/>
      <c r="G661" s="10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03"/>
      <c r="X661" s="103"/>
      <c r="Y661" s="103"/>
      <c r="Z661" s="103"/>
      <c r="AA661" s="103"/>
      <c r="AB661" s="103"/>
      <c r="AC661" s="103"/>
      <c r="AD661" s="103"/>
      <c r="AE661" s="103"/>
    </row>
    <row r="662" spans="3:31" ht="15.75">
      <c r="C662" s="103"/>
      <c r="D662" s="103"/>
      <c r="E662" s="103"/>
      <c r="F662" s="103"/>
      <c r="G662" s="10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03"/>
      <c r="X662" s="103"/>
      <c r="Y662" s="103"/>
      <c r="Z662" s="103"/>
      <c r="AA662" s="103"/>
      <c r="AB662" s="103"/>
      <c r="AC662" s="103"/>
      <c r="AD662" s="103"/>
      <c r="AE662" s="103"/>
    </row>
    <row r="663" spans="3:31" ht="15.75">
      <c r="C663" s="103"/>
      <c r="D663" s="103"/>
      <c r="E663" s="103"/>
      <c r="F663" s="103"/>
      <c r="G663" s="10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03"/>
      <c r="X663" s="103"/>
      <c r="Y663" s="103"/>
      <c r="Z663" s="103"/>
      <c r="AA663" s="103"/>
      <c r="AB663" s="103"/>
      <c r="AC663" s="103"/>
      <c r="AD663" s="103"/>
      <c r="AE663" s="103"/>
    </row>
    <row r="664" spans="3:31" ht="15.75">
      <c r="C664" s="103"/>
      <c r="D664" s="103"/>
      <c r="E664" s="103"/>
      <c r="F664" s="103"/>
      <c r="G664" s="10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03"/>
      <c r="X664" s="103"/>
      <c r="Y664" s="103"/>
      <c r="Z664" s="103"/>
      <c r="AA664" s="103"/>
      <c r="AB664" s="103"/>
      <c r="AC664" s="103"/>
      <c r="AD664" s="103"/>
      <c r="AE664" s="103"/>
    </row>
    <row r="665" spans="3:31" ht="15.75">
      <c r="C665" s="103"/>
      <c r="D665" s="103"/>
      <c r="E665" s="103"/>
      <c r="F665" s="103"/>
      <c r="G665" s="10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03"/>
      <c r="X665" s="103"/>
      <c r="Y665" s="103"/>
      <c r="Z665" s="103"/>
      <c r="AA665" s="103"/>
      <c r="AB665" s="103"/>
      <c r="AC665" s="103"/>
      <c r="AD665" s="103"/>
      <c r="AE665" s="103"/>
    </row>
    <row r="666" spans="3:31" ht="15.75">
      <c r="C666" s="103"/>
      <c r="D666" s="103"/>
      <c r="E666" s="103"/>
      <c r="F666" s="103"/>
      <c r="G666" s="10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03"/>
      <c r="X666" s="103"/>
      <c r="Y666" s="103"/>
      <c r="Z666" s="103"/>
      <c r="AA666" s="103"/>
      <c r="AB666" s="103"/>
      <c r="AC666" s="103"/>
      <c r="AD666" s="103"/>
      <c r="AE666" s="103"/>
    </row>
    <row r="667" spans="3:31" ht="15.75">
      <c r="C667" s="103"/>
      <c r="D667" s="103"/>
      <c r="E667" s="103"/>
      <c r="F667" s="103"/>
      <c r="G667" s="10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03"/>
      <c r="X667" s="103"/>
      <c r="Y667" s="103"/>
      <c r="Z667" s="103"/>
      <c r="AA667" s="103"/>
      <c r="AB667" s="103"/>
      <c r="AC667" s="103"/>
      <c r="AD667" s="103"/>
      <c r="AE667" s="103"/>
    </row>
    <row r="668" spans="3:31" ht="15.75">
      <c r="C668" s="103"/>
      <c r="D668" s="103"/>
      <c r="E668" s="103"/>
      <c r="F668" s="103"/>
      <c r="G668" s="10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03"/>
      <c r="X668" s="103"/>
      <c r="Y668" s="103"/>
      <c r="Z668" s="103"/>
      <c r="AA668" s="103"/>
      <c r="AB668" s="103"/>
      <c r="AC668" s="103"/>
      <c r="AD668" s="103"/>
      <c r="AE668" s="103"/>
    </row>
    <row r="669" spans="3:31" ht="15.75">
      <c r="C669" s="103"/>
      <c r="D669" s="103"/>
      <c r="E669" s="103"/>
      <c r="F669" s="103"/>
      <c r="G669" s="10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03"/>
      <c r="X669" s="103"/>
      <c r="Y669" s="103"/>
      <c r="Z669" s="103"/>
      <c r="AA669" s="103"/>
      <c r="AB669" s="103"/>
      <c r="AC669" s="103"/>
      <c r="AD669" s="103"/>
      <c r="AE669" s="103"/>
    </row>
    <row r="670" spans="3:31" ht="15.75">
      <c r="C670" s="103"/>
      <c r="D670" s="103"/>
      <c r="E670" s="103"/>
      <c r="F670" s="103"/>
      <c r="G670" s="10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03"/>
      <c r="X670" s="103"/>
      <c r="Y670" s="103"/>
      <c r="Z670" s="103"/>
      <c r="AA670" s="103"/>
      <c r="AB670" s="103"/>
      <c r="AC670" s="103"/>
      <c r="AD670" s="103"/>
      <c r="AE670" s="103"/>
    </row>
    <row r="671" spans="3:31" ht="15.75">
      <c r="C671" s="103"/>
      <c r="D671" s="103"/>
      <c r="E671" s="103"/>
      <c r="F671" s="103"/>
      <c r="G671" s="10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03"/>
      <c r="X671" s="103"/>
      <c r="Y671" s="103"/>
      <c r="Z671" s="103"/>
      <c r="AA671" s="103"/>
      <c r="AB671" s="103"/>
      <c r="AC671" s="103"/>
      <c r="AD671" s="103"/>
      <c r="AE671" s="103"/>
    </row>
    <row r="672" spans="3:31" ht="15.75">
      <c r="C672" s="103"/>
      <c r="D672" s="103"/>
      <c r="E672" s="103"/>
      <c r="F672" s="103"/>
      <c r="G672" s="10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03"/>
      <c r="X672" s="103"/>
      <c r="Y672" s="103"/>
      <c r="Z672" s="103"/>
      <c r="AA672" s="103"/>
      <c r="AB672" s="103"/>
      <c r="AC672" s="103"/>
      <c r="AD672" s="103"/>
      <c r="AE672" s="103"/>
    </row>
    <row r="673" spans="3:31" ht="15.75">
      <c r="C673" s="103"/>
      <c r="D673" s="103"/>
      <c r="E673" s="103"/>
      <c r="F673" s="103"/>
      <c r="G673" s="10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03"/>
      <c r="X673" s="103"/>
      <c r="Y673" s="103"/>
      <c r="Z673" s="103"/>
      <c r="AA673" s="103"/>
      <c r="AB673" s="103"/>
      <c r="AC673" s="103"/>
      <c r="AD673" s="103"/>
      <c r="AE673" s="103"/>
    </row>
    <row r="674" spans="3:31" ht="15.75">
      <c r="C674" s="103"/>
      <c r="D674" s="103"/>
      <c r="E674" s="103"/>
      <c r="F674" s="103"/>
      <c r="G674" s="10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03"/>
      <c r="X674" s="103"/>
      <c r="Y674" s="103"/>
      <c r="Z674" s="103"/>
      <c r="AA674" s="103"/>
      <c r="AB674" s="103"/>
      <c r="AC674" s="103"/>
      <c r="AD674" s="103"/>
      <c r="AE674" s="103"/>
    </row>
  </sheetData>
  <printOptions horizontalCentered="1" verticalCentered="1"/>
  <pageMargins left="0.75" right="0.75" top="0.5" bottom="0.5" header="0.5" footer="0.5"/>
  <pageSetup fitToHeight="1" fitToWidth="1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2004-10-29T00:46:19Z</cp:lastPrinted>
  <dcterms:created xsi:type="dcterms:W3CDTF">2002-03-21T00:40:25Z</dcterms:created>
  <dcterms:modified xsi:type="dcterms:W3CDTF">2004-10-29T00:46:56Z</dcterms:modified>
  <cp:category/>
  <cp:version/>
  <cp:contentType/>
  <cp:contentStatus/>
</cp:coreProperties>
</file>