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<sst xmlns="http://schemas.openxmlformats.org/spreadsheetml/2006/main" count="161" uniqueCount="110">
  <si>
    <t>PHILEO ALLIED BERHAD (491-K)</t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</si>
  <si>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</si>
  <si>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</si>
  <si>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</si>
  <si>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</si>
  <si>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</si>
  <si>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</si>
  <si>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</si>
  <si>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30/04/2001</t>
  </si>
  <si>
    <t>31/01/2001</t>
  </si>
  <si>
    <t xml:space="preserve"> RM'000</t>
  </si>
  <si>
    <t>Non Current Assets</t>
  </si>
  <si>
    <t>Property, plant and equipment</t>
  </si>
  <si>
    <t>Property development projects</t>
  </si>
  <si>
    <t xml:space="preserve">Investments </t>
  </si>
  <si>
    <t>Current Assets</t>
  </si>
  <si>
    <t>Trade debtors, outstanding contracts on clients' accounts and receivables</t>
  </si>
  <si>
    <t>Other debtors, deposits and prepayments</t>
  </si>
  <si>
    <t>Interest receivables</t>
  </si>
  <si>
    <t>Tax recoverable</t>
  </si>
  <si>
    <t>Fixed deposits</t>
  </si>
  <si>
    <t>Bank and cash balances</t>
  </si>
  <si>
    <t>Less: Current Liabilities</t>
  </si>
  <si>
    <t>Trade creditors, outstanding contracts on clients' account and payables</t>
  </si>
  <si>
    <t>Other creditors, provisions and accruals</t>
  </si>
  <si>
    <t>Hire-purchase creditors</t>
  </si>
  <si>
    <t>Provision for taxation</t>
  </si>
  <si>
    <t>Proposed dividend</t>
  </si>
  <si>
    <t>Short term borrowings</t>
  </si>
  <si>
    <t>Net Current Assets</t>
  </si>
  <si>
    <t>Less: Long-Term and Deferred Liabilities</t>
  </si>
  <si>
    <t>Long term borrowings</t>
  </si>
  <si>
    <t>Deferred taxation</t>
  </si>
  <si>
    <t>4% ICULS 1996/2001</t>
  </si>
  <si>
    <t>8% ICULS 1999/2004</t>
  </si>
  <si>
    <t>Capital and Reserves</t>
  </si>
  <si>
    <t>Share capital</t>
  </si>
  <si>
    <t>Share premium</t>
  </si>
  <si>
    <t>Goodwill write-off reserve</t>
  </si>
  <si>
    <t>Retained profits</t>
  </si>
  <si>
    <t>Less: Treasury shares</t>
  </si>
  <si>
    <t>Quarterly report on consolidated results for the financial quarter ended 30 April 2001. The figures have not been audited.</t>
  </si>
  <si>
    <t>CONSOLIDATED INCOME STATEMENT</t>
  </si>
  <si>
    <t>INDIVIDUAL PERIOD</t>
  </si>
  <si>
    <t>CUMULATIVE PERIOD</t>
  </si>
  <si>
    <t>PRECEDING YEAR</t>
  </si>
  <si>
    <t>CURRENT YEAR</t>
  </si>
  <si>
    <t>CORRESPONDING</t>
  </si>
  <si>
    <t>TO DATE</t>
  </si>
  <si>
    <t>PERIOD</t>
  </si>
  <si>
    <t>30/04/2000</t>
  </si>
  <si>
    <t>(a)</t>
  </si>
  <si>
    <t>(b)</t>
  </si>
  <si>
    <t>Investment income</t>
  </si>
  <si>
    <t>(c)</t>
  </si>
  <si>
    <t>exceptional items, income tax, minority</t>
  </si>
  <si>
    <t>interests and extraordinary items</t>
  </si>
  <si>
    <t>Less depreciation and amortisation</t>
  </si>
  <si>
    <t>(d)</t>
  </si>
  <si>
    <t>Exceptional items</t>
  </si>
  <si>
    <t>(e)</t>
  </si>
  <si>
    <t>(f)</t>
  </si>
  <si>
    <t>company</t>
  </si>
  <si>
    <t>(g)</t>
  </si>
  <si>
    <t>(h)</t>
  </si>
  <si>
    <t>(i)</t>
  </si>
  <si>
    <t xml:space="preserve">Profit after taxation before </t>
  </si>
  <si>
    <t>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</si>
  <si>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</si>
  <si>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</si>
  <si>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</si>
  <si>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</si>
  <si>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</si>
  <si>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</si>
  <si>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</si>
  <si>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</si>
  <si>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</si>
  <si>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above after deducting any provision for </t>
  </si>
  <si>
    <t>preference dividends, if any:</t>
  </si>
  <si>
    <t xml:space="preserve">Basic (based on weighted average of              </t>
  </si>
  <si>
    <t>current year quarter : 387,925,870</t>
  </si>
  <si>
    <t xml:space="preserve">preceding year quarter : 366,131,810 </t>
  </si>
  <si>
    <t>current year to date : 387,925,870</t>
  </si>
  <si>
    <t xml:space="preserve">preceding year period : 366,131,810 </t>
  </si>
  <si>
    <t>ordinary share) (sen)</t>
  </si>
  <si>
    <t xml:space="preserve">Diluted (based on weighted average of                       </t>
  </si>
  <si>
    <t>current year quarter : N/A</t>
  </si>
  <si>
    <t>N/A</t>
  </si>
  <si>
    <t>preceding year quarter : 471,263,863</t>
  </si>
  <si>
    <t>current year to date : N/A</t>
  </si>
  <si>
    <t>preceding year period : 471,263,863</t>
  </si>
  <si>
    <t>Note:</t>
  </si>
  <si>
    <t>N/A - Not Applicable</t>
  </si>
  <si>
    <t>Revenue</t>
  </si>
  <si>
    <t>Profit before finance cost,</t>
  </si>
  <si>
    <t>depreciation and amortisation,</t>
  </si>
  <si>
    <t>Less finance cost</t>
  </si>
  <si>
    <t>Profit before income tax, minority</t>
  </si>
  <si>
    <t xml:space="preserve">Share of profit of associated </t>
  </si>
  <si>
    <t xml:space="preserve">Profit before income tax, minority </t>
  </si>
  <si>
    <t>after share of profit of associated</t>
  </si>
  <si>
    <t>Income tax</t>
  </si>
  <si>
    <t xml:space="preserve">Net profit from ordinary activities </t>
  </si>
  <si>
    <t>attributable to members of the Company</t>
  </si>
  <si>
    <t xml:space="preserve">Net profit attributable to </t>
  </si>
  <si>
    <t>Pre-acquisition profit, if applicable</t>
  </si>
  <si>
    <t>(m)</t>
  </si>
  <si>
    <t xml:space="preserve">Earnings per share based on 2(m) </t>
  </si>
  <si>
    <t>NET TANGIBLE ASSETS PER SHARE (RM)</t>
  </si>
  <si>
    <t xml:space="preserve">Other income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</si>
</sst>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2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9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sz val="7"/>
      <name val="Helv"/>
      <family val="0"/>
    </font>
    <font>
      <sz val="7"/>
      <name val="Arial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8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164" fontId="8" fillId="0" borderId="8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64" fontId="8" fillId="0" borderId="0" xfId="15" applyNumberFormat="1" applyFont="1" applyAlignment="1">
      <alignment/>
    </xf>
    <xf numFmtId="164" fontId="3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164" fontId="8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64" fontId="8" fillId="0" borderId="9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4" fontId="8" fillId="0" borderId="2" xfId="15" applyNumberFormat="1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164" fontId="8" fillId="0" borderId="2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8" fillId="0" borderId="2" xfId="15" applyNumberFormat="1" applyFont="1" applyBorder="1" applyAlignment="1">
      <alignment horizontal="right"/>
    </xf>
    <xf numFmtId="164" fontId="8" fillId="0" borderId="4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64" fontId="8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64" fontId="8" fillId="0" borderId="1" xfId="15" applyNumberFormat="1" applyFont="1" applyBorder="1" applyAlignment="1">
      <alignment/>
    </xf>
    <xf numFmtId="164" fontId="9" fillId="0" borderId="0" xfId="15" applyNumberFormat="1" applyFont="1" applyAlignment="1">
      <alignment horizontal="right"/>
    </xf>
    <xf numFmtId="164" fontId="10" fillId="0" borderId="0" xfId="15" applyNumberFormat="1" applyFont="1" applyAlignment="1">
      <alignment horizontal="right"/>
    </xf>
    <xf numFmtId="164" fontId="10" fillId="0" borderId="0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3" fontId="8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43" fontId="9" fillId="0" borderId="0" xfId="15" applyNumberFormat="1" applyFont="1" applyAlignment="1">
      <alignment horizontal="centerContinuous"/>
    </xf>
    <xf numFmtId="43" fontId="10" fillId="0" borderId="0" xfId="15" applyNumberFormat="1" applyFont="1" applyAlignment="1">
      <alignment horizontal="centerContinuous"/>
    </xf>
    <xf numFmtId="43" fontId="10" fillId="0" borderId="0" xfId="15" applyNumberFormat="1" applyFont="1" applyBorder="1" applyAlignment="1">
      <alignment horizontal="centerContinuous"/>
    </xf>
    <xf numFmtId="43" fontId="9" fillId="0" borderId="0" xfId="15" applyNumberFormat="1" applyFont="1" applyAlignment="1">
      <alignment horizontal="centerContinuous"/>
    </xf>
    <xf numFmtId="43" fontId="8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center"/>
    </xf>
    <xf numFmtId="43" fontId="11" fillId="0" borderId="0" xfId="0" applyNumberFormat="1" applyFont="1" applyAlignment="1">
      <alignment/>
    </xf>
    <xf numFmtId="43" fontId="11" fillId="0" borderId="0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15" applyNumberFormat="1" applyFont="1" applyBorder="1" applyAlignment="1">
      <alignment horizontal="center"/>
    </xf>
    <xf numFmtId="164" fontId="10" fillId="0" borderId="0" xfId="15" applyNumberFormat="1" applyFont="1" applyBorder="1" applyAlignment="1">
      <alignment horizontal="center"/>
    </xf>
    <xf numFmtId="166" fontId="8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.57421875" style="0" customWidth="1"/>
    <col min="4" max="4" width="27.8515625" style="0" customWidth="1"/>
    <col min="5" max="5" width="0.5625" style="0" customWidth="1"/>
    <col min="6" max="6" width="13.28125" style="0" customWidth="1"/>
    <col min="7" max="7" width="13.421875" style="0" customWidth="1"/>
    <col min="8" max="8" width="0.71875" style="0" customWidth="1"/>
    <col min="9" max="9" width="13.00390625" style="0" customWidth="1"/>
    <col min="10" max="10" width="13.28125" style="0" customWidth="1"/>
  </cols>
  <sheetData>
    <row r="1" spans="1:10" ht="12.75">
      <c r="A1" s="5"/>
      <c r="B1" s="5"/>
      <c r="C1" s="5"/>
      <c r="D1" s="5"/>
      <c r="E1" s="5"/>
      <c r="F1" s="5"/>
      <c r="G1" s="5"/>
      <c r="H1" s="39"/>
      <c r="I1" s="40"/>
      <c r="J1" s="41"/>
    </row>
    <row r="2" spans="1:10" ht="15.75">
      <c r="A2" s="1" t="s">
        <v>0</v>
      </c>
      <c r="B2" s="2"/>
      <c r="C2" s="2"/>
      <c r="D2" s="2"/>
      <c r="E2" s="2"/>
      <c r="F2" s="2"/>
      <c r="G2" s="2"/>
      <c r="H2" s="42"/>
      <c r="I2" s="3"/>
      <c r="J2" s="2"/>
    </row>
    <row r="3" spans="1:10" ht="12.75">
      <c r="A3" s="27"/>
      <c r="B3" s="28"/>
      <c r="C3" s="28"/>
      <c r="D3" s="28"/>
      <c r="E3" s="28"/>
      <c r="F3" s="28"/>
      <c r="G3" s="28"/>
      <c r="H3" s="33"/>
      <c r="I3" s="27"/>
      <c r="J3" s="28"/>
    </row>
    <row r="4" spans="1:10" ht="15">
      <c r="A4" s="5" t="s">
        <v>41</v>
      </c>
      <c r="B4" s="10"/>
      <c r="C4" s="10"/>
      <c r="D4" s="10"/>
      <c r="E4" s="10"/>
      <c r="F4" s="43"/>
      <c r="G4" s="44"/>
      <c r="H4" s="45"/>
      <c r="I4" s="46"/>
      <c r="J4" s="47"/>
    </row>
    <row r="5" spans="1:10" ht="12.75">
      <c r="A5" s="27"/>
      <c r="B5" s="28"/>
      <c r="C5" s="28"/>
      <c r="D5" s="28"/>
      <c r="E5" s="28"/>
      <c r="F5" s="28"/>
      <c r="G5" s="28"/>
      <c r="H5" s="33"/>
      <c r="I5" s="27"/>
      <c r="J5" s="28"/>
    </row>
    <row r="6" spans="1:10" ht="15">
      <c r="A6" s="48" t="s">
        <v>42</v>
      </c>
      <c r="B6" s="10"/>
      <c r="C6" s="10"/>
      <c r="D6" s="10"/>
      <c r="E6" s="10"/>
      <c r="F6" s="43"/>
      <c r="G6" s="44"/>
      <c r="H6" s="45"/>
      <c r="I6" s="46"/>
      <c r="J6" s="47"/>
    </row>
    <row r="7" spans="1:11" s="112" customFormat="1" ht="12">
      <c r="A7" s="12"/>
      <c r="B7" s="12"/>
      <c r="C7" s="12"/>
      <c r="D7" s="12"/>
      <c r="E7" s="12"/>
      <c r="F7" s="125" t="s">
        <v>43</v>
      </c>
      <c r="G7" s="125"/>
      <c r="H7" s="110"/>
      <c r="I7" s="126" t="s">
        <v>44</v>
      </c>
      <c r="J7" s="126"/>
      <c r="K7" s="111"/>
    </row>
    <row r="8" spans="1:11" s="116" customFormat="1" ht="9">
      <c r="A8" s="114"/>
      <c r="B8" s="114"/>
      <c r="C8" s="114"/>
      <c r="D8" s="114"/>
      <c r="E8" s="114"/>
      <c r="F8" s="117"/>
      <c r="G8" s="118" t="s">
        <v>45</v>
      </c>
      <c r="H8" s="119"/>
      <c r="I8" s="117"/>
      <c r="J8" s="118" t="s">
        <v>45</v>
      </c>
      <c r="K8" s="115"/>
    </row>
    <row r="9" spans="1:11" s="116" customFormat="1" ht="9">
      <c r="A9" s="114"/>
      <c r="B9" s="114"/>
      <c r="C9" s="114"/>
      <c r="D9" s="114"/>
      <c r="E9" s="114"/>
      <c r="F9" s="117" t="s">
        <v>46</v>
      </c>
      <c r="G9" s="118" t="s">
        <v>47</v>
      </c>
      <c r="H9" s="119"/>
      <c r="I9" s="117" t="s">
        <v>46</v>
      </c>
      <c r="J9" s="118" t="s">
        <v>47</v>
      </c>
      <c r="K9" s="115"/>
    </row>
    <row r="10" spans="1:11" s="116" customFormat="1" ht="9">
      <c r="A10" s="114"/>
      <c r="B10" s="114"/>
      <c r="C10" s="114"/>
      <c r="D10" s="114"/>
      <c r="E10" s="114"/>
      <c r="F10" s="117" t="s">
        <v>6</v>
      </c>
      <c r="G10" s="118" t="s">
        <v>6</v>
      </c>
      <c r="H10" s="119"/>
      <c r="I10" s="117" t="s">
        <v>48</v>
      </c>
      <c r="J10" s="118" t="s">
        <v>49</v>
      </c>
      <c r="K10" s="115"/>
    </row>
    <row r="11" spans="1:11" s="112" customFormat="1" ht="12">
      <c r="A11" s="12"/>
      <c r="B11" s="12"/>
      <c r="C11" s="12"/>
      <c r="D11" s="12"/>
      <c r="E11" s="12"/>
      <c r="F11" s="13" t="s">
        <v>8</v>
      </c>
      <c r="G11" s="14" t="s">
        <v>50</v>
      </c>
      <c r="H11" s="86"/>
      <c r="I11" s="13" t="s">
        <v>8</v>
      </c>
      <c r="J11" s="14" t="s">
        <v>50</v>
      </c>
      <c r="K11" s="111"/>
    </row>
    <row r="12" spans="1:11" s="112" customFormat="1" ht="12">
      <c r="A12" s="12"/>
      <c r="B12" s="12"/>
      <c r="C12" s="12"/>
      <c r="D12" s="12"/>
      <c r="E12" s="12"/>
      <c r="F12" s="13" t="s">
        <v>10</v>
      </c>
      <c r="G12" s="14" t="s">
        <v>10</v>
      </c>
      <c r="H12" s="86"/>
      <c r="I12" s="13" t="s">
        <v>10</v>
      </c>
      <c r="J12" s="14" t="s">
        <v>10</v>
      </c>
      <c r="K12" s="111"/>
    </row>
    <row r="13" spans="1:10" ht="12.75">
      <c r="A13" s="27"/>
      <c r="B13" s="28"/>
      <c r="C13" s="28"/>
      <c r="D13" s="28"/>
      <c r="E13" s="28"/>
      <c r="F13" s="28"/>
      <c r="G13" s="28"/>
      <c r="H13" s="33"/>
      <c r="I13" s="27"/>
      <c r="J13" s="28"/>
    </row>
    <row r="14" spans="1:10" ht="13.5" thickBot="1">
      <c r="A14" s="41">
        <v>1</v>
      </c>
      <c r="B14" s="41" t="s">
        <v>51</v>
      </c>
      <c r="C14" s="16" t="s">
        <v>93</v>
      </c>
      <c r="D14" s="51"/>
      <c r="E14" s="51"/>
      <c r="F14" s="52">
        <v>4196</v>
      </c>
      <c r="G14" s="53">
        <v>198961</v>
      </c>
      <c r="H14" s="18"/>
      <c r="I14" s="54">
        <v>4196</v>
      </c>
      <c r="J14" s="53">
        <v>198961</v>
      </c>
    </row>
    <row r="15" spans="1:10" ht="12.75">
      <c r="A15" s="27"/>
      <c r="B15" s="28"/>
      <c r="C15" s="28"/>
      <c r="D15" s="28"/>
      <c r="E15" s="28"/>
      <c r="F15" s="55"/>
      <c r="G15" s="28"/>
      <c r="H15" s="33"/>
      <c r="I15" s="56"/>
      <c r="J15" s="28"/>
    </row>
    <row r="16" spans="1:10" ht="13.5" thickBot="1">
      <c r="A16" s="41"/>
      <c r="B16" s="41" t="s">
        <v>52</v>
      </c>
      <c r="C16" s="51" t="s">
        <v>53</v>
      </c>
      <c r="D16" s="51"/>
      <c r="E16" s="51"/>
      <c r="F16" s="52">
        <v>0</v>
      </c>
      <c r="G16" s="53">
        <v>0</v>
      </c>
      <c r="H16" s="18"/>
      <c r="I16" s="54">
        <v>0</v>
      </c>
      <c r="J16" s="53">
        <v>0</v>
      </c>
    </row>
    <row r="17" spans="1:10" ht="12.75">
      <c r="A17" s="27"/>
      <c r="B17" s="28"/>
      <c r="C17" s="28"/>
      <c r="D17" s="28"/>
      <c r="E17" s="28"/>
      <c r="F17" s="55"/>
      <c r="G17" s="28"/>
      <c r="H17" s="33"/>
      <c r="I17" s="27"/>
      <c r="J17" s="28"/>
    </row>
    <row r="18" spans="1:10" ht="13.5" thickBot="1">
      <c r="A18" s="41"/>
      <c r="B18" s="41" t="s">
        <v>54</v>
      </c>
      <c r="C18" s="51" t="s">
        <v>109</v>
      </c>
      <c r="D18" s="51"/>
      <c r="E18" s="51"/>
      <c r="F18" s="52">
        <v>8437</v>
      </c>
      <c r="G18" s="53">
        <v>8355</v>
      </c>
      <c r="H18" s="18"/>
      <c r="I18" s="54">
        <v>8437</v>
      </c>
      <c r="J18" s="53">
        <v>8355</v>
      </c>
    </row>
    <row r="19" spans="1:10" ht="12.75">
      <c r="A19" s="27"/>
      <c r="B19" s="28"/>
      <c r="C19" s="28"/>
      <c r="D19" s="28"/>
      <c r="E19" s="28"/>
      <c r="F19" s="57"/>
      <c r="G19" s="58"/>
      <c r="H19" s="33"/>
      <c r="I19" s="59"/>
      <c r="J19" s="58"/>
    </row>
    <row r="20" spans="1:10" ht="12.75">
      <c r="A20" s="41">
        <v>2</v>
      </c>
      <c r="B20" s="41" t="s">
        <v>51</v>
      </c>
      <c r="C20" s="51" t="s">
        <v>94</v>
      </c>
      <c r="D20" s="51"/>
      <c r="E20" s="51"/>
      <c r="F20" s="60"/>
      <c r="G20" s="22"/>
      <c r="H20" s="18"/>
      <c r="I20" s="21"/>
      <c r="J20" s="22"/>
    </row>
    <row r="21" spans="1:10" ht="12.75">
      <c r="A21" s="41"/>
      <c r="B21" s="41"/>
      <c r="C21" s="51" t="s">
        <v>95</v>
      </c>
      <c r="D21" s="51"/>
      <c r="E21" s="51"/>
      <c r="F21" s="60"/>
      <c r="G21" s="22"/>
      <c r="H21" s="18"/>
      <c r="I21" s="21"/>
      <c r="J21" s="22"/>
    </row>
    <row r="22" spans="1:10" ht="12.75">
      <c r="A22" s="41"/>
      <c r="B22" s="41"/>
      <c r="C22" s="51" t="s">
        <v>55</v>
      </c>
      <c r="D22" s="51"/>
      <c r="E22" s="51"/>
      <c r="F22" s="60"/>
      <c r="G22" s="22"/>
      <c r="H22" s="18"/>
      <c r="I22" s="21"/>
      <c r="J22" s="22"/>
    </row>
    <row r="23" spans="1:10" ht="12.75">
      <c r="A23" s="41"/>
      <c r="B23" s="41"/>
      <c r="C23" s="51" t="s">
        <v>56</v>
      </c>
      <c r="D23" s="51"/>
      <c r="E23" s="51"/>
      <c r="F23" s="60">
        <v>9186</v>
      </c>
      <c r="G23" s="22">
        <v>70717</v>
      </c>
      <c r="H23" s="18"/>
      <c r="I23" s="21">
        <v>9186</v>
      </c>
      <c r="J23" s="22">
        <v>70717</v>
      </c>
    </row>
    <row r="24" spans="1:10" ht="12.75">
      <c r="A24" s="27"/>
      <c r="B24" s="28"/>
      <c r="C24" s="28"/>
      <c r="D24" s="28"/>
      <c r="E24" s="28"/>
      <c r="F24" s="61"/>
      <c r="G24" s="62"/>
      <c r="H24" s="33"/>
      <c r="I24" s="63"/>
      <c r="J24" s="62"/>
    </row>
    <row r="25" spans="1:10" ht="12.75">
      <c r="A25" s="41"/>
      <c r="B25" s="41" t="s">
        <v>52</v>
      </c>
      <c r="C25" s="51" t="s">
        <v>96</v>
      </c>
      <c r="D25" s="51"/>
      <c r="E25" s="51"/>
      <c r="F25" s="64">
        <v>-2800</v>
      </c>
      <c r="G25" s="65">
        <v>-6831</v>
      </c>
      <c r="H25" s="66"/>
      <c r="I25" s="67">
        <v>-2800</v>
      </c>
      <c r="J25" s="65">
        <v>-6831</v>
      </c>
    </row>
    <row r="26" spans="1:10" ht="12.75">
      <c r="A26" s="27"/>
      <c r="B26" s="28"/>
      <c r="C26" s="28"/>
      <c r="D26" s="28"/>
      <c r="E26" s="28"/>
      <c r="F26" s="61"/>
      <c r="G26" s="62"/>
      <c r="H26" s="33"/>
      <c r="I26" s="63"/>
      <c r="J26" s="62"/>
    </row>
    <row r="27" spans="1:10" ht="12.75">
      <c r="A27" s="41"/>
      <c r="B27" s="41" t="s">
        <v>54</v>
      </c>
      <c r="C27" s="51" t="s">
        <v>57</v>
      </c>
      <c r="D27" s="51"/>
      <c r="E27" s="51"/>
      <c r="F27" s="64">
        <v>-244</v>
      </c>
      <c r="G27" s="65">
        <v>-5791</v>
      </c>
      <c r="H27" s="66"/>
      <c r="I27" s="67">
        <v>-244</v>
      </c>
      <c r="J27" s="65">
        <v>-5791</v>
      </c>
    </row>
    <row r="28" spans="1:10" ht="12.75">
      <c r="A28" s="27"/>
      <c r="B28" s="28"/>
      <c r="C28" s="28"/>
      <c r="D28" s="28"/>
      <c r="E28" s="28"/>
      <c r="F28" s="61"/>
      <c r="G28" s="62"/>
      <c r="H28" s="33"/>
      <c r="I28" s="63"/>
      <c r="J28" s="62"/>
    </row>
    <row r="29" spans="1:10" ht="12.75">
      <c r="A29" s="41"/>
      <c r="B29" s="41" t="s">
        <v>58</v>
      </c>
      <c r="C29" s="51" t="s">
        <v>59</v>
      </c>
      <c r="D29" s="51"/>
      <c r="E29" s="51"/>
      <c r="F29" s="68">
        <v>0</v>
      </c>
      <c r="G29" s="24">
        <v>0</v>
      </c>
      <c r="H29" s="18"/>
      <c r="I29" s="23">
        <v>0</v>
      </c>
      <c r="J29" s="24">
        <v>0</v>
      </c>
    </row>
    <row r="30" spans="1:10" ht="12.75">
      <c r="A30" s="27"/>
      <c r="B30" s="28"/>
      <c r="C30" s="28"/>
      <c r="D30" s="28"/>
      <c r="E30" s="28"/>
      <c r="F30" s="69"/>
      <c r="G30" s="33"/>
      <c r="H30" s="33"/>
      <c r="I30" s="32"/>
      <c r="J30" s="33"/>
    </row>
    <row r="31" spans="1:10" ht="12.75">
      <c r="A31" s="41"/>
      <c r="B31" s="41" t="s">
        <v>60</v>
      </c>
      <c r="C31" s="51" t="s">
        <v>97</v>
      </c>
      <c r="D31" s="51"/>
      <c r="E31" s="51"/>
      <c r="F31" s="70">
        <f>SUM(F20:F30)</f>
        <v>6142</v>
      </c>
      <c r="G31" s="18">
        <f>SUM(G20:G30)</f>
        <v>58095</v>
      </c>
      <c r="H31" s="18"/>
      <c r="I31" s="17">
        <f>SUM(I20:I30)</f>
        <v>6142</v>
      </c>
      <c r="J31" s="18">
        <f>SUM(J20:J30)</f>
        <v>58095</v>
      </c>
    </row>
    <row r="32" spans="1:10" ht="12.75">
      <c r="A32" s="41"/>
      <c r="B32" s="41"/>
      <c r="C32" s="51" t="s">
        <v>56</v>
      </c>
      <c r="D32" s="51"/>
      <c r="E32" s="51"/>
      <c r="F32" s="70"/>
      <c r="G32" s="18"/>
      <c r="H32" s="18"/>
      <c r="I32" s="17"/>
      <c r="J32" s="18"/>
    </row>
    <row r="33" spans="1:10" ht="12.75">
      <c r="A33" s="27"/>
      <c r="B33" s="28"/>
      <c r="C33" s="28"/>
      <c r="D33" s="28"/>
      <c r="E33" s="28"/>
      <c r="F33" s="55"/>
      <c r="G33" s="28"/>
      <c r="H33" s="33"/>
      <c r="I33" s="27"/>
      <c r="J33" s="28"/>
    </row>
    <row r="34" spans="1:10" ht="12.75">
      <c r="A34" s="41"/>
      <c r="B34" s="41" t="s">
        <v>61</v>
      </c>
      <c r="C34" s="16" t="s">
        <v>98</v>
      </c>
      <c r="D34" s="16"/>
      <c r="E34" s="16"/>
      <c r="F34" s="70">
        <v>0</v>
      </c>
      <c r="G34" s="18">
        <v>24</v>
      </c>
      <c r="H34" s="18"/>
      <c r="I34" s="17">
        <v>0</v>
      </c>
      <c r="J34" s="18">
        <v>24</v>
      </c>
    </row>
    <row r="35" spans="1:10" ht="12.75">
      <c r="A35" s="41"/>
      <c r="B35" s="71"/>
      <c r="C35" s="16" t="s">
        <v>62</v>
      </c>
      <c r="D35" s="16"/>
      <c r="E35" s="16"/>
      <c r="F35" s="72"/>
      <c r="G35" s="20"/>
      <c r="H35" s="18"/>
      <c r="I35" s="19"/>
      <c r="J35" s="20"/>
    </row>
    <row r="36" spans="1:10" ht="12.75">
      <c r="A36" s="27"/>
      <c r="B36" s="28"/>
      <c r="C36" s="28"/>
      <c r="D36" s="28"/>
      <c r="E36" s="28"/>
      <c r="F36" s="55"/>
      <c r="G36" s="28"/>
      <c r="H36" s="33"/>
      <c r="I36" s="27"/>
      <c r="J36" s="28"/>
    </row>
    <row r="37" spans="1:10" ht="12.75">
      <c r="A37" s="41"/>
      <c r="B37" s="41" t="s">
        <v>63</v>
      </c>
      <c r="C37" s="16" t="s">
        <v>99</v>
      </c>
      <c r="D37" s="16"/>
      <c r="E37" s="16"/>
      <c r="F37" s="70">
        <f>SUM(F31:F36)</f>
        <v>6142</v>
      </c>
      <c r="G37" s="18">
        <f>SUM(G31:G36)</f>
        <v>58119</v>
      </c>
      <c r="H37" s="18"/>
      <c r="I37" s="17">
        <f>SUM(I31:I36)</f>
        <v>6142</v>
      </c>
      <c r="J37" s="18">
        <f>SUM(J31:J36)</f>
        <v>58119</v>
      </c>
    </row>
    <row r="38" spans="1:10" ht="12.75">
      <c r="A38" s="41"/>
      <c r="B38" s="41"/>
      <c r="C38" s="51" t="s">
        <v>56</v>
      </c>
      <c r="D38" s="51"/>
      <c r="E38" s="51"/>
      <c r="F38" s="70"/>
      <c r="G38" s="18"/>
      <c r="H38" s="18"/>
      <c r="I38" s="17"/>
      <c r="J38" s="18"/>
    </row>
    <row r="39" spans="1:10" ht="12.75">
      <c r="A39" s="41"/>
      <c r="B39" s="41"/>
      <c r="C39" s="51" t="s">
        <v>100</v>
      </c>
      <c r="D39" s="51"/>
      <c r="E39" s="51"/>
      <c r="F39" s="70"/>
      <c r="G39" s="18"/>
      <c r="H39" s="18"/>
      <c r="I39" s="17"/>
      <c r="J39" s="18"/>
    </row>
    <row r="40" spans="1:10" ht="12.75">
      <c r="A40" s="41"/>
      <c r="B40" s="41"/>
      <c r="C40" s="16" t="s">
        <v>62</v>
      </c>
      <c r="D40" s="51"/>
      <c r="E40" s="51"/>
      <c r="F40" s="70"/>
      <c r="G40" s="18"/>
      <c r="H40" s="18"/>
      <c r="I40" s="17"/>
      <c r="J40" s="18"/>
    </row>
    <row r="41" spans="1:10" ht="12.75">
      <c r="A41" s="27"/>
      <c r="B41" s="28"/>
      <c r="C41" s="28"/>
      <c r="D41" s="28"/>
      <c r="E41" s="28"/>
      <c r="F41" s="73"/>
      <c r="G41" s="74"/>
      <c r="H41" s="75"/>
      <c r="I41" s="27"/>
      <c r="J41" s="28"/>
    </row>
    <row r="42" spans="1:10" ht="12.75">
      <c r="A42" s="41"/>
      <c r="B42" s="41" t="s">
        <v>64</v>
      </c>
      <c r="C42" s="16" t="s">
        <v>101</v>
      </c>
      <c r="D42" s="16"/>
      <c r="E42" s="16"/>
      <c r="F42" s="72">
        <v>-1410</v>
      </c>
      <c r="G42" s="20">
        <v>-28324</v>
      </c>
      <c r="H42" s="18"/>
      <c r="I42" s="19">
        <v>-1410</v>
      </c>
      <c r="J42" s="20">
        <v>-28324</v>
      </c>
    </row>
    <row r="43" spans="1:10" ht="12.75">
      <c r="A43" s="27"/>
      <c r="B43" s="28"/>
      <c r="C43" s="28"/>
      <c r="D43" s="28"/>
      <c r="E43" s="28"/>
      <c r="F43" s="55"/>
      <c r="G43" s="28"/>
      <c r="H43" s="33"/>
      <c r="I43" s="27"/>
      <c r="J43" s="28"/>
    </row>
    <row r="44" spans="1:10" ht="12.75">
      <c r="A44" s="41"/>
      <c r="B44" s="41" t="s">
        <v>65</v>
      </c>
      <c r="C44" s="41" t="s">
        <v>65</v>
      </c>
      <c r="D44" s="51" t="s">
        <v>66</v>
      </c>
      <c r="E44" s="51"/>
      <c r="F44" s="70">
        <f>SUM(F37:F43)</f>
        <v>4732</v>
      </c>
      <c r="G44" s="18">
        <f>SUM(G37:G43)</f>
        <v>29795</v>
      </c>
      <c r="H44" s="18"/>
      <c r="I44" s="17">
        <f>SUM(I37:I43)</f>
        <v>4732</v>
      </c>
      <c r="J44" s="18">
        <f>SUM(J37:J43)</f>
        <v>29795</v>
      </c>
    </row>
    <row r="45" spans="1:10" ht="12.75">
      <c r="A45" s="41"/>
      <c r="B45" s="41"/>
      <c r="C45" s="50"/>
      <c r="D45" s="51" t="s">
        <v>67</v>
      </c>
      <c r="E45" s="51"/>
      <c r="F45" s="70"/>
      <c r="G45" s="18"/>
      <c r="H45" s="18"/>
      <c r="I45" s="17"/>
      <c r="J45" s="18"/>
    </row>
    <row r="46" spans="1:10" ht="12.75">
      <c r="A46" s="41"/>
      <c r="B46" s="41"/>
      <c r="C46" s="50"/>
      <c r="D46" s="51"/>
      <c r="E46" s="51"/>
      <c r="F46" s="70"/>
      <c r="G46" s="18"/>
      <c r="H46" s="18"/>
      <c r="I46" s="17"/>
      <c r="J46" s="18"/>
    </row>
    <row r="47" spans="1:10" ht="12.75">
      <c r="A47" s="41"/>
      <c r="B47" s="41"/>
      <c r="C47" s="50" t="s">
        <v>68</v>
      </c>
      <c r="D47" s="51" t="s">
        <v>69</v>
      </c>
      <c r="E47" s="51"/>
      <c r="F47" s="70">
        <v>0</v>
      </c>
      <c r="G47" s="18">
        <v>0</v>
      </c>
      <c r="H47" s="18"/>
      <c r="I47" s="17">
        <v>0</v>
      </c>
      <c r="J47" s="18">
        <v>0</v>
      </c>
    </row>
    <row r="48" spans="1:10" ht="12.75">
      <c r="A48" s="27"/>
      <c r="B48" s="28"/>
      <c r="C48" s="28"/>
      <c r="D48" s="28"/>
      <c r="E48" s="28"/>
      <c r="F48" s="55"/>
      <c r="G48" s="28"/>
      <c r="H48" s="33"/>
      <c r="I48" s="27"/>
      <c r="J48" s="28"/>
    </row>
    <row r="49" spans="1:10" ht="12.75">
      <c r="A49" s="41"/>
      <c r="B49" s="41" t="s">
        <v>70</v>
      </c>
      <c r="C49" s="5" t="s">
        <v>105</v>
      </c>
      <c r="E49" s="51"/>
      <c r="F49" s="76">
        <v>0</v>
      </c>
      <c r="G49" s="77">
        <v>0</v>
      </c>
      <c r="H49" s="66"/>
      <c r="I49" s="78">
        <v>0</v>
      </c>
      <c r="J49" s="77">
        <v>0</v>
      </c>
    </row>
    <row r="50" spans="1:10" ht="12.75">
      <c r="A50" s="27"/>
      <c r="B50" s="28"/>
      <c r="C50" s="28"/>
      <c r="D50" s="28"/>
      <c r="E50" s="28"/>
      <c r="F50" s="55"/>
      <c r="G50" s="28"/>
      <c r="H50" s="33"/>
      <c r="I50" s="27"/>
      <c r="J50" s="28"/>
    </row>
    <row r="51" spans="1:10" ht="12.75">
      <c r="A51" s="41"/>
      <c r="B51" s="41" t="s">
        <v>72</v>
      </c>
      <c r="C51" s="16" t="s">
        <v>102</v>
      </c>
      <c r="D51" s="16"/>
      <c r="E51" s="16"/>
      <c r="F51" s="70">
        <f>SUM(F44:F50)</f>
        <v>4732</v>
      </c>
      <c r="G51" s="18">
        <f>SUM(G44:G50)</f>
        <v>29795</v>
      </c>
      <c r="H51" s="18"/>
      <c r="I51" s="17">
        <f>SUM(I44:I50)</f>
        <v>4732</v>
      </c>
      <c r="J51" s="18">
        <f>SUM(J44:J50)</f>
        <v>29795</v>
      </c>
    </row>
    <row r="52" spans="1:10" ht="12.75">
      <c r="A52" s="41"/>
      <c r="B52" s="16"/>
      <c r="C52" s="16" t="s">
        <v>103</v>
      </c>
      <c r="D52" s="16"/>
      <c r="E52" s="16"/>
      <c r="F52" s="70"/>
      <c r="G52" s="18"/>
      <c r="H52" s="18"/>
      <c r="I52" s="79"/>
      <c r="J52" s="49"/>
    </row>
    <row r="53" spans="1:10" ht="12.75">
      <c r="A53" s="27"/>
      <c r="B53" s="28"/>
      <c r="C53" s="28"/>
      <c r="D53" s="28"/>
      <c r="E53" s="28"/>
      <c r="F53" s="28"/>
      <c r="G53" s="28"/>
      <c r="H53" s="33"/>
      <c r="I53" s="28"/>
      <c r="J53" s="28"/>
    </row>
    <row r="54" spans="1:10" ht="15.75">
      <c r="A54" s="80"/>
      <c r="B54" s="81"/>
      <c r="C54" s="81"/>
      <c r="D54" s="81"/>
      <c r="E54" s="81"/>
      <c r="F54" s="84"/>
      <c r="G54" s="82"/>
      <c r="H54" s="82"/>
      <c r="I54" s="83"/>
      <c r="J54" s="83"/>
    </row>
    <row r="55" spans="1:10" ht="12.75">
      <c r="A55" s="85"/>
      <c r="B55" s="11"/>
      <c r="C55" s="11"/>
      <c r="D55" s="11"/>
      <c r="E55" s="11"/>
      <c r="F55" s="13"/>
      <c r="G55" s="14"/>
      <c r="H55" s="86"/>
      <c r="J55" s="49"/>
    </row>
    <row r="56" spans="1:11" s="112" customFormat="1" ht="12">
      <c r="A56" s="12"/>
      <c r="B56" s="12"/>
      <c r="C56" s="12"/>
      <c r="D56" s="12"/>
      <c r="E56" s="12"/>
      <c r="F56" s="125" t="s">
        <v>43</v>
      </c>
      <c r="G56" s="125"/>
      <c r="H56" s="110"/>
      <c r="I56" s="126" t="s">
        <v>44</v>
      </c>
      <c r="J56" s="126"/>
      <c r="K56" s="111"/>
    </row>
    <row r="57" spans="1:11" s="116" customFormat="1" ht="9">
      <c r="A57" s="114"/>
      <c r="B57" s="114"/>
      <c r="C57" s="114"/>
      <c r="D57" s="114"/>
      <c r="E57" s="114"/>
      <c r="F57" s="117"/>
      <c r="G57" s="118" t="s">
        <v>45</v>
      </c>
      <c r="H57" s="119"/>
      <c r="I57" s="117"/>
      <c r="J57" s="118" t="s">
        <v>45</v>
      </c>
      <c r="K57" s="115"/>
    </row>
    <row r="58" spans="1:11" s="116" customFormat="1" ht="9">
      <c r="A58" s="114"/>
      <c r="B58" s="114"/>
      <c r="C58" s="114"/>
      <c r="D58" s="114"/>
      <c r="E58" s="114"/>
      <c r="F58" s="117" t="s">
        <v>46</v>
      </c>
      <c r="G58" s="118" t="s">
        <v>47</v>
      </c>
      <c r="H58" s="119"/>
      <c r="I58" s="117" t="s">
        <v>46</v>
      </c>
      <c r="J58" s="118" t="s">
        <v>47</v>
      </c>
      <c r="K58" s="115"/>
    </row>
    <row r="59" spans="1:11" s="116" customFormat="1" ht="9">
      <c r="A59" s="114"/>
      <c r="B59" s="114"/>
      <c r="C59" s="114"/>
      <c r="D59" s="114"/>
      <c r="E59" s="114"/>
      <c r="F59" s="117" t="s">
        <v>6</v>
      </c>
      <c r="G59" s="118" t="s">
        <v>6</v>
      </c>
      <c r="H59" s="119"/>
      <c r="I59" s="117" t="s">
        <v>48</v>
      </c>
      <c r="J59" s="118" t="s">
        <v>49</v>
      </c>
      <c r="K59" s="115"/>
    </row>
    <row r="60" spans="1:11" s="112" customFormat="1" ht="12">
      <c r="A60" s="12"/>
      <c r="B60" s="12"/>
      <c r="C60" s="12"/>
      <c r="D60" s="12"/>
      <c r="E60" s="12"/>
      <c r="F60" s="13" t="s">
        <v>8</v>
      </c>
      <c r="G60" s="14" t="s">
        <v>50</v>
      </c>
      <c r="H60" s="86"/>
      <c r="I60" s="13" t="s">
        <v>8</v>
      </c>
      <c r="J60" s="14" t="s">
        <v>50</v>
      </c>
      <c r="K60" s="111"/>
    </row>
    <row r="61" spans="1:11" s="112" customFormat="1" ht="12">
      <c r="A61" s="12"/>
      <c r="B61" s="12"/>
      <c r="C61" s="12"/>
      <c r="D61" s="12"/>
      <c r="E61" s="12"/>
      <c r="F61" s="13" t="s">
        <v>10</v>
      </c>
      <c r="G61" s="14" t="s">
        <v>10</v>
      </c>
      <c r="H61" s="86"/>
      <c r="I61" s="13" t="s">
        <v>10</v>
      </c>
      <c r="J61" s="14" t="s">
        <v>10</v>
      </c>
      <c r="K61" s="111"/>
    </row>
    <row r="62" spans="1:10" ht="12.75">
      <c r="A62" s="27"/>
      <c r="B62" s="28"/>
      <c r="C62" s="28"/>
      <c r="D62" s="28"/>
      <c r="E62" s="28"/>
      <c r="F62" s="58"/>
      <c r="G62" s="58"/>
      <c r="H62" s="33"/>
      <c r="I62" s="58"/>
      <c r="J62" s="58"/>
    </row>
    <row r="63" spans="1:10" ht="12.75">
      <c r="A63" s="41"/>
      <c r="B63" s="41" t="s">
        <v>76</v>
      </c>
      <c r="C63" s="41" t="s">
        <v>65</v>
      </c>
      <c r="D63" s="16" t="s">
        <v>73</v>
      </c>
      <c r="E63" s="16"/>
      <c r="F63" s="60">
        <v>0</v>
      </c>
      <c r="G63" s="22">
        <v>0</v>
      </c>
      <c r="H63" s="18"/>
      <c r="I63" s="21">
        <v>0</v>
      </c>
      <c r="J63" s="22">
        <v>0</v>
      </c>
    </row>
    <row r="64" spans="1:10" ht="12.75">
      <c r="A64" s="41"/>
      <c r="B64" s="41"/>
      <c r="C64" s="50" t="s">
        <v>68</v>
      </c>
      <c r="D64" s="16" t="s">
        <v>69</v>
      </c>
      <c r="E64" s="16"/>
      <c r="F64" s="68">
        <v>0</v>
      </c>
      <c r="G64" s="24">
        <v>0</v>
      </c>
      <c r="H64" s="18"/>
      <c r="I64" s="23">
        <v>0</v>
      </c>
      <c r="J64" s="24">
        <v>0</v>
      </c>
    </row>
    <row r="65" spans="1:10" ht="12.75">
      <c r="A65" s="41"/>
      <c r="B65" s="41"/>
      <c r="C65" s="50" t="s">
        <v>74</v>
      </c>
      <c r="D65" s="16" t="s">
        <v>75</v>
      </c>
      <c r="E65" s="87"/>
      <c r="F65" s="70">
        <f>SUM(F63:F64)</f>
        <v>0</v>
      </c>
      <c r="G65" s="18">
        <f>SUM(G63:G64)</f>
        <v>0</v>
      </c>
      <c r="H65" s="18"/>
      <c r="I65" s="17">
        <f>SUM(I63:I64)</f>
        <v>0</v>
      </c>
      <c r="J65" s="18">
        <f>SUM(J63:J64)</f>
        <v>0</v>
      </c>
    </row>
    <row r="66" spans="1:10" ht="12.75">
      <c r="A66" s="41"/>
      <c r="B66" s="41"/>
      <c r="C66" s="16"/>
      <c r="D66" s="16" t="s">
        <v>71</v>
      </c>
      <c r="E66" s="87"/>
      <c r="F66" s="72"/>
      <c r="G66" s="20"/>
      <c r="H66" s="18"/>
      <c r="I66" s="88"/>
      <c r="J66" s="89"/>
    </row>
    <row r="67" spans="1:10" ht="12.75">
      <c r="A67" s="27"/>
      <c r="B67" s="28"/>
      <c r="C67" s="28"/>
      <c r="D67" s="28"/>
      <c r="E67" s="28"/>
      <c r="F67" s="55"/>
      <c r="G67" s="28"/>
      <c r="H67" s="33"/>
      <c r="I67" s="27"/>
      <c r="J67" s="28"/>
    </row>
    <row r="68" spans="1:10" ht="12.75">
      <c r="A68" s="41"/>
      <c r="B68" s="41" t="s">
        <v>106</v>
      </c>
      <c r="C68" s="16" t="s">
        <v>104</v>
      </c>
      <c r="D68" s="16"/>
      <c r="E68" s="16"/>
      <c r="F68" s="70">
        <f>SUM(F51:F67)</f>
        <v>4732</v>
      </c>
      <c r="G68" s="18">
        <f>SUM(G51:G67)</f>
        <v>29795</v>
      </c>
      <c r="H68" s="18"/>
      <c r="I68" s="17">
        <f>SUM(I51:I67)</f>
        <v>4732</v>
      </c>
      <c r="J68" s="18">
        <f>SUM(J51:J67)</f>
        <v>29795</v>
      </c>
    </row>
    <row r="69" spans="1:10" ht="13.5" thickBot="1">
      <c r="A69" s="41"/>
      <c r="B69" s="41"/>
      <c r="C69" s="16" t="s">
        <v>71</v>
      </c>
      <c r="D69" s="16"/>
      <c r="E69" s="16"/>
      <c r="F69" s="90"/>
      <c r="G69" s="91"/>
      <c r="H69" s="91"/>
      <c r="I69" s="92"/>
      <c r="J69" s="93"/>
    </row>
    <row r="70" spans="1:10" ht="13.5" thickTop="1">
      <c r="A70" s="27"/>
      <c r="B70" s="28"/>
      <c r="C70" s="28"/>
      <c r="D70" s="28"/>
      <c r="E70" s="28"/>
      <c r="F70" s="55"/>
      <c r="G70" s="28"/>
      <c r="H70" s="33"/>
      <c r="I70" s="27"/>
      <c r="J70" s="28"/>
    </row>
    <row r="71" spans="1:10" ht="12.75">
      <c r="A71" s="41">
        <v>3</v>
      </c>
      <c r="B71" s="41" t="s">
        <v>51</v>
      </c>
      <c r="C71" s="16" t="s">
        <v>107</v>
      </c>
      <c r="D71" s="16"/>
      <c r="E71" s="16"/>
      <c r="F71" s="70"/>
      <c r="G71" s="18"/>
      <c r="H71" s="18"/>
      <c r="I71" s="17"/>
      <c r="J71" s="18"/>
    </row>
    <row r="72" spans="1:10" ht="12.75">
      <c r="A72" s="41"/>
      <c r="B72" s="16"/>
      <c r="C72" s="16" t="s">
        <v>77</v>
      </c>
      <c r="D72" s="16"/>
      <c r="E72" s="16"/>
      <c r="F72" s="70"/>
      <c r="G72" s="18"/>
      <c r="H72" s="18"/>
      <c r="I72" s="17"/>
      <c r="J72" s="18"/>
    </row>
    <row r="73" spans="1:10" ht="12.75">
      <c r="A73" s="41"/>
      <c r="B73" s="16"/>
      <c r="C73" s="16" t="s">
        <v>78</v>
      </c>
      <c r="D73" s="16"/>
      <c r="E73" s="16"/>
      <c r="F73" s="70"/>
      <c r="G73" s="18"/>
      <c r="H73" s="18"/>
      <c r="I73" s="17"/>
      <c r="J73" s="18"/>
    </row>
    <row r="74" spans="1:10" ht="12.75">
      <c r="A74" s="27"/>
      <c r="B74" s="28"/>
      <c r="C74" s="28"/>
      <c r="D74" s="28"/>
      <c r="E74" s="28"/>
      <c r="F74" s="55"/>
      <c r="G74" s="28"/>
      <c r="H74" s="33"/>
      <c r="I74" s="27"/>
      <c r="J74" s="28"/>
    </row>
    <row r="75" spans="1:10" ht="12.75">
      <c r="A75" s="41"/>
      <c r="B75" s="16"/>
      <c r="C75" s="41" t="s">
        <v>65</v>
      </c>
      <c r="D75" s="16" t="s">
        <v>79</v>
      </c>
      <c r="E75" s="16"/>
      <c r="F75" s="94"/>
      <c r="G75" s="95"/>
      <c r="H75" s="95"/>
      <c r="I75" s="96"/>
      <c r="J75" s="95"/>
    </row>
    <row r="76" spans="1:10" ht="12.75">
      <c r="A76" s="41"/>
      <c r="B76" s="16"/>
      <c r="C76" s="41"/>
      <c r="D76" s="16" t="s">
        <v>80</v>
      </c>
      <c r="E76" s="16"/>
      <c r="F76" s="94">
        <v>1.22</v>
      </c>
      <c r="G76" s="95"/>
      <c r="H76" s="95"/>
      <c r="I76" s="96"/>
      <c r="J76" s="95"/>
    </row>
    <row r="77" spans="1:10" ht="12.75">
      <c r="A77" s="41"/>
      <c r="B77" s="16"/>
      <c r="C77" s="41"/>
      <c r="D77" s="16" t="s">
        <v>81</v>
      </c>
      <c r="E77" s="16"/>
      <c r="F77" s="94"/>
      <c r="G77" s="95">
        <v>8.14</v>
      </c>
      <c r="H77" s="95"/>
      <c r="I77" s="96"/>
      <c r="J77" s="95"/>
    </row>
    <row r="78" spans="1:10" ht="12.75">
      <c r="A78" s="41"/>
      <c r="B78" s="16"/>
      <c r="C78" s="41"/>
      <c r="D78" s="16" t="s">
        <v>82</v>
      </c>
      <c r="E78" s="16"/>
      <c r="F78" s="94"/>
      <c r="G78" s="95"/>
      <c r="H78" s="95"/>
      <c r="I78" s="96">
        <v>1.22</v>
      </c>
      <c r="J78" s="95"/>
    </row>
    <row r="79" spans="1:10" ht="12.75">
      <c r="A79" s="41"/>
      <c r="B79" s="16"/>
      <c r="C79" s="41"/>
      <c r="D79" s="16" t="s">
        <v>83</v>
      </c>
      <c r="E79" s="16"/>
      <c r="F79" s="94"/>
      <c r="G79" s="95"/>
      <c r="H79" s="95"/>
      <c r="I79" s="96"/>
      <c r="J79" s="95">
        <v>8.14</v>
      </c>
    </row>
    <row r="80" spans="1:10" ht="12.75">
      <c r="A80" s="41"/>
      <c r="B80" s="16"/>
      <c r="C80" s="71"/>
      <c r="D80" s="16" t="s">
        <v>84</v>
      </c>
      <c r="E80" s="16"/>
      <c r="F80" s="94"/>
      <c r="G80" s="95"/>
      <c r="H80" s="95"/>
      <c r="I80" s="96"/>
      <c r="J80" s="95"/>
    </row>
    <row r="81" spans="1:10" ht="12.75">
      <c r="A81" s="27"/>
      <c r="B81" s="28"/>
      <c r="C81" s="28"/>
      <c r="D81" s="28"/>
      <c r="E81" s="28"/>
      <c r="F81" s="97"/>
      <c r="G81" s="98"/>
      <c r="H81" s="99"/>
      <c r="I81" s="100"/>
      <c r="J81" s="98"/>
    </row>
    <row r="82" spans="1:10" ht="12.75">
      <c r="A82" s="41"/>
      <c r="B82" s="16"/>
      <c r="C82" s="50" t="s">
        <v>68</v>
      </c>
      <c r="D82" s="16" t="s">
        <v>85</v>
      </c>
      <c r="E82" s="16"/>
      <c r="F82" s="101"/>
      <c r="G82" s="102"/>
      <c r="H82" s="102"/>
      <c r="I82" s="103"/>
      <c r="J82" s="102"/>
    </row>
    <row r="83" spans="1:10" ht="12.75">
      <c r="A83" s="41"/>
      <c r="B83" s="16"/>
      <c r="C83" s="50"/>
      <c r="D83" s="16" t="s">
        <v>86</v>
      </c>
      <c r="E83" s="16"/>
      <c r="F83" s="101" t="s">
        <v>87</v>
      </c>
      <c r="G83" s="102"/>
      <c r="H83" s="102"/>
      <c r="I83" s="103"/>
      <c r="J83" s="102"/>
    </row>
    <row r="84" spans="1:10" ht="12.75">
      <c r="A84" s="41"/>
      <c r="B84" s="16"/>
      <c r="C84" s="50"/>
      <c r="D84" s="16" t="s">
        <v>88</v>
      </c>
      <c r="E84" s="16"/>
      <c r="F84" s="101"/>
      <c r="G84" s="102">
        <v>7.21</v>
      </c>
      <c r="H84" s="102"/>
      <c r="I84" s="103"/>
      <c r="J84" s="102"/>
    </row>
    <row r="85" spans="1:10" ht="12.75">
      <c r="A85" s="41"/>
      <c r="B85" s="16"/>
      <c r="C85" s="50"/>
      <c r="D85" s="16" t="s">
        <v>89</v>
      </c>
      <c r="E85" s="16"/>
      <c r="F85" s="101"/>
      <c r="G85" s="102"/>
      <c r="H85" s="102"/>
      <c r="I85" s="103" t="s">
        <v>87</v>
      </c>
      <c r="J85" s="102"/>
    </row>
    <row r="86" spans="1:10" ht="12.75">
      <c r="A86" s="41"/>
      <c r="B86" s="16"/>
      <c r="C86" s="50"/>
      <c r="D86" s="16" t="s">
        <v>90</v>
      </c>
      <c r="E86" s="16"/>
      <c r="F86" s="101"/>
      <c r="G86" s="102"/>
      <c r="H86" s="102"/>
      <c r="I86" s="103"/>
      <c r="J86" s="102">
        <v>7.21</v>
      </c>
    </row>
    <row r="87" spans="1:10" ht="12.75">
      <c r="A87" s="41"/>
      <c r="B87" s="16"/>
      <c r="C87" s="104"/>
      <c r="D87" s="16" t="s">
        <v>84</v>
      </c>
      <c r="E87" s="16"/>
      <c r="F87" s="94"/>
      <c r="G87" s="95"/>
      <c r="H87" s="95"/>
      <c r="I87" s="96"/>
      <c r="J87" s="95"/>
    </row>
    <row r="88" spans="3:10" ht="12.75">
      <c r="C88" s="5"/>
      <c r="F88" s="105"/>
      <c r="G88" s="105"/>
      <c r="H88" s="106"/>
      <c r="I88" s="107"/>
      <c r="J88" s="105"/>
    </row>
    <row r="89" spans="3:10" ht="12.75">
      <c r="C89" s="5"/>
      <c r="F89" s="105"/>
      <c r="G89" s="105"/>
      <c r="H89" s="106"/>
      <c r="I89" s="107"/>
      <c r="J89" s="105"/>
    </row>
    <row r="90" spans="3:10" ht="12.75">
      <c r="C90" s="108" t="s">
        <v>91</v>
      </c>
      <c r="F90" s="49"/>
      <c r="G90" s="49"/>
      <c r="H90" s="109"/>
      <c r="I90" s="49"/>
      <c r="J90" s="49"/>
    </row>
    <row r="91" spans="3:10" ht="12.75">
      <c r="C91" s="5" t="s">
        <v>92</v>
      </c>
      <c r="F91" s="49"/>
      <c r="G91" s="49"/>
      <c r="H91" s="109"/>
      <c r="I91" s="49"/>
      <c r="J91" s="49"/>
    </row>
    <row r="92" spans="3:10" ht="12.75">
      <c r="C92" s="5"/>
      <c r="F92" s="49"/>
      <c r="G92" s="49"/>
      <c r="H92" s="109"/>
      <c r="I92" s="49"/>
      <c r="J92" s="49"/>
    </row>
    <row r="93" spans="3:10" ht="12.75">
      <c r="C93" s="5"/>
      <c r="F93" s="49"/>
      <c r="G93" s="49"/>
      <c r="H93" s="109"/>
      <c r="I93" s="49"/>
      <c r="J93" s="49"/>
    </row>
  </sheetData>
  <mergeCells count="4">
    <mergeCell ref="F7:G7"/>
    <mergeCell ref="I7:J7"/>
    <mergeCell ref="F56:G56"/>
    <mergeCell ref="I56:J56"/>
  </mergeCells>
  <printOptions/>
  <pageMargins left="0.25" right="0.25" top="0.25" bottom="0.25" header="0.25" footer="0.25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52" sqref="A52"/>
    </sheetView>
  </sheetViews>
  <sheetFormatPr defaultColWidth="9.140625" defaultRowHeight="12.75"/>
  <cols>
    <col min="1" max="1" width="57.57421875" style="0" customWidth="1"/>
    <col min="2" max="2" width="0.85546875" style="0" customWidth="1"/>
    <col min="3" max="3" width="14.140625" style="0" customWidth="1"/>
    <col min="4" max="4" width="15.140625" style="0" customWidth="1"/>
  </cols>
  <sheetData>
    <row r="1" spans="1:5" ht="15.75">
      <c r="A1" s="1" t="s">
        <v>0</v>
      </c>
      <c r="B1" s="2"/>
      <c r="C1" s="3"/>
      <c r="D1" s="4"/>
      <c r="E1" s="5"/>
    </row>
    <row r="2" spans="1:5" ht="15">
      <c r="A2" s="6" t="s">
        <v>1</v>
      </c>
      <c r="B2" s="7"/>
      <c r="C2" s="8"/>
      <c r="D2" s="9"/>
      <c r="E2" s="10"/>
    </row>
    <row r="3" spans="1:5" s="113" customFormat="1" ht="11.25">
      <c r="A3" s="120"/>
      <c r="B3" s="120"/>
      <c r="C3" s="121" t="s">
        <v>2</v>
      </c>
      <c r="D3" s="122" t="s">
        <v>3</v>
      </c>
      <c r="E3" s="29"/>
    </row>
    <row r="4" spans="1:5" s="113" customFormat="1" ht="11.25">
      <c r="A4" s="120"/>
      <c r="B4" s="120"/>
      <c r="C4" s="121" t="s">
        <v>4</v>
      </c>
      <c r="D4" s="122" t="s">
        <v>5</v>
      </c>
      <c r="E4" s="29"/>
    </row>
    <row r="5" spans="1:5" s="113" customFormat="1" ht="11.25">
      <c r="A5" s="120"/>
      <c r="B5" s="120"/>
      <c r="C5" s="121" t="s">
        <v>6</v>
      </c>
      <c r="D5" s="122" t="s">
        <v>7</v>
      </c>
      <c r="E5" s="29"/>
    </row>
    <row r="6" spans="1:5" ht="12.75">
      <c r="A6" s="11"/>
      <c r="B6" s="11"/>
      <c r="C6" s="13" t="s">
        <v>8</v>
      </c>
      <c r="D6" s="14" t="s">
        <v>9</v>
      </c>
      <c r="E6" s="12"/>
    </row>
    <row r="7" spans="1:5" ht="12.75">
      <c r="A7" s="11"/>
      <c r="B7" s="11"/>
      <c r="C7" s="13" t="s">
        <v>10</v>
      </c>
      <c r="D7" s="14" t="s">
        <v>10</v>
      </c>
      <c r="E7" s="12"/>
    </row>
    <row r="8" spans="1:5" ht="12.75">
      <c r="A8" s="15" t="s">
        <v>11</v>
      </c>
      <c r="B8" s="16"/>
      <c r="C8" s="17"/>
      <c r="D8" s="18"/>
      <c r="E8" s="5"/>
    </row>
    <row r="9" spans="1:5" ht="12.75">
      <c r="A9" s="16" t="s">
        <v>12</v>
      </c>
      <c r="B9" s="16"/>
      <c r="C9" s="17">
        <v>19226</v>
      </c>
      <c r="D9" s="18">
        <v>19199</v>
      </c>
      <c r="E9" s="5"/>
    </row>
    <row r="10" spans="1:5" ht="12.75">
      <c r="A10" s="16" t="s">
        <v>13</v>
      </c>
      <c r="B10" s="16"/>
      <c r="C10" s="17">
        <v>22122</v>
      </c>
      <c r="D10" s="18">
        <v>22122</v>
      </c>
      <c r="E10" s="5"/>
    </row>
    <row r="11" spans="1:5" ht="12.75">
      <c r="A11" s="16" t="s">
        <v>14</v>
      </c>
      <c r="B11" s="16"/>
      <c r="C11" s="17">
        <v>17182</v>
      </c>
      <c r="D11" s="18">
        <v>14122</v>
      </c>
      <c r="E11" s="5"/>
    </row>
    <row r="12" spans="1:5" ht="12.75">
      <c r="A12" s="16"/>
      <c r="B12" s="16"/>
      <c r="C12" s="17"/>
      <c r="D12" s="18"/>
      <c r="E12" s="5"/>
    </row>
    <row r="13" spans="1:5" ht="12.75">
      <c r="A13" s="15" t="s">
        <v>15</v>
      </c>
      <c r="B13" s="16"/>
      <c r="C13" s="19"/>
      <c r="D13" s="20"/>
      <c r="E13" s="5"/>
    </row>
    <row r="14" spans="1:5" ht="12.75">
      <c r="A14" s="16" t="s">
        <v>16</v>
      </c>
      <c r="B14" s="5"/>
      <c r="C14" s="21">
        <v>7608</v>
      </c>
      <c r="D14" s="22">
        <v>5856</v>
      </c>
      <c r="E14" s="5"/>
    </row>
    <row r="15" spans="1:5" ht="12.75">
      <c r="A15" s="16" t="s">
        <v>17</v>
      </c>
      <c r="B15" s="16"/>
      <c r="C15" s="21">
        <v>3249</v>
      </c>
      <c r="D15" s="22">
        <v>7015</v>
      </c>
      <c r="E15" s="5"/>
    </row>
    <row r="16" spans="1:5" ht="12.75">
      <c r="A16" s="16" t="s">
        <v>18</v>
      </c>
      <c r="B16" s="16"/>
      <c r="C16" s="21">
        <v>5505</v>
      </c>
      <c r="D16" s="22">
        <v>10</v>
      </c>
      <c r="E16" s="5"/>
    </row>
    <row r="17" spans="1:5" ht="12.75">
      <c r="A17" s="16" t="s">
        <v>19</v>
      </c>
      <c r="B17" s="16"/>
      <c r="C17" s="21">
        <v>269</v>
      </c>
      <c r="D17" s="22">
        <v>269</v>
      </c>
      <c r="E17" s="5"/>
    </row>
    <row r="18" spans="1:5" ht="12.75">
      <c r="A18" s="16" t="s">
        <v>20</v>
      </c>
      <c r="B18" s="16"/>
      <c r="C18" s="21">
        <v>956531</v>
      </c>
      <c r="D18" s="22">
        <v>1202018</v>
      </c>
      <c r="E18" s="5"/>
    </row>
    <row r="19" spans="1:5" ht="12.75">
      <c r="A19" s="16" t="s">
        <v>21</v>
      </c>
      <c r="B19" s="5"/>
      <c r="C19" s="23">
        <v>116473</v>
      </c>
      <c r="D19" s="24">
        <v>30138</v>
      </c>
      <c r="E19" s="5"/>
    </row>
    <row r="20" spans="1:5" ht="12.75">
      <c r="A20" s="16"/>
      <c r="B20" s="16"/>
      <c r="C20" s="25">
        <f>SUM(C14:C19)</f>
        <v>1089635</v>
      </c>
      <c r="D20" s="26">
        <f>SUM(D14:D19)</f>
        <v>1245306</v>
      </c>
      <c r="E20" s="5"/>
    </row>
    <row r="21" spans="1:5" ht="12.75">
      <c r="A21" s="15" t="s">
        <v>22</v>
      </c>
      <c r="B21" s="5"/>
      <c r="C21" s="19"/>
      <c r="D21" s="20"/>
      <c r="E21" s="5"/>
    </row>
    <row r="22" spans="1:5" ht="12.75">
      <c r="A22" s="5" t="s">
        <v>23</v>
      </c>
      <c r="B22" s="5"/>
      <c r="C22" s="21">
        <v>1955</v>
      </c>
      <c r="D22" s="22">
        <v>8974</v>
      </c>
      <c r="E22" s="5"/>
    </row>
    <row r="23" spans="1:5" ht="12.75">
      <c r="A23" s="5" t="s">
        <v>24</v>
      </c>
      <c r="B23" s="5"/>
      <c r="C23" s="21">
        <v>8659</v>
      </c>
      <c r="D23" s="22">
        <f>14711-13</f>
        <v>14698</v>
      </c>
      <c r="E23" s="5"/>
    </row>
    <row r="24" spans="1:5" ht="12.75">
      <c r="A24" s="5" t="s">
        <v>25</v>
      </c>
      <c r="B24" s="5"/>
      <c r="C24" s="21">
        <v>13</v>
      </c>
      <c r="D24" s="22">
        <v>13</v>
      </c>
      <c r="E24" s="5"/>
    </row>
    <row r="25" spans="1:5" ht="12.75">
      <c r="A25" s="5" t="s">
        <v>26</v>
      </c>
      <c r="B25" s="5"/>
      <c r="C25" s="21">
        <v>2623</v>
      </c>
      <c r="D25" s="22">
        <v>1822</v>
      </c>
      <c r="E25" s="5"/>
    </row>
    <row r="26" spans="1:5" ht="12.75">
      <c r="A26" s="5" t="s">
        <v>27</v>
      </c>
      <c r="B26" s="5"/>
      <c r="C26" s="21">
        <v>24305</v>
      </c>
      <c r="D26" s="22">
        <v>24305</v>
      </c>
      <c r="E26" s="5"/>
    </row>
    <row r="27" spans="1:5" ht="12.75">
      <c r="A27" s="5" t="s">
        <v>28</v>
      </c>
      <c r="B27" s="5"/>
      <c r="C27" s="23">
        <v>235</v>
      </c>
      <c r="D27" s="24">
        <v>60455</v>
      </c>
      <c r="E27" s="5"/>
    </row>
    <row r="28" spans="1:5" ht="12.75">
      <c r="A28" s="16"/>
      <c r="B28" s="5"/>
      <c r="C28" s="25">
        <f>SUM(C22:C27)</f>
        <v>37790</v>
      </c>
      <c r="D28" s="26">
        <f>SUM(D22:D27)</f>
        <v>110267</v>
      </c>
      <c r="E28" s="5"/>
    </row>
    <row r="29" spans="1:5" ht="12.75">
      <c r="A29" s="16"/>
      <c r="B29" s="5"/>
      <c r="C29" s="17"/>
      <c r="D29" s="18"/>
      <c r="E29" s="5"/>
    </row>
    <row r="30" spans="1:5" ht="12.75">
      <c r="A30" s="15" t="s">
        <v>29</v>
      </c>
      <c r="B30" s="5"/>
      <c r="C30" s="17">
        <f>C20-C28</f>
        <v>1051845</v>
      </c>
      <c r="D30" s="18">
        <f>D20-D28</f>
        <v>1135039</v>
      </c>
      <c r="E30" s="5"/>
    </row>
    <row r="31" spans="1:5" ht="12.75">
      <c r="A31" s="16"/>
      <c r="B31" s="5"/>
      <c r="C31" s="17"/>
      <c r="D31" s="18"/>
      <c r="E31" s="5"/>
    </row>
    <row r="32" spans="1:5" ht="12.75">
      <c r="A32" s="15" t="s">
        <v>30</v>
      </c>
      <c r="B32" s="5"/>
      <c r="C32" s="17"/>
      <c r="D32" s="18"/>
      <c r="E32" s="5"/>
    </row>
    <row r="33" spans="1:5" ht="12.75">
      <c r="A33" s="16" t="s">
        <v>25</v>
      </c>
      <c r="B33" s="16"/>
      <c r="C33" s="17">
        <v>-6</v>
      </c>
      <c r="D33" s="18">
        <v>-10</v>
      </c>
      <c r="E33" s="5"/>
    </row>
    <row r="34" spans="1:5" ht="12.75">
      <c r="A34" s="16" t="s">
        <v>31</v>
      </c>
      <c r="B34" s="16"/>
      <c r="C34" s="17">
        <v>-2115</v>
      </c>
      <c r="D34" s="18">
        <v>-2163</v>
      </c>
      <c r="E34" s="5"/>
    </row>
    <row r="35" spans="1:5" ht="12.75">
      <c r="A35" s="5" t="s">
        <v>32</v>
      </c>
      <c r="B35" s="16"/>
      <c r="C35" s="17">
        <v>-149</v>
      </c>
      <c r="D35" s="18">
        <v>-149</v>
      </c>
      <c r="E35" s="5"/>
    </row>
    <row r="36" spans="1:5" ht="12.75">
      <c r="A36" s="16" t="s">
        <v>33</v>
      </c>
      <c r="B36" s="16"/>
      <c r="C36" s="17">
        <v>-172400</v>
      </c>
      <c r="D36" s="18">
        <v>-219145</v>
      </c>
      <c r="E36" s="5"/>
    </row>
    <row r="37" spans="1:5" ht="12.75">
      <c r="A37" s="16" t="s">
        <v>34</v>
      </c>
      <c r="B37" s="16"/>
      <c r="C37" s="17">
        <v>-84549</v>
      </c>
      <c r="D37" s="18">
        <v>-93708</v>
      </c>
      <c r="E37" s="5"/>
    </row>
    <row r="38" spans="1:5" ht="12.75">
      <c r="A38" s="27"/>
      <c r="B38" s="28"/>
      <c r="C38" s="27"/>
      <c r="D38" s="28"/>
      <c r="E38" s="29"/>
    </row>
    <row r="39" spans="1:5" ht="13.5" thickBot="1">
      <c r="A39" s="16"/>
      <c r="B39" s="16"/>
      <c r="C39" s="30">
        <f>C9+C10+C11+C30+C33+C34+C35+C36+C37</f>
        <v>851156</v>
      </c>
      <c r="D39" s="31">
        <f>D9+D10+D11+D30+D33+D34+D35+D36+D37</f>
        <v>875307</v>
      </c>
      <c r="E39" s="5"/>
    </row>
    <row r="40" spans="1:5" ht="13.5" thickTop="1">
      <c r="A40" s="27"/>
      <c r="B40" s="28"/>
      <c r="C40" s="32"/>
      <c r="D40" s="33"/>
      <c r="E40" s="29"/>
    </row>
    <row r="41" spans="1:5" ht="12.75">
      <c r="A41" s="15" t="s">
        <v>35</v>
      </c>
      <c r="B41" s="28"/>
      <c r="C41" s="32"/>
      <c r="D41" s="33"/>
      <c r="E41" s="29"/>
    </row>
    <row r="42" spans="1:5" ht="12.75">
      <c r="A42" s="16" t="s">
        <v>36</v>
      </c>
      <c r="B42" s="28"/>
      <c r="C42" s="17">
        <v>390551</v>
      </c>
      <c r="D42" s="18">
        <v>375075</v>
      </c>
      <c r="E42" s="29"/>
    </row>
    <row r="43" spans="1:5" ht="12.75">
      <c r="A43" s="16" t="s">
        <v>37</v>
      </c>
      <c r="B43" s="28"/>
      <c r="C43" s="17">
        <v>402865</v>
      </c>
      <c r="D43" s="18">
        <v>362438</v>
      </c>
      <c r="E43" s="29"/>
    </row>
    <row r="44" spans="1:5" ht="12.75">
      <c r="A44" s="16" t="s">
        <v>38</v>
      </c>
      <c r="B44" s="28"/>
      <c r="C44" s="17">
        <v>-1659</v>
      </c>
      <c r="D44" s="18">
        <v>-1659</v>
      </c>
      <c r="E44" s="29"/>
    </row>
    <row r="45" spans="1:5" ht="12.75">
      <c r="A45" s="16" t="s">
        <v>39</v>
      </c>
      <c r="B45" s="28"/>
      <c r="C45" s="19">
        <v>144184</v>
      </c>
      <c r="D45" s="20">
        <v>139453</v>
      </c>
      <c r="E45" s="29"/>
    </row>
    <row r="46" spans="1:5" ht="12.75">
      <c r="A46" s="16"/>
      <c r="B46" s="28"/>
      <c r="C46" s="17">
        <f>SUM(C42:C45)</f>
        <v>935941</v>
      </c>
      <c r="D46" s="18">
        <f>SUM(D42:D45)</f>
        <v>875307</v>
      </c>
      <c r="E46" s="29"/>
    </row>
    <row r="47" spans="1:5" ht="12.75">
      <c r="A47" s="16" t="s">
        <v>40</v>
      </c>
      <c r="B47" s="5"/>
      <c r="C47" s="34">
        <v>-84785</v>
      </c>
      <c r="D47" s="35">
        <v>0</v>
      </c>
      <c r="E47" s="5"/>
    </row>
    <row r="48" spans="1:5" ht="12.75">
      <c r="A48" s="5"/>
      <c r="B48" s="5"/>
      <c r="C48" s="36"/>
      <c r="D48" s="5"/>
      <c r="E48" s="5"/>
    </row>
    <row r="49" spans="1:5" ht="13.5" thickBot="1">
      <c r="A49" s="5"/>
      <c r="B49" s="5"/>
      <c r="C49" s="37">
        <f>SUM(C46:C48)</f>
        <v>851156</v>
      </c>
      <c r="D49" s="38">
        <f>SUM(D46:D48)</f>
        <v>875307</v>
      </c>
      <c r="E49" s="5"/>
    </row>
    <row r="50" spans="1:5" ht="13.5" thickTop="1">
      <c r="A50" s="5"/>
      <c r="B50" s="5"/>
      <c r="C50" s="36"/>
      <c r="D50" s="5"/>
      <c r="E50" s="5"/>
    </row>
    <row r="51" spans="1:5" ht="12.75">
      <c r="A51" s="5" t="s">
        <v>108</v>
      </c>
      <c r="B51" s="5"/>
      <c r="C51" s="123">
        <f>C49/C42</f>
        <v>2.1793722202734087</v>
      </c>
      <c r="D51" s="124">
        <f>D49/D42</f>
        <v>2.3336852629474105</v>
      </c>
      <c r="E51" s="5"/>
    </row>
    <row r="52" spans="1:5" ht="12.75">
      <c r="A52" s="5"/>
      <c r="B52" s="5"/>
      <c r="C52" s="36"/>
      <c r="D52" s="5"/>
      <c r="E52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Phileo Allied Berhad</cp:lastModifiedBy>
  <cp:lastPrinted>2001-06-08T05:54:36Z</cp:lastPrinted>
  <dcterms:created xsi:type="dcterms:W3CDTF">2001-06-08T05:29:41Z</dcterms:created>
  <dcterms:modified xsi:type="dcterms:W3CDTF">2001-06-27T07:11:18Z</dcterms:modified>
  <cp:category/>
  <cp:version/>
  <cp:contentType/>
  <cp:contentStatus/>
</cp:coreProperties>
</file>