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045" windowHeight="4800" tabRatio="908" activeTab="1"/>
  </bookViews>
  <sheets>
    <sheet name="Balance sheet" sheetId="1" r:id="rId1"/>
    <sheet name="Income statement" sheetId="2" r:id="rId2"/>
    <sheet name="Sheet9" sheetId="3" r:id="rId3"/>
    <sheet name="Sheet10" sheetId="4" r:id="rId4"/>
    <sheet name="Sheet11" sheetId="5" r:id="rId5"/>
    <sheet name="Sheet12" sheetId="6" r:id="rId6"/>
    <sheet name="Sheet13" sheetId="7" r:id="rId7"/>
    <sheet name="Sheet14" sheetId="8" r:id="rId8"/>
    <sheet name="Sheet15" sheetId="9" r:id="rId9"/>
    <sheet name="Sheet16" sheetId="10" r:id="rId10"/>
  </sheets>
  <definedNames>
    <definedName name="_xlnm.Print_Area" localSheetId="0">'Balance sheet'!$A$1:$I$79</definedName>
    <definedName name="_xlnm.Print_Area" localSheetId="1">'Income statement'!$A$1:$O$90</definedName>
    <definedName name="_xlnm.Print_Titles" localSheetId="1">'Income statement'!$A:$F,'Income statement'!$1:$8</definedName>
  </definedNames>
  <calcPr fullCalcOnLoad="1"/>
</workbook>
</file>

<file path=xl/sharedStrings.xml><?xml version="1.0" encoding="utf-8"?>
<sst xmlns="http://schemas.openxmlformats.org/spreadsheetml/2006/main" count="202" uniqueCount="128">
  <si>
    <t>UNITED MALAYAN LAND BHD</t>
  </si>
  <si>
    <t>CONSOLIDATED BALANCE SHEET</t>
  </si>
  <si>
    <t>UNAUDITED</t>
  </si>
  <si>
    <t>AUDITED</t>
  </si>
  <si>
    <t>AS AT END OF</t>
  </si>
  <si>
    <t>AS AT PRECEDING</t>
  </si>
  <si>
    <t>FOURTH</t>
  </si>
  <si>
    <t>FINANCIAL</t>
  </si>
  <si>
    <t>QUARTER</t>
  </si>
  <si>
    <t>YEAR END</t>
  </si>
  <si>
    <t>RM'000</t>
  </si>
  <si>
    <t>Fixed Assets</t>
  </si>
  <si>
    <t>Investment in Associated Company</t>
  </si>
  <si>
    <t>Long Term Investments</t>
  </si>
  <si>
    <t>Deferred Expenditure</t>
  </si>
  <si>
    <r>
      <t xml:space="preserve">Trade Debtors - </t>
    </r>
    <r>
      <rPr>
        <i/>
        <sz val="18"/>
        <rFont val="Times New Roman"/>
        <family val="1"/>
      </rPr>
      <t>Due after 12 months</t>
    </r>
  </si>
  <si>
    <t>Current Assets</t>
  </si>
  <si>
    <t>Stocks</t>
  </si>
  <si>
    <r>
      <t xml:space="preserve">Trade Debtors - </t>
    </r>
    <r>
      <rPr>
        <i/>
        <sz val="18"/>
        <rFont val="Times New Roman"/>
        <family val="1"/>
      </rPr>
      <t>Due within 12 months</t>
    </r>
  </si>
  <si>
    <t>Short Term Investments</t>
  </si>
  <si>
    <t>Cash</t>
  </si>
  <si>
    <t>Others</t>
  </si>
  <si>
    <t>_______</t>
  </si>
  <si>
    <t>Current Liabilities</t>
  </si>
  <si>
    <t>Short Term Borrowings</t>
  </si>
  <si>
    <t>Trade Creditors</t>
  </si>
  <si>
    <t>Other Creditors</t>
  </si>
  <si>
    <t>Provision for Taxation</t>
  </si>
  <si>
    <t>Proposed dividend</t>
  </si>
  <si>
    <t>Net Current Assets</t>
  </si>
  <si>
    <t>Deferred Tax Assets</t>
  </si>
  <si>
    <t>======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</si>
  <si>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</si>
  <si>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</si>
  <si>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</si>
  <si>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</si>
  <si>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</si>
  <si>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</si>
  <si>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</si>
  <si>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Profits</t>
  </si>
  <si>
    <t>Treasury shares at cost</t>
  </si>
  <si>
    <t>Minority Interests</t>
  </si>
  <si>
    <t>Long Term Borrowings</t>
  </si>
  <si>
    <t>Deferred Taxation</t>
  </si>
  <si>
    <t>Net tangible assets per share (sen)</t>
  </si>
  <si>
    <t>Net Tangible Assets</t>
  </si>
  <si>
    <t xml:space="preserve">The net tangible assets per share is calculated by dividing the net tangible asset as at the end of the current financial  </t>
  </si>
  <si>
    <t xml:space="preserve">QUARTERLY REPORT </t>
  </si>
  <si>
    <t xml:space="preserve">Quarterly report on consolidated results </t>
  </si>
  <si>
    <t>The figures have not been audited.</t>
  </si>
  <si>
    <t>CONSOLIDATED INCOME STATEMENT</t>
  </si>
  <si>
    <t>FOURTH QUARTER</t>
  </si>
  <si>
    <t>CUMULATIVE QUARTER</t>
  </si>
  <si>
    <t xml:space="preserve">CURRENT </t>
  </si>
  <si>
    <t>PRECEDING YEAR</t>
  </si>
  <si>
    <t>YEAR</t>
  </si>
  <si>
    <t>CORRESPONDING</t>
  </si>
  <si>
    <t>TO DATE</t>
  </si>
  <si>
    <t>PERIOD</t>
  </si>
  <si>
    <t>(a)</t>
  </si>
  <si>
    <t>(b)</t>
  </si>
  <si>
    <t>2 months to</t>
  </si>
  <si>
    <t>11 months to</t>
  </si>
  <si>
    <t>30 June 2000</t>
  </si>
  <si>
    <t xml:space="preserve"> (a)</t>
  </si>
  <si>
    <t>Turnover</t>
  </si>
  <si>
    <t>Investment income</t>
  </si>
  <si>
    <t xml:space="preserve"> (c)</t>
  </si>
  <si>
    <t>Other income including interest income</t>
  </si>
  <si>
    <t xml:space="preserve">Operating profit/(loss) before </t>
  </si>
  <si>
    <t xml:space="preserve">interest on borrowings, depreciation and </t>
  </si>
  <si>
    <t xml:space="preserve">amortisation, exceptional items, income tax, </t>
  </si>
  <si>
    <t>minority interests and extraordinary items</t>
  </si>
  <si>
    <t>Interest on borrowings</t>
  </si>
  <si>
    <t>(c)</t>
  </si>
  <si>
    <t>Depreciation and amortisation</t>
  </si>
  <si>
    <t>(d)</t>
  </si>
  <si>
    <t>Exceptional items</t>
  </si>
  <si>
    <t>(e)</t>
  </si>
  <si>
    <t xml:space="preserve">Operating profit/(loss) after </t>
  </si>
  <si>
    <t xml:space="preserve">amortisation and exceptional items but </t>
  </si>
  <si>
    <t xml:space="preserve">before income tax, minority interests and </t>
  </si>
  <si>
    <t xml:space="preserve">extraordinary items </t>
  </si>
  <si>
    <t>(f)</t>
  </si>
  <si>
    <t xml:space="preserve">Share in the results of associated </t>
  </si>
  <si>
    <t>companies</t>
  </si>
  <si>
    <t>(g)</t>
  </si>
  <si>
    <t>Profit/(loss) before  taxation, minority</t>
  </si>
  <si>
    <t>interests and extraordinary items</t>
  </si>
  <si>
    <t>(h)</t>
  </si>
  <si>
    <t>Taxation</t>
  </si>
  <si>
    <t>(i)</t>
  </si>
  <si>
    <t>(i) Profit/(loss) after taxation</t>
  </si>
  <si>
    <t xml:space="preserve">    before deducting minority interests</t>
  </si>
  <si>
    <t>(ii) Less minority interests</t>
  </si>
  <si>
    <t>(j)</t>
  </si>
  <si>
    <t>Profit/(loss) after taxation</t>
  </si>
  <si>
    <t>attributable to members of the company</t>
  </si>
  <si>
    <t>(k)</t>
  </si>
  <si>
    <t>(i)   Extraordinary items</t>
  </si>
  <si>
    <t>(ii)   Less minority interests</t>
  </si>
  <si>
    <t xml:space="preserve">(iii)  Extraordinary items attributable to </t>
  </si>
  <si>
    <t xml:space="preserve">      members of the company </t>
  </si>
  <si>
    <t>(l)</t>
  </si>
  <si>
    <t>Profit/(loss) after taxation and extraordinary</t>
  </si>
  <si>
    <t>items attributable to members of the</t>
  </si>
  <si>
    <t>company</t>
  </si>
  <si>
    <t xml:space="preserve">(a) </t>
  </si>
  <si>
    <t xml:space="preserve">Earnings per share based on 2(j) </t>
  </si>
  <si>
    <t>above after deducting any provision for preference</t>
  </si>
  <si>
    <t>dividends, if any :</t>
  </si>
  <si>
    <t>(I) Basic (sen)</t>
  </si>
  <si>
    <t>Basic earnings per share is calculated based on</t>
  </si>
  <si>
    <t xml:space="preserve">the following weighted average number of ordinary </t>
  </si>
  <si>
    <t xml:space="preserve">shares in issue during the period ( ' 000) </t>
  </si>
  <si>
    <t>(II) Fully diluted (sen)</t>
  </si>
  <si>
    <t>Diluted earnings per share is calculated based on</t>
  </si>
  <si>
    <t>Remarks :</t>
  </si>
  <si>
    <t>for the fourth financial quarter of 2 months ended 30 June 2000</t>
  </si>
  <si>
    <t>The Group has changed its financial year-end from 31 July 2000 to 31 December 2000.  This has resulted</t>
  </si>
  <si>
    <t xml:space="preserve">quarter of RM740,524,931 (at the end of the previous financial year ended 31 July 1999 (FY 1999) : RM737,443,887) </t>
  </si>
  <si>
    <t xml:space="preserve">by the issued share capital of 231,589,033 (FY 1999: 231,446,033) shares of the Company at the end of the current financial quarter. </t>
  </si>
  <si>
    <t xml:space="preserve">in a shorter reporting period of only two months for the current quarter to accommodate the change in the </t>
  </si>
  <si>
    <t>financial year-end.  The figures of the preceding year corresponding quarter and preceding year-to-date</t>
  </si>
  <si>
    <t>corresponding period are not available for comparison as a consequence of this change.</t>
  </si>
  <si>
    <t>30 June 1999</t>
  </si>
  <si>
    <t>N.A.</t>
  </si>
  <si>
    <t>N.A. -  Not Available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</si>
</sst>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_ ;\-#,##0\ "/>
    <numFmt numFmtId="173" formatCode="#,##0.0_);\(#,##0.0\)"/>
    <numFmt numFmtId="174" formatCode="0_);\(0\)"/>
    <numFmt numFmtId="175" formatCode="0.00_);\(0.00\)"/>
    <numFmt numFmtId="176" formatCode="&quot;RM&quot;#,##0_);\(&quot;RM&quot;#,##0\)"/>
    <numFmt numFmtId="177" formatCode="&quot;RM&quot;#,##0_);[Red]\(&quot;RM&quot;#,##0\)"/>
    <numFmt numFmtId="178" formatCode="&quot;RM&quot;#,##0.00_);\(&quot;RM&quot;#,##0.00\)"/>
    <numFmt numFmtId="179" formatCode="&quot;RM&quot;#,##0.00_);[Red]\(&quot;RM&quot;#,##0.00\)"/>
    <numFmt numFmtId="180" formatCode="_(&quot;RM&quot;* #,##0_);_(&quot;RM&quot;* \(#,##0\);_(&quot;RM&quot;* &quot;-&quot;_);_(@_)"/>
    <numFmt numFmtId="181" formatCode="_(&quot;RM&quot;* #,##0.00_);_(&quot;RM&quot;* \(#,##0.00\);_(&quot;RM&quot;* &quot;-&quot;??_);_(@_)"/>
    <numFmt numFmtId="182" formatCode="#,##0.0_);[Red]\(#,##0.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0_);[Red]\(0.00\)"/>
    <numFmt numFmtId="189" formatCode="0_);[Red]\(0\)"/>
    <numFmt numFmtId="190" formatCode="0;[Red]0"/>
    <numFmt numFmtId="191" formatCode="0.000"/>
    <numFmt numFmtId="192" formatCode="#,##0.000_);\(#,##0.000\)"/>
    <numFmt numFmtId="193" formatCode="0.0%"/>
    <numFmt numFmtId="194" formatCode="_(* #,##0.000000_);_(* \(#,##0.000000\);_(* &quot;-&quot;??_);_(@_)"/>
    <numFmt numFmtId="195" formatCode="\(0.0%\)"/>
    <numFmt numFmtId="196" formatCode="0.0_);\(0.0\)"/>
    <numFmt numFmtId="197" formatCode="#,##0.0000_);\(#,##0.0000\)"/>
    <numFmt numFmtId="198" formatCode="#,##0.00000_);\(#,##0.00000\)"/>
    <numFmt numFmtId="199" formatCode="#,##0.000000_);\(#,##0.000000\)"/>
    <numFmt numFmtId="200" formatCode="#,##0.0000000_);\(#,##0.0000000\)"/>
    <numFmt numFmtId="201" formatCode="#,##0.00000000_);\(#,##0.00000000\)"/>
    <numFmt numFmtId="202" formatCode="0.0"/>
    <numFmt numFmtId="203" formatCode="0.0000"/>
    <numFmt numFmtId="204" formatCode="0.00000"/>
    <numFmt numFmtId="205" formatCode="0.000000"/>
    <numFmt numFmtId="206" formatCode="_-* #,##0.0_-;\-* #,##0.0_-;_-* &quot;-&quot;??_-;_-@_-"/>
    <numFmt numFmtId="207" formatCode="_-* #,##0_-;\-* #,##0_-;_-* &quot;-&quot;??_-;_-@_-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b/>
      <sz val="20"/>
      <name val="Arial"/>
      <family val="2"/>
    </font>
    <font>
      <sz val="18"/>
      <name val="Arial"/>
      <family val="0"/>
    </font>
    <font>
      <sz val="20"/>
      <name val="Arial"/>
      <family val="2"/>
    </font>
    <font>
      <u val="single"/>
      <sz val="20"/>
      <name val="Arial"/>
      <family val="2"/>
    </font>
    <font>
      <sz val="11"/>
      <name val="Times New Roman"/>
      <family val="1"/>
    </font>
    <font>
      <b/>
      <sz val="24"/>
      <name val="Arial"/>
      <family val="2"/>
    </font>
    <font>
      <sz val="24"/>
      <name val="Arial"/>
      <family val="2"/>
    </font>
    <font>
      <b/>
      <sz val="2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0" xfId="0" applyFont="1" applyAlignment="1" quotePrefix="1">
      <alignment horizontal="center"/>
    </xf>
    <xf numFmtId="0" fontId="8" fillId="0" borderId="1" xfId="0" applyFont="1" applyBorder="1" applyAlignment="1">
      <alignment/>
    </xf>
    <xf numFmtId="37" fontId="8" fillId="0" borderId="0" xfId="0" applyNumberFormat="1" applyFont="1" applyBorder="1" applyAlignment="1">
      <alignment/>
    </xf>
    <xf numFmtId="37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37" fontId="8" fillId="0" borderId="2" xfId="0" applyNumberFormat="1" applyFont="1" applyBorder="1" applyAlignment="1">
      <alignment/>
    </xf>
    <xf numFmtId="0" fontId="8" fillId="0" borderId="0" xfId="0" applyFont="1" applyAlignment="1" quotePrefix="1">
      <alignment horizontal="center"/>
    </xf>
    <xf numFmtId="39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84" fontId="10" fillId="0" borderId="0" xfId="26" applyNumberFormat="1" applyFont="1" applyAlignment="1">
      <alignment/>
    </xf>
    <xf numFmtId="0" fontId="10" fillId="0" borderId="0" xfId="0" applyFont="1" applyAlignment="1">
      <alignment/>
    </xf>
    <xf numFmtId="184" fontId="10" fillId="0" borderId="0" xfId="26" applyNumberFormat="1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14" fontId="17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184" fontId="18" fillId="0" borderId="0" xfId="26" applyNumberFormat="1" applyFont="1" applyAlignment="1">
      <alignment/>
    </xf>
    <xf numFmtId="0" fontId="19" fillId="0" borderId="0" xfId="0" applyFont="1" applyAlignment="1">
      <alignment/>
    </xf>
    <xf numFmtId="184" fontId="18" fillId="0" borderId="0" xfId="26" applyNumberFormat="1" applyFont="1" applyAlignment="1" quotePrefix="1">
      <alignment horizontal="right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37" fontId="8" fillId="0" borderId="0" xfId="0" applyNumberFormat="1" applyFont="1" applyAlignment="1">
      <alignment horizontal="center"/>
    </xf>
  </cellXfs>
  <cellStyles count="74">
    <cellStyle name="Normal" xfId="0"/>
    <cellStyle name="Comma" xfId="15"/>
    <cellStyle name="Comma [0]" xfId="16"/>
    <cellStyle name="Comma [0]_BS" xfId="17"/>
    <cellStyle name="Comma [0]_CUMQ4FY98" xfId="18"/>
    <cellStyle name="Comma [0]_CUMQ4FY99-Basic" xfId="19"/>
    <cellStyle name="Comma [0]_CUMQ4FY99-Diluted" xfId="20"/>
    <cellStyle name="Comma [0]_Diluted EPS" xfId="21"/>
    <cellStyle name="Comma [0]_Q4FY98" xfId="22"/>
    <cellStyle name="Comma [0]_Q4FY99 -Basic" xfId="23"/>
    <cellStyle name="Comma [0]_Q4FY99 -Diluted" xfId="24"/>
    <cellStyle name="Comma [0]_Sheet1" xfId="25"/>
    <cellStyle name="Comma_BS" xfId="26"/>
    <cellStyle name="Comma_CUMQ4FY98" xfId="27"/>
    <cellStyle name="Comma_CUMQ4FY99-Basic" xfId="28"/>
    <cellStyle name="Comma_CUMQ4FY99-Diluted" xfId="29"/>
    <cellStyle name="Comma_Diluted EPS" xfId="30"/>
    <cellStyle name="Comma_Q4FY98" xfId="31"/>
    <cellStyle name="Comma_Q4FY99 -Basic" xfId="32"/>
    <cellStyle name="Comma_Q4FY99 -Diluted" xfId="33"/>
    <cellStyle name="Comma_Sheet1" xfId="34"/>
    <cellStyle name="Currency" xfId="35"/>
    <cellStyle name="Currency [0]" xfId="36"/>
    <cellStyle name="Currency [0]_BHSB-budget" xfId="37"/>
    <cellStyle name="Currency [0]_BS" xfId="38"/>
    <cellStyle name="Currency [0]_CUMQ4FY98" xfId="39"/>
    <cellStyle name="Currency [0]_CUMQ4FY99-Basic" xfId="40"/>
    <cellStyle name="Currency [0]_CUMQ4FY99-Diluted" xfId="41"/>
    <cellStyle name="Currency [0]_Diluted EPS" xfId="42"/>
    <cellStyle name="Currency [0]_Group P&amp;L consol" xfId="43"/>
    <cellStyle name="Currency [0]_Notes-CFDec98" xfId="44"/>
    <cellStyle name="Currency [0]_Q4FY98" xfId="45"/>
    <cellStyle name="Currency [0]_Q4FY99 -Basic" xfId="46"/>
    <cellStyle name="Currency [0]_Q4FY99 -Diluted" xfId="47"/>
    <cellStyle name="Currency [0]_SAP-budget" xfId="48"/>
    <cellStyle name="Currency [0]_SAP-budget2" xfId="49"/>
    <cellStyle name="Currency [0]_Sheet1" xfId="50"/>
    <cellStyle name="Currency [0]_UM Land -FD" xfId="51"/>
    <cellStyle name="Currency_BHSB-budget" xfId="52"/>
    <cellStyle name="Currency_BS" xfId="53"/>
    <cellStyle name="Currency_CUMQ4FY98" xfId="54"/>
    <cellStyle name="Currency_CUMQ4FY99-Basic" xfId="55"/>
    <cellStyle name="Currency_CUMQ4FY99-Diluted" xfId="56"/>
    <cellStyle name="Currency_Diluted EPS" xfId="57"/>
    <cellStyle name="Currency_Group P&amp;L consol" xfId="58"/>
    <cellStyle name="Currency_Notes-CFDec98" xfId="59"/>
    <cellStyle name="Currency_Q4FY98" xfId="60"/>
    <cellStyle name="Currency_Q4FY99 -Basic" xfId="61"/>
    <cellStyle name="Currency_Q4FY99 -Diluted" xfId="62"/>
    <cellStyle name="Currency_SAP-budget" xfId="63"/>
    <cellStyle name="Currency_SAP-budget2" xfId="64"/>
    <cellStyle name="Currency_Sheet1" xfId="65"/>
    <cellStyle name="Currency_UM Land -FD" xfId="66"/>
    <cellStyle name="Normal_5Y-FIN-HL" xfId="67"/>
    <cellStyle name="Normal_BHSB-budget" xfId="68"/>
    <cellStyle name="Normal_BHSB-IE" xfId="69"/>
    <cellStyle name="Normal_BHSB-IE_1" xfId="70"/>
    <cellStyle name="Normal_E-TA-BORROW" xfId="71"/>
    <cellStyle name="Normal_FA Capex list" xfId="72"/>
    <cellStyle name="Normal_FA Capex list_1" xfId="73"/>
    <cellStyle name="Normal_FA Capex list_BHSB-IE" xfId="74"/>
    <cellStyle name="Normal_FA Capex list_FAapr98" xfId="75"/>
    <cellStyle name="Normal_FA Capex list_SAP-IE" xfId="76"/>
    <cellStyle name="Normal_FAapr98" xfId="77"/>
    <cellStyle name="Normal_Group P&amp;L consol" xfId="78"/>
    <cellStyle name="Normal_Notes-CFDec98" xfId="79"/>
    <cellStyle name="Normal_NTA" xfId="80"/>
    <cellStyle name="Normal_SAP-budget" xfId="81"/>
    <cellStyle name="Normal_SAP-budget2" xfId="82"/>
    <cellStyle name="Normal_SAP-IE" xfId="83"/>
    <cellStyle name="Normal_SAP-IE_1" xfId="84"/>
    <cellStyle name="Normal_Sheet1" xfId="85"/>
    <cellStyle name="Normal_UM Land -FD" xfId="86"/>
    <cellStyle name="Percent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9"/>
  <sheetViews>
    <sheetView workbookViewId="0" topLeftCell="E69">
      <selection activeCell="E75" sqref="E75"/>
    </sheetView>
  </sheetViews>
  <sheetFormatPr defaultColWidth="9.140625" defaultRowHeight="12.75"/>
  <cols>
    <col min="1" max="1" width="6.28125" style="22" customWidth="1"/>
    <col min="2" max="2" width="6.421875" style="21" customWidth="1"/>
    <col min="3" max="3" width="28.421875" style="21" customWidth="1"/>
    <col min="4" max="4" width="26.7109375" style="21" customWidth="1"/>
    <col min="5" max="5" width="25.7109375" style="21" customWidth="1"/>
    <col min="6" max="6" width="10.140625" style="21" customWidth="1"/>
    <col min="7" max="7" width="25.7109375" style="21" customWidth="1"/>
    <col min="8" max="16384" width="9.140625" style="21" customWidth="1"/>
  </cols>
  <sheetData>
    <row r="1" ht="25.5">
      <c r="A1" s="34" t="s">
        <v>0</v>
      </c>
    </row>
    <row r="2" ht="25.5">
      <c r="A2" s="34" t="s">
        <v>1</v>
      </c>
    </row>
    <row r="3" ht="16.5" customHeight="1">
      <c r="A3" s="32"/>
    </row>
    <row r="4" ht="10.5" customHeight="1">
      <c r="A4" s="32"/>
    </row>
    <row r="5" ht="14.25" customHeight="1">
      <c r="A5" s="32"/>
    </row>
    <row r="6" spans="5:7" ht="18.75">
      <c r="E6" s="35" t="s">
        <v>2</v>
      </c>
      <c r="F6" s="31"/>
      <c r="G6" s="35" t="s">
        <v>3</v>
      </c>
    </row>
    <row r="7" spans="5:7" ht="18.75">
      <c r="E7" s="35" t="s">
        <v>4</v>
      </c>
      <c r="F7" s="33"/>
      <c r="G7" s="35" t="s">
        <v>5</v>
      </c>
    </row>
    <row r="8" spans="5:7" ht="18.75">
      <c r="E8" s="35" t="s">
        <v>6</v>
      </c>
      <c r="F8" s="33"/>
      <c r="G8" s="35" t="s">
        <v>7</v>
      </c>
    </row>
    <row r="9" spans="5:7" ht="18.75">
      <c r="E9" s="35" t="s">
        <v>8</v>
      </c>
      <c r="F9" s="33"/>
      <c r="G9" s="35" t="s">
        <v>9</v>
      </c>
    </row>
    <row r="10" spans="5:7" ht="18.75">
      <c r="E10" s="36">
        <v>36707</v>
      </c>
      <c r="F10" s="33"/>
      <c r="G10" s="36">
        <v>36372</v>
      </c>
    </row>
    <row r="11" spans="5:7" ht="18.75">
      <c r="E11" s="35" t="s">
        <v>10</v>
      </c>
      <c r="F11" s="33"/>
      <c r="G11" s="35" t="s">
        <v>10</v>
      </c>
    </row>
    <row r="12" spans="5:7" ht="18.75">
      <c r="E12" s="35"/>
      <c r="F12" s="33"/>
      <c r="G12" s="35"/>
    </row>
    <row r="14" spans="1:7" s="38" customFormat="1" ht="23.25">
      <c r="A14" s="37">
        <v>1</v>
      </c>
      <c r="B14" s="38" t="s">
        <v>11</v>
      </c>
      <c r="E14" s="39">
        <v>394413</v>
      </c>
      <c r="F14" s="39"/>
      <c r="G14" s="39">
        <v>398719</v>
      </c>
    </row>
    <row r="15" spans="1:7" s="38" customFormat="1" ht="4.5" customHeight="1">
      <c r="A15" s="37"/>
      <c r="E15" s="39"/>
      <c r="F15" s="39"/>
      <c r="G15" s="39"/>
    </row>
    <row r="16" spans="1:7" s="38" customFormat="1" ht="23.25">
      <c r="A16" s="37">
        <v>2</v>
      </c>
      <c r="B16" s="38" t="s">
        <v>12</v>
      </c>
      <c r="E16" s="39">
        <v>5802</v>
      </c>
      <c r="F16" s="39"/>
      <c r="G16" s="39">
        <v>5438</v>
      </c>
    </row>
    <row r="17" spans="1:7" s="38" customFormat="1" ht="3.75" customHeight="1">
      <c r="A17" s="37"/>
      <c r="E17" s="39"/>
      <c r="F17" s="39"/>
      <c r="G17" s="39"/>
    </row>
    <row r="18" spans="1:7" s="38" customFormat="1" ht="23.25">
      <c r="A18" s="37">
        <v>3</v>
      </c>
      <c r="B18" s="38" t="s">
        <v>13</v>
      </c>
      <c r="E18" s="39">
        <v>9</v>
      </c>
      <c r="F18" s="39"/>
      <c r="G18" s="39">
        <v>9</v>
      </c>
    </row>
    <row r="19" spans="1:7" s="38" customFormat="1" ht="3.75" customHeight="1">
      <c r="A19" s="37"/>
      <c r="E19" s="39"/>
      <c r="F19" s="39"/>
      <c r="G19" s="39"/>
    </row>
    <row r="20" spans="1:7" s="38" customFormat="1" ht="23.25">
      <c r="A20" s="37">
        <v>4</v>
      </c>
      <c r="B20" s="38" t="s">
        <v>14</v>
      </c>
      <c r="E20" s="39">
        <v>1454</v>
      </c>
      <c r="F20" s="39"/>
      <c r="G20" s="39">
        <v>2281</v>
      </c>
    </row>
    <row r="21" spans="1:7" s="38" customFormat="1" ht="3.75" customHeight="1">
      <c r="A21" s="37"/>
      <c r="E21" s="39"/>
      <c r="F21" s="39"/>
      <c r="G21" s="39"/>
    </row>
    <row r="22" spans="1:7" s="38" customFormat="1" ht="23.25">
      <c r="A22" s="37">
        <v>5</v>
      </c>
      <c r="B22" s="38" t="s">
        <v>15</v>
      </c>
      <c r="E22" s="39">
        <v>74170</v>
      </c>
      <c r="F22" s="39"/>
      <c r="G22" s="39">
        <v>63901</v>
      </c>
    </row>
    <row r="23" spans="1:7" s="38" customFormat="1" ht="23.25">
      <c r="A23" s="37"/>
      <c r="E23" s="39"/>
      <c r="F23" s="39"/>
      <c r="G23" s="39"/>
    </row>
    <row r="24" spans="1:7" s="38" customFormat="1" ht="23.25">
      <c r="A24" s="37">
        <v>6</v>
      </c>
      <c r="B24" s="38" t="s">
        <v>16</v>
      </c>
      <c r="E24" s="39"/>
      <c r="F24" s="39"/>
      <c r="G24" s="39"/>
    </row>
    <row r="25" spans="1:7" s="38" customFormat="1" ht="23.25">
      <c r="A25" s="37"/>
      <c r="C25" s="40" t="s">
        <v>17</v>
      </c>
      <c r="E25" s="39">
        <v>401900</v>
      </c>
      <c r="F25" s="39"/>
      <c r="G25" s="39">
        <v>373895</v>
      </c>
    </row>
    <row r="26" spans="1:7" s="38" customFormat="1" ht="23.25">
      <c r="A26" s="37"/>
      <c r="C26" s="40" t="s">
        <v>18</v>
      </c>
      <c r="E26" s="39">
        <v>61337</v>
      </c>
      <c r="F26" s="39"/>
      <c r="G26" s="39">
        <v>46065</v>
      </c>
    </row>
    <row r="27" spans="1:7" s="38" customFormat="1" ht="23.25">
      <c r="A27" s="37"/>
      <c r="C27" s="40" t="s">
        <v>19</v>
      </c>
      <c r="E27" s="39">
        <v>0</v>
      </c>
      <c r="F27" s="39"/>
      <c r="G27" s="39">
        <v>6307</v>
      </c>
    </row>
    <row r="28" spans="1:7" s="38" customFormat="1" ht="23.25">
      <c r="A28" s="37"/>
      <c r="C28" s="40" t="s">
        <v>20</v>
      </c>
      <c r="E28" s="39">
        <v>4963</v>
      </c>
      <c r="F28" s="39"/>
      <c r="G28" s="39">
        <v>5593</v>
      </c>
    </row>
    <row r="29" spans="1:7" s="38" customFormat="1" ht="23.25">
      <c r="A29" s="37"/>
      <c r="C29" s="40" t="s">
        <v>21</v>
      </c>
      <c r="E29" s="39">
        <v>5629</v>
      </c>
      <c r="F29" s="39"/>
      <c r="G29" s="39">
        <v>7263</v>
      </c>
    </row>
    <row r="30" spans="1:7" s="38" customFormat="1" ht="23.25">
      <c r="A30" s="37"/>
      <c r="C30" s="40"/>
      <c r="E30" s="41" t="s">
        <v>22</v>
      </c>
      <c r="F30" s="39"/>
      <c r="G30" s="41" t="s">
        <v>22</v>
      </c>
    </row>
    <row r="31" spans="1:7" s="38" customFormat="1" ht="23.25">
      <c r="A31" s="37"/>
      <c r="E31" s="39">
        <f>SUM(E25:E29)</f>
        <v>473829</v>
      </c>
      <c r="F31" s="39"/>
      <c r="G31" s="39">
        <f>SUM(G25:G29)</f>
        <v>439123</v>
      </c>
    </row>
    <row r="32" spans="1:7" s="38" customFormat="1" ht="15" customHeight="1">
      <c r="A32" s="37"/>
      <c r="E32" s="41" t="s">
        <v>22</v>
      </c>
      <c r="F32" s="39"/>
      <c r="G32" s="41" t="s">
        <v>22</v>
      </c>
    </row>
    <row r="33" spans="1:7" s="38" customFormat="1" ht="23.25">
      <c r="A33" s="37">
        <v>7</v>
      </c>
      <c r="B33" s="38" t="s">
        <v>23</v>
      </c>
      <c r="E33" s="39"/>
      <c r="F33" s="39"/>
      <c r="G33" s="2"/>
    </row>
    <row r="34" spans="1:7" s="38" customFormat="1" ht="23.25">
      <c r="A34" s="37"/>
      <c r="C34" s="40" t="s">
        <v>24</v>
      </c>
      <c r="E34" s="39">
        <v>123080</v>
      </c>
      <c r="F34" s="39"/>
      <c r="G34" s="39">
        <v>65469</v>
      </c>
    </row>
    <row r="35" spans="1:7" s="38" customFormat="1" ht="23.25">
      <c r="A35" s="37"/>
      <c r="C35" s="40" t="s">
        <v>25</v>
      </c>
      <c r="E35" s="39">
        <v>11314</v>
      </c>
      <c r="F35" s="39"/>
      <c r="G35" s="39">
        <v>14941</v>
      </c>
    </row>
    <row r="36" spans="1:7" s="38" customFormat="1" ht="23.25">
      <c r="A36" s="37"/>
      <c r="C36" s="40" t="s">
        <v>26</v>
      </c>
      <c r="E36" s="39">
        <v>17779</v>
      </c>
      <c r="F36" s="39"/>
      <c r="G36" s="39">
        <v>19015</v>
      </c>
    </row>
    <row r="37" spans="1:7" s="38" customFormat="1" ht="23.25">
      <c r="A37" s="37"/>
      <c r="C37" s="40" t="s">
        <v>27</v>
      </c>
      <c r="E37" s="39">
        <v>11721</v>
      </c>
      <c r="F37" s="39"/>
      <c r="G37" s="39">
        <v>15139</v>
      </c>
    </row>
    <row r="38" spans="1:7" s="38" customFormat="1" ht="23.25">
      <c r="A38" s="37"/>
      <c r="C38" s="40" t="s">
        <v>28</v>
      </c>
      <c r="E38" s="39">
        <v>4169</v>
      </c>
      <c r="F38" s="39"/>
      <c r="G38" s="39">
        <v>11572</v>
      </c>
    </row>
    <row r="39" spans="1:7" s="38" customFormat="1" ht="23.25">
      <c r="A39" s="37"/>
      <c r="C39" s="40"/>
      <c r="E39" s="41" t="s">
        <v>22</v>
      </c>
      <c r="F39" s="39"/>
      <c r="G39" s="41" t="s">
        <v>22</v>
      </c>
    </row>
    <row r="40" spans="1:7" s="38" customFormat="1" ht="23.25">
      <c r="A40" s="37"/>
      <c r="E40" s="39">
        <f>SUM(E34:E38)</f>
        <v>168063</v>
      </c>
      <c r="F40" s="39"/>
      <c r="G40" s="39">
        <f>SUM(G34:G38)</f>
        <v>126136</v>
      </c>
    </row>
    <row r="41" spans="1:7" s="38" customFormat="1" ht="23.25">
      <c r="A41" s="37"/>
      <c r="E41" s="41" t="s">
        <v>22</v>
      </c>
      <c r="F41" s="39"/>
      <c r="G41" s="41" t="s">
        <v>22</v>
      </c>
    </row>
    <row r="42" spans="1:7" s="38" customFormat="1" ht="23.25">
      <c r="A42" s="37">
        <v>8</v>
      </c>
      <c r="B42" s="38" t="s">
        <v>29</v>
      </c>
      <c r="E42" s="39">
        <f>E31-E40</f>
        <v>305766</v>
      </c>
      <c r="F42" s="39"/>
      <c r="G42" s="39">
        <f>G31-G40</f>
        <v>312987</v>
      </c>
    </row>
    <row r="43" spans="1:7" s="38" customFormat="1" ht="3.75" customHeight="1">
      <c r="A43" s="37"/>
      <c r="E43" s="39"/>
      <c r="F43" s="39"/>
      <c r="G43" s="39"/>
    </row>
    <row r="44" spans="1:7" s="38" customFormat="1" ht="23.25">
      <c r="A44" s="37">
        <v>9</v>
      </c>
      <c r="B44" s="38" t="s">
        <v>30</v>
      </c>
      <c r="E44" s="39">
        <v>17463</v>
      </c>
      <c r="F44" s="39"/>
      <c r="G44" s="39">
        <v>15066</v>
      </c>
    </row>
    <row r="45" spans="1:7" s="38" customFormat="1" ht="23.25">
      <c r="A45" s="37"/>
      <c r="E45" s="41" t="s">
        <v>22</v>
      </c>
      <c r="F45" s="39"/>
      <c r="G45" s="41" t="s">
        <v>22</v>
      </c>
    </row>
    <row r="46" spans="1:7" s="38" customFormat="1" ht="23.25">
      <c r="A46" s="37"/>
      <c r="E46" s="39">
        <f>E14+E16+E18+E20+E22+E42+E44</f>
        <v>799077</v>
      </c>
      <c r="F46" s="39"/>
      <c r="G46" s="39">
        <f>G14+G16+G18+G20+G22+G42+G44</f>
        <v>798401</v>
      </c>
    </row>
    <row r="47" spans="1:7" s="38" customFormat="1" ht="23.25">
      <c r="A47" s="3"/>
      <c r="B47" s="2"/>
      <c r="E47" s="41" t="s">
        <v>31</v>
      </c>
      <c r="F47" s="39"/>
      <c r="G47" s="41" t="s">
        <v>31</v>
      </c>
    </row>
    <row r="48" spans="1:7" s="38" customFormat="1" ht="23.25">
      <c r="A48" s="37">
        <v>10</v>
      </c>
      <c r="B48" s="38" t="s">
        <v>32</v>
      </c>
      <c r="E48" s="39"/>
      <c r="F48" s="39"/>
      <c r="G48" s="41"/>
    </row>
    <row r="49" spans="1:7" s="38" customFormat="1" ht="4.5" customHeight="1">
      <c r="A49" s="37"/>
      <c r="E49" s="39"/>
      <c r="F49" s="39"/>
      <c r="G49" s="39"/>
    </row>
    <row r="50" spans="1:7" s="38" customFormat="1" ht="23.25">
      <c r="A50" s="37"/>
      <c r="B50" s="38" t="s">
        <v>33</v>
      </c>
      <c r="E50" s="39">
        <v>231634</v>
      </c>
      <c r="F50" s="39"/>
      <c r="G50" s="39">
        <v>231491</v>
      </c>
    </row>
    <row r="51" spans="1:7" s="38" customFormat="1" ht="3.75" customHeight="1">
      <c r="A51" s="37"/>
      <c r="E51" s="39"/>
      <c r="F51" s="39"/>
      <c r="G51" s="39"/>
    </row>
    <row r="52" spans="1:7" s="38" customFormat="1" ht="23.25">
      <c r="A52" s="37"/>
      <c r="B52" s="38" t="s">
        <v>34</v>
      </c>
      <c r="E52" s="39"/>
      <c r="F52" s="39"/>
      <c r="G52" s="39"/>
    </row>
    <row r="53" spans="1:7" s="38" customFormat="1" ht="23.25">
      <c r="A53" s="37"/>
      <c r="C53" s="40" t="s">
        <v>35</v>
      </c>
      <c r="E53" s="39">
        <v>60304</v>
      </c>
      <c r="F53" s="39"/>
      <c r="G53" s="39">
        <v>60062</v>
      </c>
    </row>
    <row r="54" spans="1:7" s="38" customFormat="1" ht="23.25">
      <c r="A54" s="37"/>
      <c r="C54" s="40" t="s">
        <v>36</v>
      </c>
      <c r="E54" s="39">
        <v>121778</v>
      </c>
      <c r="F54" s="39"/>
      <c r="G54" s="39">
        <v>121778</v>
      </c>
    </row>
    <row r="55" spans="1:7" s="38" customFormat="1" ht="23.25">
      <c r="A55" s="37"/>
      <c r="C55" s="40" t="s">
        <v>37</v>
      </c>
      <c r="E55" s="39">
        <v>152643</v>
      </c>
      <c r="F55" s="39"/>
      <c r="G55" s="39">
        <v>152643</v>
      </c>
    </row>
    <row r="56" spans="1:7" s="38" customFormat="1" ht="23.25">
      <c r="A56" s="37"/>
      <c r="C56" s="40" t="s">
        <v>38</v>
      </c>
      <c r="E56" s="39">
        <v>0</v>
      </c>
      <c r="F56" s="39"/>
      <c r="G56" s="39">
        <v>0</v>
      </c>
    </row>
    <row r="57" spans="1:7" s="38" customFormat="1" ht="23.25">
      <c r="A57" s="37"/>
      <c r="C57" s="40" t="s">
        <v>39</v>
      </c>
      <c r="E57" s="39">
        <v>171573</v>
      </c>
      <c r="F57" s="39"/>
      <c r="G57" s="39">
        <v>173872</v>
      </c>
    </row>
    <row r="58" spans="1:7" s="38" customFormat="1" ht="23.25">
      <c r="A58" s="37"/>
      <c r="C58" s="40" t="s">
        <v>40</v>
      </c>
      <c r="E58" s="39">
        <v>-121</v>
      </c>
      <c r="F58" s="39"/>
      <c r="G58" s="39">
        <v>-121</v>
      </c>
    </row>
    <row r="59" spans="1:7" s="38" customFormat="1" ht="15" customHeight="1">
      <c r="A59" s="37"/>
      <c r="E59" s="41" t="s">
        <v>22</v>
      </c>
      <c r="F59" s="39"/>
      <c r="G59" s="41" t="s">
        <v>22</v>
      </c>
    </row>
    <row r="60" spans="1:7" s="38" customFormat="1" ht="20.25" customHeight="1">
      <c r="A60" s="37"/>
      <c r="E60" s="41">
        <f>SUM(E50:E59)</f>
        <v>737811</v>
      </c>
      <c r="F60" s="39"/>
      <c r="G60" s="41">
        <f>SUM(G50:G59)</f>
        <v>739725</v>
      </c>
    </row>
    <row r="61" spans="1:7" s="38" customFormat="1" ht="15" customHeight="1">
      <c r="A61" s="37"/>
      <c r="E61" s="41"/>
      <c r="F61" s="39"/>
      <c r="G61" s="41"/>
    </row>
    <row r="62" spans="1:7" s="38" customFormat="1" ht="23.25">
      <c r="A62" s="37">
        <v>11</v>
      </c>
      <c r="B62" s="38" t="s">
        <v>41</v>
      </c>
      <c r="E62" s="39">
        <v>39958</v>
      </c>
      <c r="F62" s="39"/>
      <c r="G62" s="39">
        <v>37368</v>
      </c>
    </row>
    <row r="63" spans="1:7" s="38" customFormat="1" ht="3.75" customHeight="1">
      <c r="A63" s="37"/>
      <c r="E63" s="39"/>
      <c r="F63" s="39"/>
      <c r="G63" s="39"/>
    </row>
    <row r="64" spans="1:7" s="38" customFormat="1" ht="23.25">
      <c r="A64" s="37">
        <v>12</v>
      </c>
      <c r="B64" s="38" t="s">
        <v>42</v>
      </c>
      <c r="E64" s="39">
        <v>0</v>
      </c>
      <c r="F64" s="39"/>
      <c r="G64" s="39">
        <v>0</v>
      </c>
    </row>
    <row r="65" spans="1:7" s="38" customFormat="1" ht="3.75" customHeight="1">
      <c r="A65" s="37"/>
      <c r="E65" s="39"/>
      <c r="F65" s="39"/>
      <c r="G65" s="39"/>
    </row>
    <row r="66" spans="1:7" s="38" customFormat="1" ht="23.25">
      <c r="A66" s="37">
        <v>13</v>
      </c>
      <c r="B66" s="38" t="s">
        <v>43</v>
      </c>
      <c r="E66" s="39">
        <v>21308</v>
      </c>
      <c r="F66" s="39"/>
      <c r="G66" s="39">
        <v>21308</v>
      </c>
    </row>
    <row r="67" spans="1:7" s="38" customFormat="1" ht="23.25">
      <c r="A67" s="37"/>
      <c r="E67" s="41" t="s">
        <v>22</v>
      </c>
      <c r="F67" s="39"/>
      <c r="G67" s="41" t="s">
        <v>22</v>
      </c>
    </row>
    <row r="68" spans="1:7" s="38" customFormat="1" ht="23.25">
      <c r="A68" s="37"/>
      <c r="E68" s="39">
        <f>SUM(E60:E67)</f>
        <v>799077</v>
      </c>
      <c r="F68" s="39"/>
      <c r="G68" s="39">
        <f>SUM(G60:G67)</f>
        <v>798401</v>
      </c>
    </row>
    <row r="69" spans="1:7" s="38" customFormat="1" ht="23.25">
      <c r="A69" s="37"/>
      <c r="E69" s="41" t="s">
        <v>31</v>
      </c>
      <c r="F69" s="39"/>
      <c r="G69" s="41" t="s">
        <v>31</v>
      </c>
    </row>
    <row r="70" spans="1:7" s="38" customFormat="1" ht="23.25">
      <c r="A70" s="37">
        <v>14</v>
      </c>
      <c r="B70" s="38" t="s">
        <v>44</v>
      </c>
      <c r="E70" s="39">
        <f>(E60-E20)/231589*100</f>
        <v>317.9585386179827</v>
      </c>
      <c r="F70" s="39"/>
      <c r="G70" s="39">
        <f>(G60-G20)/231446*100</f>
        <v>318.62464678585934</v>
      </c>
    </row>
    <row r="71" spans="5:7" ht="15">
      <c r="E71" s="23"/>
      <c r="F71" s="23"/>
      <c r="G71" s="23"/>
    </row>
    <row r="72" spans="5:7" ht="15">
      <c r="E72" s="23"/>
      <c r="F72" s="23"/>
      <c r="G72" s="23"/>
    </row>
    <row r="73" spans="1:7" ht="22.5">
      <c r="A73" s="44" t="s">
        <v>45</v>
      </c>
      <c r="B73" s="42"/>
      <c r="E73" s="23"/>
      <c r="F73" s="23"/>
      <c r="G73" s="23"/>
    </row>
    <row r="74" spans="1:7" ht="23.25">
      <c r="A74" s="45" t="s">
        <v>46</v>
      </c>
      <c r="B74" s="43"/>
      <c r="C74" s="24"/>
      <c r="D74" s="24"/>
      <c r="E74" s="25"/>
      <c r="F74" s="25"/>
      <c r="G74" s="25"/>
    </row>
    <row r="75" spans="1:7" ht="23.25">
      <c r="A75" s="45" t="s">
        <v>120</v>
      </c>
      <c r="B75" s="43"/>
      <c r="C75" s="24"/>
      <c r="D75" s="24"/>
      <c r="E75" s="25"/>
      <c r="F75" s="25"/>
      <c r="G75" s="25"/>
    </row>
    <row r="76" spans="1:7" ht="23.25">
      <c r="A76" s="45" t="s">
        <v>121</v>
      </c>
      <c r="B76" s="43"/>
      <c r="C76" s="24"/>
      <c r="D76" s="24"/>
      <c r="E76" s="25"/>
      <c r="F76" s="25"/>
      <c r="G76" s="25"/>
    </row>
    <row r="77" spans="5:7" ht="15">
      <c r="E77" s="23"/>
      <c r="F77" s="23"/>
      <c r="G77" s="23"/>
    </row>
    <row r="78" spans="5:7" ht="15">
      <c r="E78" s="23"/>
      <c r="F78" s="23"/>
      <c r="G78" s="23"/>
    </row>
    <row r="79" spans="5:7" ht="15">
      <c r="E79" s="23"/>
      <c r="F79" s="23"/>
      <c r="G79" s="23"/>
    </row>
    <row r="80" spans="5:7" ht="15">
      <c r="E80" s="23"/>
      <c r="F80" s="23"/>
      <c r="G80" s="23"/>
    </row>
    <row r="81" spans="5:7" ht="15">
      <c r="E81" s="23"/>
      <c r="F81" s="23"/>
      <c r="G81" s="23"/>
    </row>
    <row r="82" spans="5:7" ht="15">
      <c r="E82" s="23"/>
      <c r="F82" s="23"/>
      <c r="G82" s="23"/>
    </row>
    <row r="83" spans="5:7" ht="15">
      <c r="E83" s="23"/>
      <c r="F83" s="23"/>
      <c r="G83" s="23"/>
    </row>
    <row r="84" spans="5:7" ht="15">
      <c r="E84" s="23"/>
      <c r="F84" s="23"/>
      <c r="G84" s="23"/>
    </row>
    <row r="85" spans="5:7" ht="15">
      <c r="E85" s="23"/>
      <c r="F85" s="23"/>
      <c r="G85" s="23"/>
    </row>
    <row r="86" spans="5:7" ht="15">
      <c r="E86" s="23"/>
      <c r="F86" s="23"/>
      <c r="G86" s="23"/>
    </row>
    <row r="87" spans="5:7" ht="15">
      <c r="E87" s="23"/>
      <c r="F87" s="23"/>
      <c r="G87" s="23"/>
    </row>
    <row r="88" spans="5:7" ht="15">
      <c r="E88" s="23"/>
      <c r="F88" s="23"/>
      <c r="G88" s="23"/>
    </row>
    <row r="89" spans="5:7" ht="15">
      <c r="E89" s="23"/>
      <c r="F89" s="23"/>
      <c r="G89" s="23"/>
    </row>
    <row r="90" spans="5:7" ht="15">
      <c r="E90" s="23"/>
      <c r="F90" s="23"/>
      <c r="G90" s="23"/>
    </row>
    <row r="91" spans="5:7" ht="15">
      <c r="E91" s="23"/>
      <c r="F91" s="23"/>
      <c r="G91" s="23"/>
    </row>
    <row r="92" spans="5:7" ht="15">
      <c r="E92" s="23"/>
      <c r="F92" s="23"/>
      <c r="G92" s="23"/>
    </row>
    <row r="93" spans="5:7" ht="15">
      <c r="E93" s="23"/>
      <c r="F93" s="23"/>
      <c r="G93" s="23"/>
    </row>
    <row r="94" spans="5:7" ht="15">
      <c r="E94" s="23"/>
      <c r="F94" s="23"/>
      <c r="G94" s="23"/>
    </row>
    <row r="95" spans="5:7" ht="15">
      <c r="E95" s="23"/>
      <c r="F95" s="23"/>
      <c r="G95" s="23"/>
    </row>
    <row r="96" spans="5:7" ht="15">
      <c r="E96" s="23"/>
      <c r="F96" s="23"/>
      <c r="G96" s="23"/>
    </row>
    <row r="97" spans="5:7" ht="15">
      <c r="E97" s="23"/>
      <c r="F97" s="23"/>
      <c r="G97" s="23"/>
    </row>
    <row r="98" spans="5:7" ht="15">
      <c r="E98" s="23"/>
      <c r="F98" s="23"/>
      <c r="G98" s="23"/>
    </row>
    <row r="99" spans="5:7" ht="15">
      <c r="E99" s="23"/>
      <c r="F99" s="23"/>
      <c r="G99" s="23"/>
    </row>
    <row r="100" spans="5:7" ht="15">
      <c r="E100" s="23"/>
      <c r="F100" s="23"/>
      <c r="G100" s="23"/>
    </row>
    <row r="101" spans="5:7" ht="15">
      <c r="E101" s="23"/>
      <c r="F101" s="23"/>
      <c r="G101" s="23"/>
    </row>
    <row r="102" spans="5:7" ht="15">
      <c r="E102" s="23"/>
      <c r="F102" s="23"/>
      <c r="G102" s="23"/>
    </row>
    <row r="103" spans="5:7" ht="15">
      <c r="E103" s="23"/>
      <c r="F103" s="23"/>
      <c r="G103" s="23"/>
    </row>
    <row r="104" spans="5:7" ht="15">
      <c r="E104" s="23"/>
      <c r="F104" s="23"/>
      <c r="G104" s="23"/>
    </row>
    <row r="105" spans="5:7" ht="15">
      <c r="E105" s="23"/>
      <c r="F105" s="23"/>
      <c r="G105" s="23"/>
    </row>
    <row r="106" spans="5:7" ht="15">
      <c r="E106" s="23"/>
      <c r="F106" s="23"/>
      <c r="G106" s="23"/>
    </row>
    <row r="107" spans="5:7" ht="15">
      <c r="E107" s="23"/>
      <c r="F107" s="23"/>
      <c r="G107" s="23"/>
    </row>
    <row r="108" spans="5:7" ht="15">
      <c r="E108" s="23"/>
      <c r="F108" s="23"/>
      <c r="G108" s="23"/>
    </row>
    <row r="109" spans="5:7" ht="15">
      <c r="E109" s="23"/>
      <c r="F109" s="23"/>
      <c r="G109" s="23"/>
    </row>
    <row r="110" spans="5:7" ht="15">
      <c r="E110" s="23"/>
      <c r="F110" s="23"/>
      <c r="G110" s="23"/>
    </row>
    <row r="111" spans="5:7" ht="15">
      <c r="E111" s="23"/>
      <c r="F111" s="23"/>
      <c r="G111" s="23"/>
    </row>
    <row r="112" spans="5:7" ht="15">
      <c r="E112" s="23"/>
      <c r="F112" s="23"/>
      <c r="G112" s="23"/>
    </row>
    <row r="113" spans="5:7" ht="15">
      <c r="E113" s="23"/>
      <c r="F113" s="23"/>
      <c r="G113" s="23"/>
    </row>
    <row r="114" spans="5:7" ht="15">
      <c r="E114" s="23"/>
      <c r="F114" s="23"/>
      <c r="G114" s="23"/>
    </row>
    <row r="115" spans="5:7" ht="15">
      <c r="E115" s="23"/>
      <c r="F115" s="23"/>
      <c r="G115" s="23"/>
    </row>
    <row r="116" spans="5:7" ht="15">
      <c r="E116" s="23"/>
      <c r="F116" s="23"/>
      <c r="G116" s="23"/>
    </row>
    <row r="117" spans="5:7" ht="15">
      <c r="E117" s="23"/>
      <c r="F117" s="23"/>
      <c r="G117" s="23"/>
    </row>
    <row r="118" spans="5:7" ht="15">
      <c r="E118" s="23"/>
      <c r="F118" s="23"/>
      <c r="G118" s="23"/>
    </row>
    <row r="119" spans="5:7" ht="15">
      <c r="E119" s="23"/>
      <c r="F119" s="23"/>
      <c r="G119" s="23"/>
    </row>
    <row r="120" spans="5:7" ht="15">
      <c r="E120" s="23"/>
      <c r="F120" s="23"/>
      <c r="G120" s="23"/>
    </row>
    <row r="121" spans="5:7" ht="15">
      <c r="E121" s="23"/>
      <c r="F121" s="23"/>
      <c r="G121" s="23"/>
    </row>
    <row r="122" spans="5:7" ht="15">
      <c r="E122" s="23"/>
      <c r="F122" s="23"/>
      <c r="G122" s="23"/>
    </row>
    <row r="123" spans="5:7" ht="15">
      <c r="E123" s="23"/>
      <c r="F123" s="23"/>
      <c r="G123" s="23"/>
    </row>
    <row r="124" spans="5:7" ht="15">
      <c r="E124" s="23"/>
      <c r="F124" s="23"/>
      <c r="G124" s="23"/>
    </row>
    <row r="125" spans="5:7" ht="15">
      <c r="E125" s="23"/>
      <c r="F125" s="23"/>
      <c r="G125" s="23"/>
    </row>
    <row r="126" spans="5:7" ht="15">
      <c r="E126" s="23"/>
      <c r="F126" s="23"/>
      <c r="G126" s="23"/>
    </row>
    <row r="127" spans="5:7" ht="15">
      <c r="E127" s="23"/>
      <c r="F127" s="23"/>
      <c r="G127" s="23"/>
    </row>
    <row r="128" spans="5:7" ht="15">
      <c r="E128" s="23"/>
      <c r="F128" s="23"/>
      <c r="G128" s="23"/>
    </row>
    <row r="129" spans="5:7" ht="15">
      <c r="E129" s="23"/>
      <c r="F129" s="23"/>
      <c r="G129" s="23"/>
    </row>
    <row r="130" spans="5:7" ht="15">
      <c r="E130" s="23"/>
      <c r="F130" s="23"/>
      <c r="G130" s="23"/>
    </row>
    <row r="131" spans="5:7" ht="15">
      <c r="E131" s="23"/>
      <c r="F131" s="23"/>
      <c r="G131" s="23"/>
    </row>
    <row r="132" spans="5:7" ht="15">
      <c r="E132" s="23"/>
      <c r="F132" s="23"/>
      <c r="G132" s="23"/>
    </row>
    <row r="133" spans="5:7" ht="15">
      <c r="E133" s="23"/>
      <c r="F133" s="23"/>
      <c r="G133" s="23"/>
    </row>
    <row r="134" spans="5:7" ht="15">
      <c r="E134" s="23"/>
      <c r="F134" s="23"/>
      <c r="G134" s="23"/>
    </row>
    <row r="135" spans="5:7" ht="15">
      <c r="E135" s="23"/>
      <c r="F135" s="23"/>
      <c r="G135" s="23"/>
    </row>
    <row r="136" spans="5:7" ht="15">
      <c r="E136" s="23"/>
      <c r="F136" s="23"/>
      <c r="G136" s="23"/>
    </row>
    <row r="137" spans="5:7" ht="15">
      <c r="E137" s="23"/>
      <c r="F137" s="23"/>
      <c r="G137" s="23"/>
    </row>
    <row r="138" spans="5:7" ht="15">
      <c r="E138" s="23"/>
      <c r="F138" s="23"/>
      <c r="G138" s="23"/>
    </row>
    <row r="139" spans="5:7" ht="15">
      <c r="E139" s="23"/>
      <c r="F139" s="23"/>
      <c r="G139" s="23"/>
    </row>
  </sheetData>
  <printOptions/>
  <pageMargins left="1.5" right="0.25" top="0.8" bottom="0.75" header="0.5" footer="0.5"/>
  <pageSetup fitToHeight="1" fitToWidth="1" horizontalDpi="600" verticalDpi="600" orientation="portrait" paperSize="9" scale="46" r:id="rId1"/>
  <headerFooter alignWithMargins="0">
    <oddFooter>&amp;L&amp;"Times New Roman,Regular"&amp;8/nn.&amp;F.xls
&amp;D&amp;T&amp;C&amp;"Times New Roman,Regular"&amp;22 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73" sqref="F7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116"/>
  <sheetViews>
    <sheetView tabSelected="1" zoomScale="50" zoomScaleNormal="50" workbookViewId="0" topLeftCell="A83">
      <selection activeCell="H86" sqref="H86"/>
    </sheetView>
  </sheetViews>
  <sheetFormatPr defaultColWidth="9.140625" defaultRowHeight="12.75"/>
  <cols>
    <col min="1" max="1" width="4.8515625" style="8" customWidth="1"/>
    <col min="2" max="2" width="7.421875" style="8" customWidth="1"/>
    <col min="3" max="3" width="10.00390625" style="6" customWidth="1"/>
    <col min="4" max="4" width="17.00390625" style="6" bestFit="1" customWidth="1"/>
    <col min="5" max="5" width="9.140625" style="6" customWidth="1"/>
    <col min="6" max="6" width="45.28125" style="6" customWidth="1"/>
    <col min="7" max="7" width="2.8515625" style="6" customWidth="1"/>
    <col min="8" max="8" width="31.28125" style="6" customWidth="1"/>
    <col min="9" max="9" width="5.8515625" style="6" customWidth="1"/>
    <col min="10" max="10" width="34.8515625" style="6" customWidth="1"/>
    <col min="11" max="11" width="5.8515625" style="6" customWidth="1"/>
    <col min="12" max="12" width="33.28125" style="6" customWidth="1"/>
    <col min="13" max="13" width="8.421875" style="6" customWidth="1"/>
    <col min="14" max="14" width="34.8515625" style="6" customWidth="1"/>
    <col min="15" max="15" width="0.9921875" style="6" customWidth="1"/>
    <col min="16" max="16384" width="9.140625" style="6" customWidth="1"/>
  </cols>
  <sheetData>
    <row r="1" spans="1:13" s="5" customFormat="1" ht="30">
      <c r="A1" s="26" t="s">
        <v>0</v>
      </c>
      <c r="B1" s="27"/>
      <c r="C1" s="28"/>
      <c r="I1" s="6"/>
      <c r="K1" s="6"/>
      <c r="M1" s="6"/>
    </row>
    <row r="2" spans="1:13" s="5" customFormat="1" ht="30">
      <c r="A2" s="26" t="s">
        <v>47</v>
      </c>
      <c r="B2" s="27"/>
      <c r="C2" s="28"/>
      <c r="I2" s="6"/>
      <c r="K2" s="6"/>
      <c r="M2" s="6"/>
    </row>
    <row r="3" spans="1:13" s="5" customFormat="1" ht="12" customHeight="1">
      <c r="A3" s="26"/>
      <c r="B3" s="27"/>
      <c r="C3" s="28"/>
      <c r="I3" s="6"/>
      <c r="K3" s="6"/>
      <c r="M3" s="6"/>
    </row>
    <row r="4" spans="1:13" s="5" customFormat="1" ht="30">
      <c r="A4" s="26" t="s">
        <v>48</v>
      </c>
      <c r="B4" s="27"/>
      <c r="C4" s="28"/>
      <c r="I4" s="6"/>
      <c r="K4" s="6"/>
      <c r="M4" s="6"/>
    </row>
    <row r="5" spans="1:13" s="5" customFormat="1" ht="30">
      <c r="A5" s="26" t="s">
        <v>118</v>
      </c>
      <c r="B5" s="27"/>
      <c r="C5" s="28"/>
      <c r="I5" s="6"/>
      <c r="K5" s="6"/>
      <c r="M5" s="6"/>
    </row>
    <row r="6" spans="1:13" s="5" customFormat="1" ht="25.5" customHeight="1">
      <c r="A6" s="26" t="s">
        <v>49</v>
      </c>
      <c r="B6" s="27"/>
      <c r="C6" s="28"/>
      <c r="I6" s="6"/>
      <c r="K6" s="6"/>
      <c r="M6" s="6"/>
    </row>
    <row r="7" spans="1:13" s="5" customFormat="1" ht="30" customHeight="1">
      <c r="A7" s="26"/>
      <c r="B7" s="27"/>
      <c r="C7" s="28"/>
      <c r="I7" s="6"/>
      <c r="K7" s="6"/>
      <c r="M7" s="6"/>
    </row>
    <row r="8" spans="1:13" s="5" customFormat="1" ht="28.5" customHeight="1">
      <c r="A8" s="26"/>
      <c r="B8" s="27"/>
      <c r="C8" s="28"/>
      <c r="I8" s="6"/>
      <c r="K8" s="6"/>
      <c r="M8" s="6"/>
    </row>
    <row r="9" spans="1:14" ht="30">
      <c r="A9" s="26" t="s">
        <v>50</v>
      </c>
      <c r="B9" s="29"/>
      <c r="C9" s="30"/>
      <c r="H9" s="9"/>
      <c r="I9" s="10"/>
      <c r="J9" s="10"/>
      <c r="L9" s="9"/>
      <c r="M9" s="10"/>
      <c r="N9" s="10"/>
    </row>
    <row r="10" spans="1:14" ht="26.25">
      <c r="A10" s="1"/>
      <c r="H10" s="9"/>
      <c r="I10" s="10"/>
      <c r="J10" s="10"/>
      <c r="L10" s="9"/>
      <c r="M10" s="10"/>
      <c r="N10" s="10"/>
    </row>
    <row r="11" spans="1:14" ht="26.25">
      <c r="A11" s="1"/>
      <c r="H11" s="9" t="s">
        <v>51</v>
      </c>
      <c r="I11" s="10"/>
      <c r="J11" s="10"/>
      <c r="L11" s="9" t="s">
        <v>52</v>
      </c>
      <c r="M11" s="10"/>
      <c r="N11" s="10"/>
    </row>
    <row r="12" spans="1:14" ht="26.25">
      <c r="A12" s="1"/>
      <c r="H12" s="9"/>
      <c r="I12" s="10"/>
      <c r="J12" s="10"/>
      <c r="L12" s="9"/>
      <c r="M12" s="10"/>
      <c r="N12" s="10"/>
    </row>
    <row r="13" spans="1:14" s="5" customFormat="1" ht="26.25">
      <c r="A13" s="4"/>
      <c r="B13" s="4"/>
      <c r="H13" s="4" t="s">
        <v>53</v>
      </c>
      <c r="I13" s="6"/>
      <c r="J13" s="4" t="s">
        <v>54</v>
      </c>
      <c r="K13" s="6"/>
      <c r="L13" s="4" t="s">
        <v>53</v>
      </c>
      <c r="M13" s="6"/>
      <c r="N13" s="4" t="s">
        <v>54</v>
      </c>
    </row>
    <row r="14" spans="1:14" s="5" customFormat="1" ht="26.25">
      <c r="A14" s="4"/>
      <c r="B14" s="4"/>
      <c r="H14" s="4" t="s">
        <v>55</v>
      </c>
      <c r="I14" s="6"/>
      <c r="J14" s="4" t="s">
        <v>56</v>
      </c>
      <c r="K14" s="6"/>
      <c r="L14" s="4" t="s">
        <v>55</v>
      </c>
      <c r="M14" s="6"/>
      <c r="N14" s="4" t="s">
        <v>56</v>
      </c>
    </row>
    <row r="15" spans="1:14" s="5" customFormat="1" ht="26.25">
      <c r="A15" s="4"/>
      <c r="B15" s="4"/>
      <c r="H15" s="4" t="s">
        <v>8</v>
      </c>
      <c r="I15" s="6"/>
      <c r="J15" s="4" t="s">
        <v>8</v>
      </c>
      <c r="K15" s="6"/>
      <c r="L15" s="4" t="s">
        <v>57</v>
      </c>
      <c r="M15" s="6"/>
      <c r="N15" s="4" t="s">
        <v>58</v>
      </c>
    </row>
    <row r="16" spans="1:14" s="5" customFormat="1" ht="26.25">
      <c r="A16" s="4"/>
      <c r="B16" s="4"/>
      <c r="H16" s="4"/>
      <c r="I16" s="6"/>
      <c r="J16" s="4"/>
      <c r="K16" s="6"/>
      <c r="L16" s="4"/>
      <c r="M16" s="6"/>
      <c r="N16" s="4"/>
    </row>
    <row r="17" spans="1:14" s="5" customFormat="1" ht="26.25">
      <c r="A17" s="4"/>
      <c r="B17" s="4"/>
      <c r="H17" s="11" t="s">
        <v>61</v>
      </c>
      <c r="I17" s="6"/>
      <c r="J17" s="11" t="s">
        <v>61</v>
      </c>
      <c r="K17" s="6"/>
      <c r="L17" s="11" t="s">
        <v>62</v>
      </c>
      <c r="M17" s="6"/>
      <c r="N17" s="11" t="s">
        <v>62</v>
      </c>
    </row>
    <row r="18" spans="1:14" s="5" customFormat="1" ht="26.25">
      <c r="A18" s="4"/>
      <c r="B18" s="4"/>
      <c r="H18" s="11" t="s">
        <v>63</v>
      </c>
      <c r="I18" s="6"/>
      <c r="J18" s="11" t="s">
        <v>125</v>
      </c>
      <c r="K18" s="6"/>
      <c r="L18" s="11" t="s">
        <v>63</v>
      </c>
      <c r="M18" s="6"/>
      <c r="N18" s="11" t="str">
        <f>J18</f>
        <v>30 June 1999</v>
      </c>
    </row>
    <row r="19" spans="1:33" s="5" customFormat="1" ht="26.25">
      <c r="A19" s="4"/>
      <c r="B19" s="4"/>
      <c r="H19" s="4" t="s">
        <v>10</v>
      </c>
      <c r="I19" s="6"/>
      <c r="J19" s="4" t="s">
        <v>10</v>
      </c>
      <c r="K19" s="6"/>
      <c r="L19" s="4" t="s">
        <v>10</v>
      </c>
      <c r="M19" s="6"/>
      <c r="N19" s="4" t="s">
        <v>10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1" spans="1:14" ht="25.5">
      <c r="A21" s="8">
        <v>1</v>
      </c>
      <c r="B21" s="8" t="s">
        <v>64</v>
      </c>
      <c r="C21" s="6" t="s">
        <v>65</v>
      </c>
      <c r="H21" s="14">
        <v>14126</v>
      </c>
      <c r="J21" s="46" t="s">
        <v>126</v>
      </c>
      <c r="L21" s="14">
        <v>70700</v>
      </c>
      <c r="N21" s="46" t="s">
        <v>126</v>
      </c>
    </row>
    <row r="22" spans="8:14" ht="4.5" customHeight="1" thickBot="1">
      <c r="H22" s="15"/>
      <c r="J22" s="15"/>
      <c r="L22" s="15"/>
      <c r="N22" s="15"/>
    </row>
    <row r="23" ht="26.25" thickTop="1"/>
    <row r="24" spans="2:14" ht="25.5">
      <c r="B24" s="8" t="s">
        <v>60</v>
      </c>
      <c r="C24" s="6" t="s">
        <v>66</v>
      </c>
      <c r="H24" s="14">
        <v>70</v>
      </c>
      <c r="J24" s="46" t="s">
        <v>126</v>
      </c>
      <c r="L24" s="14">
        <v>672</v>
      </c>
      <c r="N24" s="46" t="s">
        <v>126</v>
      </c>
    </row>
    <row r="25" spans="8:14" ht="5.25" customHeight="1" thickBot="1">
      <c r="H25" s="15"/>
      <c r="J25" s="15"/>
      <c r="L25" s="15"/>
      <c r="N25" s="15"/>
    </row>
    <row r="26" ht="26.25" thickTop="1"/>
    <row r="27" spans="1:14" ht="25.5">
      <c r="A27" s="17"/>
      <c r="B27" s="17" t="s">
        <v>67</v>
      </c>
      <c r="C27" s="6" t="s">
        <v>68</v>
      </c>
      <c r="H27" s="14">
        <v>169</v>
      </c>
      <c r="J27" s="46" t="s">
        <v>126</v>
      </c>
      <c r="L27" s="14">
        <v>1319</v>
      </c>
      <c r="N27" s="46" t="s">
        <v>126</v>
      </c>
    </row>
    <row r="28" spans="1:14" ht="3.75" customHeight="1" thickBot="1">
      <c r="A28" s="17"/>
      <c r="B28" s="17"/>
      <c r="H28" s="15"/>
      <c r="J28" s="15"/>
      <c r="L28" s="15"/>
      <c r="N28" s="15"/>
    </row>
    <row r="29" spans="1:2" ht="26.25" thickTop="1">
      <c r="A29" s="17"/>
      <c r="B29" s="17"/>
    </row>
    <row r="30" spans="1:3" ht="25.5">
      <c r="A30" s="8">
        <v>2</v>
      </c>
      <c r="B30" s="8" t="s">
        <v>59</v>
      </c>
      <c r="C30" s="6" t="s">
        <v>69</v>
      </c>
    </row>
    <row r="31" ht="25.5">
      <c r="C31" s="6" t="s">
        <v>70</v>
      </c>
    </row>
    <row r="32" ht="25.5">
      <c r="C32" s="6" t="s">
        <v>71</v>
      </c>
    </row>
    <row r="33" spans="3:14" ht="25.5">
      <c r="C33" s="6" t="s">
        <v>72</v>
      </c>
      <c r="H33" s="14">
        <v>2113</v>
      </c>
      <c r="J33" s="46" t="s">
        <v>126</v>
      </c>
      <c r="L33" s="14">
        <v>11134</v>
      </c>
      <c r="N33" s="46" t="s">
        <v>126</v>
      </c>
    </row>
    <row r="35" spans="2:14" ht="25.5">
      <c r="B35" s="8" t="s">
        <v>60</v>
      </c>
      <c r="C35" s="6" t="s">
        <v>73</v>
      </c>
      <c r="H35" s="14">
        <v>-68</v>
      </c>
      <c r="J35" s="46" t="s">
        <v>126</v>
      </c>
      <c r="L35" s="14">
        <v>-395</v>
      </c>
      <c r="N35" s="46" t="s">
        <v>126</v>
      </c>
    </row>
    <row r="37" spans="2:14" ht="25.5">
      <c r="B37" s="8" t="s">
        <v>74</v>
      </c>
      <c r="C37" s="6" t="s">
        <v>75</v>
      </c>
      <c r="H37" s="14">
        <v>-960</v>
      </c>
      <c r="J37" s="46" t="s">
        <v>126</v>
      </c>
      <c r="L37" s="14">
        <v>-3836</v>
      </c>
      <c r="N37" s="46" t="s">
        <v>126</v>
      </c>
    </row>
    <row r="39" spans="2:14" ht="25.5">
      <c r="B39" s="8" t="s">
        <v>76</v>
      </c>
      <c r="C39" s="6" t="s">
        <v>77</v>
      </c>
      <c r="H39" s="14">
        <v>0</v>
      </c>
      <c r="J39" s="46" t="s">
        <v>126</v>
      </c>
      <c r="L39" s="14">
        <v>0</v>
      </c>
      <c r="N39" s="46" t="s">
        <v>126</v>
      </c>
    </row>
    <row r="40" spans="8:14" ht="4.5" customHeight="1">
      <c r="H40" s="12"/>
      <c r="J40" s="12"/>
      <c r="L40" s="12"/>
      <c r="N40" s="12"/>
    </row>
    <row r="42" spans="2:3" ht="25.5">
      <c r="B42" s="8" t="s">
        <v>78</v>
      </c>
      <c r="C42" s="6" t="s">
        <v>79</v>
      </c>
    </row>
    <row r="43" ht="25.5">
      <c r="C43" s="6" t="s">
        <v>70</v>
      </c>
    </row>
    <row r="44" ht="25.5">
      <c r="C44" s="6" t="s">
        <v>80</v>
      </c>
    </row>
    <row r="45" ht="25.5">
      <c r="C45" s="6" t="s">
        <v>81</v>
      </c>
    </row>
    <row r="46" spans="3:14" ht="25.5">
      <c r="C46" s="6" t="s">
        <v>82</v>
      </c>
      <c r="H46" s="13">
        <f>SUM(H33:H39)</f>
        <v>1085</v>
      </c>
      <c r="J46" s="46" t="s">
        <v>126</v>
      </c>
      <c r="L46" s="13">
        <f>SUM(L33:L39)</f>
        <v>6903</v>
      </c>
      <c r="N46" s="46" t="s">
        <v>126</v>
      </c>
    </row>
    <row r="47" ht="5.25" customHeight="1"/>
    <row r="49" spans="2:3" ht="25.5">
      <c r="B49" s="8" t="s">
        <v>83</v>
      </c>
      <c r="C49" s="6" t="s">
        <v>84</v>
      </c>
    </row>
    <row r="50" spans="3:14" ht="25.5">
      <c r="C50" s="6" t="s">
        <v>85</v>
      </c>
      <c r="H50" s="14">
        <v>0</v>
      </c>
      <c r="J50" s="46" t="s">
        <v>126</v>
      </c>
      <c r="L50" s="14">
        <v>243</v>
      </c>
      <c r="N50" s="46" t="s">
        <v>126</v>
      </c>
    </row>
    <row r="51" spans="8:14" ht="4.5" customHeight="1">
      <c r="H51" s="12"/>
      <c r="J51" s="12"/>
      <c r="L51" s="12"/>
      <c r="N51" s="12"/>
    </row>
    <row r="53" spans="2:3" ht="25.5">
      <c r="B53" s="8" t="s">
        <v>86</v>
      </c>
      <c r="C53" s="6" t="s">
        <v>87</v>
      </c>
    </row>
    <row r="54" spans="3:14" ht="25.5">
      <c r="C54" s="6" t="s">
        <v>88</v>
      </c>
      <c r="H54" s="13">
        <f>SUM(H46:H50)</f>
        <v>1085</v>
      </c>
      <c r="J54" s="46" t="s">
        <v>126</v>
      </c>
      <c r="L54" s="13">
        <f>SUM(L46:L50)</f>
        <v>7146</v>
      </c>
      <c r="N54" s="46" t="s">
        <v>126</v>
      </c>
    </row>
    <row r="56" spans="2:14" ht="25.5">
      <c r="B56" s="8" t="s">
        <v>89</v>
      </c>
      <c r="C56" s="6" t="s">
        <v>90</v>
      </c>
      <c r="H56" s="14">
        <v>-889</v>
      </c>
      <c r="J56" s="46" t="s">
        <v>126</v>
      </c>
      <c r="L56" s="14">
        <v>-2686</v>
      </c>
      <c r="N56" s="46" t="s">
        <v>126</v>
      </c>
    </row>
    <row r="57" spans="8:14" ht="6.75" customHeight="1">
      <c r="H57" s="12"/>
      <c r="J57" s="12"/>
      <c r="L57" s="12"/>
      <c r="N57" s="12"/>
    </row>
    <row r="59" spans="2:3" ht="25.5">
      <c r="B59" s="8" t="s">
        <v>91</v>
      </c>
      <c r="C59" s="6" t="s">
        <v>92</v>
      </c>
    </row>
    <row r="60" spans="3:14" ht="25.5">
      <c r="C60" s="6" t="s">
        <v>93</v>
      </c>
      <c r="H60" s="13">
        <f>SUM(H54:H56)</f>
        <v>196</v>
      </c>
      <c r="J60" s="46" t="s">
        <v>126</v>
      </c>
      <c r="L60" s="13">
        <f>SUM(L54:L56)</f>
        <v>4460</v>
      </c>
      <c r="N60" s="46" t="s">
        <v>126</v>
      </c>
    </row>
    <row r="62" spans="3:14" ht="25.5">
      <c r="C62" s="6" t="s">
        <v>94</v>
      </c>
      <c r="H62" s="14">
        <v>-480</v>
      </c>
      <c r="J62" s="46" t="s">
        <v>126</v>
      </c>
      <c r="L62" s="14">
        <v>-2590</v>
      </c>
      <c r="N62" s="46" t="s">
        <v>126</v>
      </c>
    </row>
    <row r="63" spans="8:14" ht="5.25" customHeight="1">
      <c r="H63" s="12"/>
      <c r="J63" s="12"/>
      <c r="L63" s="12"/>
      <c r="N63" s="12"/>
    </row>
    <row r="65" spans="2:3" ht="25.5">
      <c r="B65" s="8" t="s">
        <v>95</v>
      </c>
      <c r="C65" s="6" t="s">
        <v>96</v>
      </c>
    </row>
    <row r="66" spans="3:14" ht="25.5">
      <c r="C66" s="6" t="s">
        <v>97</v>
      </c>
      <c r="H66" s="13">
        <f>SUM(H60:H62)</f>
        <v>-284</v>
      </c>
      <c r="J66" s="46" t="s">
        <v>126</v>
      </c>
      <c r="L66" s="13">
        <f>SUM(L60:L62)</f>
        <v>1870</v>
      </c>
      <c r="N66" s="46" t="s">
        <v>126</v>
      </c>
    </row>
    <row r="68" spans="2:14" ht="25.5">
      <c r="B68" s="8" t="s">
        <v>98</v>
      </c>
      <c r="C68" s="6" t="s">
        <v>99</v>
      </c>
      <c r="H68" s="14">
        <v>0</v>
      </c>
      <c r="J68" s="46" t="s">
        <v>126</v>
      </c>
      <c r="L68" s="14">
        <v>0</v>
      </c>
      <c r="N68" s="46" t="s">
        <v>126</v>
      </c>
    </row>
    <row r="69" spans="3:14" ht="25.5">
      <c r="C69" s="6" t="s">
        <v>100</v>
      </c>
      <c r="H69" s="14">
        <v>0</v>
      </c>
      <c r="J69" s="46" t="s">
        <v>126</v>
      </c>
      <c r="L69" s="14">
        <v>0</v>
      </c>
      <c r="N69" s="46" t="s">
        <v>126</v>
      </c>
    </row>
    <row r="70" spans="3:14" ht="25.5">
      <c r="C70" s="6" t="s">
        <v>101</v>
      </c>
      <c r="H70" s="14">
        <v>0</v>
      </c>
      <c r="J70" s="46" t="s">
        <v>126</v>
      </c>
      <c r="L70" s="14">
        <v>0</v>
      </c>
      <c r="N70" s="46" t="s">
        <v>126</v>
      </c>
    </row>
    <row r="71" ht="25.5">
      <c r="C71" s="6" t="s">
        <v>102</v>
      </c>
    </row>
    <row r="72" spans="8:14" ht="6" customHeight="1">
      <c r="H72" s="12"/>
      <c r="J72" s="12"/>
      <c r="L72" s="12"/>
      <c r="N72" s="12"/>
    </row>
    <row r="74" spans="2:3" ht="25.5">
      <c r="B74" s="8" t="s">
        <v>103</v>
      </c>
      <c r="C74" s="6" t="s">
        <v>104</v>
      </c>
    </row>
    <row r="75" ht="25.5">
      <c r="C75" s="6" t="s">
        <v>105</v>
      </c>
    </row>
    <row r="76" spans="3:14" ht="25.5">
      <c r="C76" s="6" t="s">
        <v>106</v>
      </c>
      <c r="H76" s="13">
        <f>SUM(H66:H71)</f>
        <v>-284</v>
      </c>
      <c r="J76" s="46" t="s">
        <v>126</v>
      </c>
      <c r="L76" s="13">
        <f>SUM(L66:L71)</f>
        <v>1870</v>
      </c>
      <c r="N76" s="46" t="s">
        <v>126</v>
      </c>
    </row>
    <row r="77" spans="8:14" ht="6" customHeight="1" thickBot="1">
      <c r="H77" s="15"/>
      <c r="J77" s="15"/>
      <c r="L77" s="15"/>
      <c r="N77" s="15"/>
    </row>
    <row r="78" ht="26.25" thickTop="1"/>
    <row r="79" spans="1:3" ht="25.5">
      <c r="A79" s="8">
        <v>3</v>
      </c>
      <c r="B79" s="8" t="s">
        <v>107</v>
      </c>
      <c r="C79" s="6" t="s">
        <v>108</v>
      </c>
    </row>
    <row r="80" ht="25.5">
      <c r="C80" s="6" t="s">
        <v>109</v>
      </c>
    </row>
    <row r="81" ht="25.5">
      <c r="C81" s="6" t="s">
        <v>110</v>
      </c>
    </row>
    <row r="82" ht="10.5" customHeight="1"/>
    <row r="83" spans="3:14" ht="33" customHeight="1">
      <c r="C83" s="6" t="s">
        <v>111</v>
      </c>
      <c r="H83" s="18">
        <v>-0.12</v>
      </c>
      <c r="J83" s="46" t="s">
        <v>126</v>
      </c>
      <c r="L83" s="18">
        <v>0.81</v>
      </c>
      <c r="N83" s="46" t="s">
        <v>126</v>
      </c>
    </row>
    <row r="84" spans="8:14" ht="5.25" customHeight="1" thickBot="1">
      <c r="H84" s="15"/>
      <c r="J84" s="15"/>
      <c r="L84" s="15"/>
      <c r="N84" s="15"/>
    </row>
    <row r="85" ht="6.75" customHeight="1" thickTop="1"/>
    <row r="86" ht="18" customHeight="1"/>
    <row r="87" ht="25.5">
      <c r="C87" s="6" t="s">
        <v>112</v>
      </c>
    </row>
    <row r="88" ht="25.5">
      <c r="C88" s="6" t="s">
        <v>113</v>
      </c>
    </row>
    <row r="89" spans="3:14" ht="25.5">
      <c r="C89" s="6" t="s">
        <v>114</v>
      </c>
      <c r="H89" s="14">
        <v>231587</v>
      </c>
      <c r="J89" s="46" t="s">
        <v>126</v>
      </c>
      <c r="L89" s="14">
        <v>231501</v>
      </c>
      <c r="N89" s="46" t="s">
        <v>126</v>
      </c>
    </row>
    <row r="90" spans="8:14" ht="6" customHeight="1" thickBot="1">
      <c r="H90" s="15"/>
      <c r="J90" s="15"/>
      <c r="L90" s="15"/>
      <c r="N90" s="15"/>
    </row>
    <row r="91" spans="8:14" ht="23.25" customHeight="1" thickTop="1">
      <c r="H91" s="7"/>
      <c r="J91" s="7"/>
      <c r="L91" s="7"/>
      <c r="N91" s="7"/>
    </row>
    <row r="92" spans="3:14" ht="30.75" customHeight="1">
      <c r="C92" s="6" t="s">
        <v>127</v>
      </c>
      <c r="H92" s="7"/>
      <c r="J92" s="7"/>
      <c r="L92" s="7"/>
      <c r="N92" s="7"/>
    </row>
    <row r="93" spans="3:14" ht="25.5" hidden="1">
      <c r="C93" s="6" t="s">
        <v>115</v>
      </c>
      <c r="H93" s="18" t="e">
        <f>+#REF!</f>
        <v>#REF!</v>
      </c>
      <c r="J93" s="18" t="e">
        <f>+#REF!</f>
        <v>#REF!</v>
      </c>
      <c r="L93" s="18" t="e">
        <f>+#REF!</f>
        <v>#REF!</v>
      </c>
      <c r="N93" s="18" t="e">
        <f>+#REF!</f>
        <v>#REF!</v>
      </c>
    </row>
    <row r="94" spans="8:14" ht="7.5" customHeight="1" hidden="1" thickBot="1">
      <c r="H94" s="15"/>
      <c r="J94" s="15"/>
      <c r="L94" s="15"/>
      <c r="N94" s="15"/>
    </row>
    <row r="95" spans="8:14" ht="7.5" customHeight="1" hidden="1" thickTop="1">
      <c r="H95" s="7"/>
      <c r="J95" s="7"/>
      <c r="L95" s="7"/>
      <c r="N95" s="7"/>
    </row>
    <row r="96" ht="25.5" hidden="1">
      <c r="C96" s="6" t="s">
        <v>116</v>
      </c>
    </row>
    <row r="97" spans="3:14" ht="25.5" hidden="1">
      <c r="C97" s="6" t="s">
        <v>113</v>
      </c>
      <c r="H97" s="14"/>
      <c r="I97" s="14"/>
      <c r="J97" s="14"/>
      <c r="K97" s="14"/>
      <c r="L97" s="14"/>
      <c r="M97" s="14"/>
      <c r="N97" s="14"/>
    </row>
    <row r="98" spans="3:14" ht="25.5" hidden="1">
      <c r="C98" s="6" t="s">
        <v>114</v>
      </c>
      <c r="H98" s="14" t="e">
        <f>+#REF!</f>
        <v>#REF!</v>
      </c>
      <c r="I98" s="14"/>
      <c r="J98" s="14" t="e">
        <f>+#REF!</f>
        <v>#REF!</v>
      </c>
      <c r="K98" s="14"/>
      <c r="L98" s="14" t="e">
        <f>+#REF!</f>
        <v>#REF!</v>
      </c>
      <c r="M98" s="14"/>
      <c r="N98" s="14" t="e">
        <f>+#REF!</f>
        <v>#REF!</v>
      </c>
    </row>
    <row r="99" spans="8:14" ht="6" customHeight="1" hidden="1" thickBot="1">
      <c r="H99" s="16"/>
      <c r="I99" s="14"/>
      <c r="J99" s="16"/>
      <c r="K99" s="14"/>
      <c r="L99" s="16"/>
      <c r="M99" s="14"/>
      <c r="N99" s="16"/>
    </row>
    <row r="100" spans="8:14" ht="25.5" customHeight="1">
      <c r="H100" s="13"/>
      <c r="I100" s="14"/>
      <c r="J100" s="13"/>
      <c r="K100" s="14"/>
      <c r="L100" s="13"/>
      <c r="M100" s="14"/>
      <c r="N100" s="13"/>
    </row>
    <row r="101" spans="1:14" ht="30" customHeight="1">
      <c r="A101" s="19"/>
      <c r="C101" s="6" t="s">
        <v>117</v>
      </c>
      <c r="H101" s="13"/>
      <c r="I101" s="14"/>
      <c r="J101" s="13"/>
      <c r="K101" s="14"/>
      <c r="L101" s="13"/>
      <c r="M101" s="14"/>
      <c r="N101" s="13"/>
    </row>
    <row r="102" spans="3:14" ht="30" customHeight="1">
      <c r="C102" s="6" t="s">
        <v>119</v>
      </c>
      <c r="H102" s="13"/>
      <c r="I102" s="14"/>
      <c r="J102" s="13"/>
      <c r="K102" s="14"/>
      <c r="L102" s="13"/>
      <c r="M102" s="14"/>
      <c r="N102" s="13"/>
    </row>
    <row r="103" spans="3:14" ht="27" customHeight="1">
      <c r="C103" s="6" t="s">
        <v>122</v>
      </c>
      <c r="H103" s="13"/>
      <c r="I103" s="14"/>
      <c r="J103" s="13"/>
      <c r="K103" s="14"/>
      <c r="L103" s="13"/>
      <c r="M103" s="14"/>
      <c r="N103" s="13"/>
    </row>
    <row r="104" spans="1:14" ht="30" customHeight="1">
      <c r="A104" s="20"/>
      <c r="B104" s="20"/>
      <c r="C104" s="6" t="s">
        <v>123</v>
      </c>
      <c r="H104" s="13"/>
      <c r="I104" s="14"/>
      <c r="J104" s="13"/>
      <c r="K104" s="14"/>
      <c r="L104" s="13"/>
      <c r="M104" s="14"/>
      <c r="N104" s="13"/>
    </row>
    <row r="105" ht="29.25" customHeight="1">
      <c r="C105" s="6" t="s">
        <v>124</v>
      </c>
    </row>
    <row r="106" spans="1:2" ht="24.75" customHeight="1">
      <c r="A106" s="6"/>
      <c r="B106" s="6"/>
    </row>
    <row r="107" ht="24.75" customHeight="1"/>
    <row r="108" spans="1:6" ht="24.75" customHeight="1">
      <c r="A108" s="19"/>
      <c r="F108" s="14"/>
    </row>
    <row r="109" spans="1:6" ht="24.75" customHeight="1">
      <c r="A109" s="19"/>
      <c r="F109" s="14"/>
    </row>
    <row r="110" spans="1:6" ht="24.75" customHeight="1">
      <c r="A110" s="19"/>
      <c r="F110" s="14"/>
    </row>
    <row r="111" spans="1:6" ht="24.75" customHeight="1">
      <c r="A111" s="19"/>
      <c r="F111" s="14"/>
    </row>
    <row r="112" ht="24.75" customHeight="1"/>
    <row r="113" ht="21" customHeight="1">
      <c r="A113" s="6"/>
    </row>
    <row r="114" ht="20.25" customHeight="1">
      <c r="A114" s="6"/>
    </row>
    <row r="115" ht="22.5" customHeight="1">
      <c r="A115" s="6"/>
    </row>
    <row r="116" ht="25.5">
      <c r="A116" s="6"/>
    </row>
  </sheetData>
  <printOptions/>
  <pageMargins left="1.25" right="0" top="0.5" bottom="0.5" header="0.5" footer="0.2"/>
  <pageSetup horizontalDpi="300" verticalDpi="300" orientation="portrait" pageOrder="overThenDown" paperSize="9" scale="30" r:id="rId1"/>
  <headerFooter alignWithMargins="0">
    <oddHeader xml:space="preserve">&amp;C </oddHeader>
    <oddFooter>&amp;L&amp;8&amp;A-&amp;F
&amp;D-&amp;T&amp;C&amp;18 1</oddFooter>
  </headerFooter>
  <rowBreaks count="1" manualBreakCount="1">
    <brk id="115" max="65535" man="1"/>
  </rowBreaks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73" sqref="F7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73" sqref="F7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73" sqref="F7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73" sqref="F7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73" sqref="F7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73" sqref="F7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73" sqref="F7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UML</dc:creator>
  <cp:keywords/>
  <dc:description/>
  <cp:lastModifiedBy>United Malayan Land</cp:lastModifiedBy>
  <cp:lastPrinted>2000-08-28T03:47:55Z</cp:lastPrinted>
  <dcterms:created xsi:type="dcterms:W3CDTF">1999-04-18T07:53:35Z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