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340" windowHeight="6036" activeTab="4"/>
  </bookViews>
  <sheets>
    <sheet name="Income stat" sheetId="1" r:id="rId1"/>
    <sheet name="Bal sheet" sheetId="2" r:id="rId2"/>
    <sheet name="Equity" sheetId="3" r:id="rId3"/>
    <sheet name="Cash flow" sheetId="4" r:id="rId4"/>
    <sheet name="Notes" sheetId="5" r:id="rId5"/>
  </sheets>
  <definedNames>
    <definedName name="_xlnm.Print_Area" localSheetId="1">'Bal sheet'!$B$2:$F$59</definedName>
    <definedName name="_xlnm.Print_Area" localSheetId="3">'Cash flow'!$B$3:$G$47</definedName>
    <definedName name="_xlnm.Print_Area" localSheetId="2">'Equity'!$B$2:$J$44</definedName>
    <definedName name="_xlnm.Print_Area" localSheetId="0">'Income stat'!$A$2:$F$45</definedName>
    <definedName name="_xlnm.Print_Area" localSheetId="4">'Notes'!$A$1:$H$357</definedName>
  </definedNames>
  <calcPr fullCalcOnLoad="1"/>
</workbook>
</file>

<file path=xl/sharedStrings.xml><?xml version="1.0" encoding="utf-8"?>
<sst xmlns="http://schemas.openxmlformats.org/spreadsheetml/2006/main" count="514" uniqueCount="390">
  <si>
    <t>UAC  BERHAD (5149-H)</t>
  </si>
  <si>
    <t>Condensed  Consolidated  Income  Statements</t>
  </si>
  <si>
    <t>( The  figures have not been audited )</t>
  </si>
  <si>
    <t>INDIVIDUAL QUARTER</t>
  </si>
  <si>
    <t>CUMULATIVE QUARTER</t>
  </si>
  <si>
    <t>CURRENT</t>
  </si>
  <si>
    <t>PRECEDING YEAR</t>
  </si>
  <si>
    <t>CURRENT YEAR TO</t>
  </si>
  <si>
    <t>YEAR</t>
  </si>
  <si>
    <t>CORRESPONDING</t>
  </si>
  <si>
    <t>DATE</t>
  </si>
  <si>
    <t>QUARTER</t>
  </si>
  <si>
    <t>PERIOD</t>
  </si>
  <si>
    <t>RM'000</t>
  </si>
  <si>
    <t>Revenue</t>
  </si>
  <si>
    <t>Operating  Expenses</t>
  </si>
  <si>
    <t>Other Operating Income</t>
  </si>
  <si>
    <t>Profit from Operations</t>
  </si>
  <si>
    <t>Finance costs</t>
  </si>
  <si>
    <t>Profit before tax</t>
  </si>
  <si>
    <t>Taxation</t>
  </si>
  <si>
    <t>Minority Interest</t>
  </si>
  <si>
    <t xml:space="preserve">( The Condensed Consolidated Income Statements should be read in conjunction with the Annual Financial </t>
  </si>
  <si>
    <t>UAC BERHAD (5149-H)</t>
  </si>
  <si>
    <t>CONSOLIDATED  BALANCE  SHEET</t>
  </si>
  <si>
    <t>( The figures have not yet been audited )</t>
  </si>
  <si>
    <t>( UNAUDITED )</t>
  </si>
  <si>
    <t>( AUDITED )</t>
  </si>
  <si>
    <t xml:space="preserve">AS AT </t>
  </si>
  <si>
    <t>AS AT</t>
  </si>
  <si>
    <t xml:space="preserve">END OF </t>
  </si>
  <si>
    <t xml:space="preserve">PRECEDING </t>
  </si>
  <si>
    <t>FINANCIAL</t>
  </si>
  <si>
    <t>YEAR END</t>
  </si>
  <si>
    <t xml:space="preserve">       Property , Plant &amp; Equipment</t>
  </si>
  <si>
    <t xml:space="preserve">       Other Investments</t>
  </si>
  <si>
    <t xml:space="preserve">        Inventories</t>
  </si>
  <si>
    <t xml:space="preserve">        Trade &amp; Other Receivables</t>
  </si>
  <si>
    <t xml:space="preserve">        Cash &amp; Cash Equivalents</t>
  </si>
  <si>
    <t xml:space="preserve">         Trade &amp; Other Payables</t>
  </si>
  <si>
    <t xml:space="preserve">         Taxation</t>
  </si>
  <si>
    <t>Share Capital</t>
  </si>
  <si>
    <t>Condensed Consolidated Statement of Changes in Equity</t>
  </si>
  <si>
    <t>( The figures have not been audited )</t>
  </si>
  <si>
    <t>Share</t>
  </si>
  <si>
    <t>Revaluation</t>
  </si>
  <si>
    <t>Retained</t>
  </si>
  <si>
    <t>Total</t>
  </si>
  <si>
    <t>Premium</t>
  </si>
  <si>
    <t>Reserve</t>
  </si>
  <si>
    <t>Earnings</t>
  </si>
  <si>
    <t xml:space="preserve"> RM'000 </t>
  </si>
  <si>
    <t xml:space="preserve"> RM'000</t>
  </si>
  <si>
    <t>-</t>
  </si>
  <si>
    <t>Issue of share capital</t>
  </si>
  <si>
    <t>CONDENSED CONSOLIDATED CASH FLOW STATEMENT</t>
  </si>
  <si>
    <t>Net profit before tax</t>
  </si>
  <si>
    <t>Adjustment for non-cash flow:-</t>
  </si>
  <si>
    <t>Non-cash items</t>
  </si>
  <si>
    <t xml:space="preserve">Non-operating items </t>
  </si>
  <si>
    <t>Operating profit before changes in working capital</t>
  </si>
  <si>
    <t>Changes in working capital</t>
  </si>
  <si>
    <t>Net change in current assets</t>
  </si>
  <si>
    <t>Net change in current liabilities</t>
  </si>
  <si>
    <t>Cash from operations</t>
  </si>
  <si>
    <t>Tax paid</t>
  </si>
  <si>
    <t>Investing activities</t>
  </si>
  <si>
    <t xml:space="preserve">   -   Equity investments</t>
  </si>
  <si>
    <t xml:space="preserve">   -   Other investments</t>
  </si>
  <si>
    <t>Financing activities</t>
  </si>
  <si>
    <t xml:space="preserve">   -   Transactions with owners as owners</t>
  </si>
  <si>
    <t>Cash &amp; cash equivalents at beginning of period</t>
  </si>
  <si>
    <t>Cash &amp; cash equivalents at end of period</t>
  </si>
  <si>
    <t>Notes  to  the  Financial  Information</t>
  </si>
  <si>
    <t xml:space="preserve"> </t>
  </si>
  <si>
    <t>A1)</t>
  </si>
  <si>
    <t>Basis  of  preparation</t>
  </si>
  <si>
    <t>A2)</t>
  </si>
  <si>
    <t>Audit report</t>
  </si>
  <si>
    <t>A3)</t>
  </si>
  <si>
    <t>Seasonal or cyclical factors</t>
  </si>
  <si>
    <t>The operations of the Group were not affected by any seasonal or cyclical factors.</t>
  </si>
  <si>
    <t>A4)</t>
  </si>
  <si>
    <t>Unusual items</t>
  </si>
  <si>
    <t>A5)</t>
  </si>
  <si>
    <t>Changes in estimates of amount reported</t>
  </si>
  <si>
    <t>A6)</t>
  </si>
  <si>
    <t>Debt and equity securities</t>
  </si>
  <si>
    <t>A7)</t>
  </si>
  <si>
    <t>Dividends paid</t>
  </si>
  <si>
    <t>A8)</t>
  </si>
  <si>
    <t>Segmental reporting</t>
  </si>
  <si>
    <t>The Group is organised into two main business segments:</t>
  </si>
  <si>
    <t>.</t>
  </si>
  <si>
    <t>Building &amp; Construction Products  -</t>
  </si>
  <si>
    <t>Building &amp;</t>
  </si>
  <si>
    <t>Construction</t>
  </si>
  <si>
    <t>Others</t>
  </si>
  <si>
    <t xml:space="preserve"> Group</t>
  </si>
  <si>
    <t>Products</t>
  </si>
  <si>
    <t>Total sales</t>
  </si>
  <si>
    <t>Inter segment sales</t>
  </si>
  <si>
    <t>External sales</t>
  </si>
  <si>
    <t>Segment result</t>
  </si>
  <si>
    <t>Unallocated income</t>
  </si>
  <si>
    <t>Profit from operations</t>
  </si>
  <si>
    <t>A9)</t>
  </si>
  <si>
    <t>Carrying amount of revalued assets</t>
  </si>
  <si>
    <t>A10)</t>
  </si>
  <si>
    <t>Material events subsequent to the end of the current quarter</t>
  </si>
  <si>
    <t>A11)</t>
  </si>
  <si>
    <t>Changes in composition of the Group</t>
  </si>
  <si>
    <t>A12)</t>
  </si>
  <si>
    <t>Changes in contingent liabilities or assets</t>
  </si>
  <si>
    <t>A13)</t>
  </si>
  <si>
    <t>Capital commitments</t>
  </si>
  <si>
    <t>RM ' 000</t>
  </si>
  <si>
    <t>Property, plant and equipment</t>
  </si>
  <si>
    <t>- contracted</t>
  </si>
  <si>
    <t>- not contracted</t>
  </si>
  <si>
    <t>B1)</t>
  </si>
  <si>
    <t>Review of performance</t>
  </si>
  <si>
    <t>B2)</t>
  </si>
  <si>
    <t>B3)</t>
  </si>
  <si>
    <t>B4)</t>
  </si>
  <si>
    <t>Variance of actual profit from forecast profit</t>
  </si>
  <si>
    <t>B5)</t>
  </si>
  <si>
    <t>Tax</t>
  </si>
  <si>
    <t>Individual Quarter</t>
  </si>
  <si>
    <t>Cumulative Period</t>
  </si>
  <si>
    <t>3 months ended</t>
  </si>
  <si>
    <t>In respect of current period:</t>
  </si>
  <si>
    <t>In respect of prior years:</t>
  </si>
  <si>
    <t>B6)</t>
  </si>
  <si>
    <t>Sale of unquoted investments and/or properties</t>
  </si>
  <si>
    <t>B7)</t>
  </si>
  <si>
    <t>Quoted securities</t>
  </si>
  <si>
    <t>(a)</t>
  </si>
  <si>
    <t>Purchases and disposals</t>
  </si>
  <si>
    <t xml:space="preserve">Individual Quarter </t>
  </si>
  <si>
    <t>Total purchase consideration</t>
  </si>
  <si>
    <t>Total sale proceeds</t>
  </si>
  <si>
    <t xml:space="preserve">(b) </t>
  </si>
  <si>
    <t xml:space="preserve">At cost </t>
  </si>
  <si>
    <t>At book value</t>
  </si>
  <si>
    <t>At market price</t>
  </si>
  <si>
    <t>B8)</t>
  </si>
  <si>
    <t>Status of corporate proposals</t>
  </si>
  <si>
    <t>B9)</t>
  </si>
  <si>
    <t>Group borrowings and debt securities</t>
  </si>
  <si>
    <t>B10)</t>
  </si>
  <si>
    <t>Off balance sheet financial instruments</t>
  </si>
  <si>
    <t>B11)</t>
  </si>
  <si>
    <t>Changes in material litigation</t>
  </si>
  <si>
    <t>The Group is not engaged in any material litigation as at the date of this announcement.</t>
  </si>
  <si>
    <t>B12)</t>
  </si>
  <si>
    <t>Dividends</t>
  </si>
  <si>
    <t>B13)</t>
  </si>
  <si>
    <t>Earnings  per  share</t>
  </si>
  <si>
    <t xml:space="preserve">        </t>
  </si>
  <si>
    <t>Basic earnings per share</t>
  </si>
  <si>
    <t xml:space="preserve">Weighted average number of </t>
  </si>
  <si>
    <t>Diluted earnings per share</t>
  </si>
  <si>
    <t>(b)</t>
  </si>
  <si>
    <t xml:space="preserve">    ordinary shares in issue         ('000)</t>
  </si>
  <si>
    <t xml:space="preserve">    ordinary shares for</t>
  </si>
  <si>
    <t xml:space="preserve">    diluted earnings per share      ('000)</t>
  </si>
  <si>
    <t>Diluted earnings per share          (sen)</t>
  </si>
  <si>
    <t>By Order of the Board</t>
  </si>
  <si>
    <t>UAC BERHAD</t>
  </si>
  <si>
    <t>Ooi Lee Choo</t>
  </si>
  <si>
    <t>Company Secretary</t>
  </si>
  <si>
    <t>MAICSA No. 7009211</t>
  </si>
  <si>
    <t>Kuala Lumpur</t>
  </si>
  <si>
    <t>There are no outstanding proposals as at the date of this announcement.</t>
  </si>
  <si>
    <t>( The Condensed Consolidated Balance Sheets should be read in conjunction with the Annual</t>
  </si>
  <si>
    <t xml:space="preserve">Others                                             - </t>
  </si>
  <si>
    <t xml:space="preserve">for the current financial year-to-date. </t>
  </si>
  <si>
    <t xml:space="preserve">There were no unusual items affecting assets, liabilities, equity, net income or cash flows </t>
  </si>
  <si>
    <t xml:space="preserve">comprise property holding, sale of specialised </t>
  </si>
  <si>
    <t>charge to the building and construction products segment.</t>
  </si>
  <si>
    <t>amendments from the previous annual financial statements.</t>
  </si>
  <si>
    <t xml:space="preserve">The valuations of property, plant and equipment have been brought forward, without any </t>
  </si>
  <si>
    <t/>
  </si>
  <si>
    <t>financial year-to-date.</t>
  </si>
  <si>
    <t xml:space="preserve">There was no sale of unquoted investments and/or properties for the current quarter and </t>
  </si>
  <si>
    <t>announcement.</t>
  </si>
  <si>
    <t>The Group does not have any off balance sheet financial instruments as at the date of this</t>
  </si>
  <si>
    <t xml:space="preserve">(The Condensed Consolidated Cash Flow Statement should be read in conjunction with the Annual </t>
  </si>
  <si>
    <t>Final dividend for the year ended</t>
  </si>
  <si>
    <t>and steel roof trusses.</t>
  </si>
  <si>
    <t xml:space="preserve">cement boards, polyethylene pipes and fittings </t>
  </si>
  <si>
    <t xml:space="preserve">Material changes in profit before tax for the current quarter compared with the </t>
  </si>
  <si>
    <t>preceding quarter</t>
  </si>
  <si>
    <t xml:space="preserve">       Deferred Taxation</t>
  </si>
  <si>
    <t xml:space="preserve"> 31 December 2004</t>
  </si>
  <si>
    <t xml:space="preserve">Approved capital expenditure not provided for in the financial statements as at </t>
  </si>
  <si>
    <t xml:space="preserve">The audit report of the Company's preceding annual  financial statements for the year </t>
  </si>
  <si>
    <t>of the Company.</t>
  </si>
  <si>
    <t xml:space="preserve">The newly issued shares rank pari passu in all respects with the existing ordinary shares </t>
  </si>
  <si>
    <t>of debt and equity securities during the current financial year-to-date.</t>
  </si>
  <si>
    <t xml:space="preserve">Other than the above, there were no cancellations, purchases or resale and repayment </t>
  </si>
  <si>
    <t>and related services.</t>
  </si>
  <si>
    <t xml:space="preserve">connectors and provision of onsite installation </t>
  </si>
  <si>
    <t>been reflected in the financial statements as at the date of this announcement.</t>
  </si>
  <si>
    <t>There are no material events subsequent to the end of the current quarter that have not</t>
  </si>
  <si>
    <t>year-to-date.</t>
  </si>
  <si>
    <t xml:space="preserve">There were no changes in the composition of the Group for the current financial </t>
  </si>
  <si>
    <t>Adjustment for share options     ('000)</t>
  </si>
  <si>
    <t>Total profit on disposal</t>
  </si>
  <si>
    <t xml:space="preserve">         Dividend Payable</t>
  </si>
  <si>
    <t>3 months ended 31 March 2005</t>
  </si>
  <si>
    <t>Balance as at 1 January 2005</t>
  </si>
  <si>
    <t>Net profit for the 3-month period</t>
  </si>
  <si>
    <t>Balance as at 31 March 2005</t>
  </si>
  <si>
    <t xml:space="preserve">3 months ended </t>
  </si>
  <si>
    <t>31 March 2005</t>
  </si>
  <si>
    <t>31.03.2005</t>
  </si>
  <si>
    <t>No interim dividend was declared for the current quarter under review.</t>
  </si>
  <si>
    <t xml:space="preserve">However in the preceding quarter, a final dividend of 12 sen per share less tax at 28% and </t>
  </si>
  <si>
    <t>- deferred tax</t>
  </si>
  <si>
    <t>- income tax</t>
  </si>
  <si>
    <t>No dividend was paid during the current financial year-to-date.</t>
  </si>
  <si>
    <t xml:space="preserve">relates to the manufacture and sale of fibre </t>
  </si>
  <si>
    <t xml:space="preserve">As at the date of this announcement, there are no changes in contingent liabilities since </t>
  </si>
  <si>
    <t xml:space="preserve">the last annual balance sheet date.  There are no contingent assets at the last annual </t>
  </si>
  <si>
    <t>balance sheet date or at the end of the current quarter.</t>
  </si>
  <si>
    <t>Prospects for the current financial year</t>
  </si>
  <si>
    <t>Not applicable</t>
  </si>
  <si>
    <t xml:space="preserve">The effective rate of taxation of the Group for the current quarter and financial year-to-date  </t>
  </si>
  <si>
    <t>Statements for the year ended 31 December 2005 )</t>
  </si>
  <si>
    <t>Interim report for the three months ended 31 March 2006</t>
  </si>
  <si>
    <t xml:space="preserve"> Financial Statements for the year ended 31 December 2005 )</t>
  </si>
  <si>
    <t>Financial Statements for the year ended 31 December 2005 )</t>
  </si>
  <si>
    <t>ended 31 December 2005 was not qualified.</t>
  </si>
  <si>
    <t>31 March 2006</t>
  </si>
  <si>
    <t>31 March 2006 is as follows:</t>
  </si>
  <si>
    <t>31.03.2006</t>
  </si>
  <si>
    <t>Investment as at 31 March 2006</t>
  </si>
  <si>
    <t>There were no group borrowings and debt securities as at 31 March 2006.</t>
  </si>
  <si>
    <t xml:space="preserve">6 sen per share tax exempt in respect of the financial year ended 31 December 2005 was </t>
  </si>
  <si>
    <t>Minority</t>
  </si>
  <si>
    <t>Interest</t>
  </si>
  <si>
    <t xml:space="preserve">         Provision</t>
  </si>
  <si>
    <t xml:space="preserve">         Deferred Taxation</t>
  </si>
  <si>
    <t xml:space="preserve">         Share Capital</t>
  </si>
  <si>
    <t xml:space="preserve">         Reserves </t>
  </si>
  <si>
    <t>3 months ended 31 March 2006</t>
  </si>
  <si>
    <t>Balance as at 1 January 2006</t>
  </si>
  <si>
    <t xml:space="preserve"> 31 December 2005</t>
  </si>
  <si>
    <t>Balance as at 31 March 2006</t>
  </si>
  <si>
    <t>Net Assets per share (RM)</t>
  </si>
  <si>
    <t xml:space="preserve">Inter segment sales comprise sales of polyethylene pipes to the "others" segment and rental </t>
  </si>
  <si>
    <t>Profit before taxation</t>
  </si>
  <si>
    <t>Profit for the period</t>
  </si>
  <si>
    <t>Attributable to:</t>
  </si>
  <si>
    <t xml:space="preserve">EPS </t>
  </si>
  <si>
    <t>-  Basic (sen)</t>
  </si>
  <si>
    <t>-  Diluted (sen)</t>
  </si>
  <si>
    <t>Total Equity</t>
  </si>
  <si>
    <t>Non-current assets</t>
  </si>
  <si>
    <t>Current assets</t>
  </si>
  <si>
    <t>Non-current liabilities</t>
  </si>
  <si>
    <t>Current  liabilities</t>
  </si>
  <si>
    <t>Total Liabilities</t>
  </si>
  <si>
    <t>ASSETS</t>
  </si>
  <si>
    <t>EQUITY AND LIABILITIES</t>
  </si>
  <si>
    <t>TOTAL EQUITY AND LIABILITIES</t>
  </si>
  <si>
    <t>TOTAL ASSETS</t>
  </si>
  <si>
    <t xml:space="preserve">Shareholders' Equity </t>
  </si>
  <si>
    <t xml:space="preserve">       Investment Properties</t>
  </si>
  <si>
    <t>The significant accounting policies and methods of computation applied in the interim report are</t>
  </si>
  <si>
    <t>consistent with those adopted in the most recent audited annual financial statements for the year</t>
  </si>
  <si>
    <t>ended 31 December 2005 except for the adoption of the following new and revised Financial</t>
  </si>
  <si>
    <t>reporting date, 31 December 2006:</t>
  </si>
  <si>
    <t>FRS 2 Share-based Payment</t>
  </si>
  <si>
    <t>FRS 3 Business Combinations</t>
  </si>
  <si>
    <t>FRS 101 Presentation of Financial Statements</t>
  </si>
  <si>
    <t>FRS 108 Accounting Policies, Changes in Accounting Estimates and Errors</t>
  </si>
  <si>
    <t>FRS 102 Inventories</t>
  </si>
  <si>
    <t>FRS 110 Events after the Balance Sheet Date</t>
  </si>
  <si>
    <t>FRS 116 Property, Plant and Equipment</t>
  </si>
  <si>
    <t>FRS 121 The Effects of Changes in Foreign Exchange Rates</t>
  </si>
  <si>
    <t>FRS 127 Consolidation and Separate Financial Statements</t>
  </si>
  <si>
    <t>FRS 132 Financial Instruments: Disclosure and Presentation</t>
  </si>
  <si>
    <t>FRS 133 Earnings Per Share</t>
  </si>
  <si>
    <t>FRS 136 Impairment of Assets</t>
  </si>
  <si>
    <t>FRS 138 Intangible Assets</t>
  </si>
  <si>
    <t>FRS 140 Investment Property</t>
  </si>
  <si>
    <t>1 October 2006.</t>
  </si>
  <si>
    <t xml:space="preserve">The Group has decided for the early adoption of FRS 117: Leases with effective date commencing </t>
  </si>
  <si>
    <t>FRS 101: Presentation of Financial Statements</t>
  </si>
  <si>
    <t xml:space="preserve">The adoption of the revised FRS 101 has affected the presentation of minority interest and other </t>
  </si>
  <si>
    <t>The presentation of the comparative financial statements of the Group have been restated to</t>
  </si>
  <si>
    <t>conform with the current period's presentation.</t>
  </si>
  <si>
    <t>The adoption of FRS 140 has resulted in certain properties of the Group which are held for rental</t>
  </si>
  <si>
    <t>FRS 140: Investment Property</t>
  </si>
  <si>
    <t>FRS 2: Share-based Payment</t>
  </si>
  <si>
    <t xml:space="preserve">The  adoption of FRS 2 has resulted in a change in accounting policy for staff costs of the Group </t>
  </si>
  <si>
    <t>arising from share options granted by UAC Berhad, to employees of the Group.</t>
  </si>
  <si>
    <t xml:space="preserve">Prior to 1 January 2006, no compensation expense was recognised in the income statement for </t>
  </si>
  <si>
    <t>share options granted to employees of the Group. Upon the adoption of FRS 2, where the Group</t>
  </si>
  <si>
    <t>Under the transitional provisions of FRS 2, this FRS will apply to share options which were granted</t>
  </si>
  <si>
    <t>is lower than the statutory tax rate due to the availability of reinvestment allowance.</t>
  </si>
  <si>
    <t>FRS 117: Leases</t>
  </si>
  <si>
    <t>The early adoption of FRS 117 has resulted in a change in the accounting policy relating to the</t>
  </si>
  <si>
    <t>As</t>
  </si>
  <si>
    <t>Effect of</t>
  </si>
  <si>
    <t>previously</t>
  </si>
  <si>
    <t>reported</t>
  </si>
  <si>
    <t>change in</t>
  </si>
  <si>
    <t>policy</t>
  </si>
  <si>
    <t>restated</t>
  </si>
  <si>
    <t>At 31 December 2005</t>
  </si>
  <si>
    <t>Investment properties</t>
  </si>
  <si>
    <t>Reporting Standards (FRS) issued by MASB that are effective for the Group's first FRS annual</t>
  </si>
  <si>
    <t xml:space="preserve">There were no changes in estimates  of amounts reported in prior financial years which </t>
  </si>
  <si>
    <t>have a material impact on the current quarter.</t>
  </si>
  <si>
    <t>approved by members at the Annual General Meeting of the Company held on 29 March 2006.</t>
  </si>
  <si>
    <t>The final dividend was paid on 28 April 2006 to shareholders, whose names appeared on the</t>
  </si>
  <si>
    <t xml:space="preserve">Profit for the period attributable to       </t>
  </si>
  <si>
    <t>Basic earnings per share           (sen)</t>
  </si>
  <si>
    <t>Equity</t>
  </si>
  <si>
    <t>Shareholders'</t>
  </si>
  <si>
    <t>&lt;--------------------</t>
  </si>
  <si>
    <t>Net cash from operating activities</t>
  </si>
  <si>
    <t>Net cash from / (used in) investing activities</t>
  </si>
  <si>
    <t>Net cash from financing activities</t>
  </si>
  <si>
    <t>Net increase in cash &amp; cash equivalents</t>
  </si>
  <si>
    <t>Equity holders of the Company</t>
  </si>
  <si>
    <t xml:space="preserve">       Prepaid Interest in Leased Land </t>
  </si>
  <si>
    <t xml:space="preserve">    equity holders of the Company   (RM'000)</t>
  </si>
  <si>
    <t xml:space="preserve"> Attributable to equity holders of the Company</t>
  </si>
  <si>
    <t>Prepaid interest in leased land</t>
  </si>
  <si>
    <t xml:space="preserve">to lower demand for steel roof trusses and pipes, offset by higher sales of fibre cement </t>
  </si>
  <si>
    <t>products.  The better margin of fibre cement products has lifted group profits to RM11.4 mil.,</t>
  </si>
  <si>
    <t>Profit before tax improved by 24.5% compared with that of the preceding quarter.  Revenue</t>
  </si>
  <si>
    <t>increased by 23.4% in the same corresponding comparative periods.  The good performance</t>
  </si>
  <si>
    <t>was mainly due to increased demand for its fibre cement products.</t>
  </si>
  <si>
    <t>17 May 2006</t>
  </si>
  <si>
    <t xml:space="preserve">This unaudited interim report is prepared in accordance with FRS 134 "Interim Financial Reporting" </t>
  </si>
  <si>
    <t xml:space="preserve">issued by the Malaysian Accounting Standards Board (MASB) and Paragraph 9.22 of the Listing </t>
  </si>
  <si>
    <t>Requirements of Bursa Malaysia Securities Berhad and should be read in conjunction with the</t>
  </si>
  <si>
    <t>significant to an understanding of the changes in the financial position and performance of the</t>
  </si>
  <si>
    <t>Group since the year ended 31 December 2005.</t>
  </si>
  <si>
    <t>accounting policies and disclosures as follows:</t>
  </si>
  <si>
    <t>Up to 31 December 2005, the Group's consolidated financial statements were prepared in</t>
  </si>
  <si>
    <t xml:space="preserve">accordance with MASB standards with effective dates before 1 January 2006. Certain comparative </t>
  </si>
  <si>
    <t xml:space="preserve">figures in respect of 2005 have been restated to reflect the relevant adjustments. The adoption of </t>
  </si>
  <si>
    <t xml:space="preserve">all FRSs mentioned above does not have significant financial impact on the Group. With the </t>
  </si>
  <si>
    <t>adoption of the new applicable FRSs, the Group has effected the necessary changes to the</t>
  </si>
  <si>
    <t>depreciation recognised in the income statement.</t>
  </si>
  <si>
    <t>investment properties. To comply with FRS 140, the Group has chosen the cost method with</t>
  </si>
  <si>
    <t xml:space="preserve">to external parties previously recognised as property and equipment being reclassified to </t>
  </si>
  <si>
    <t xml:space="preserve">disclosures. Minority interest is now presented within total equity in the consolidated balance </t>
  </si>
  <si>
    <t xml:space="preserve">sheet and as an allocation from net profit for the period in the consolidated income statement. </t>
  </si>
  <si>
    <t>equity.</t>
  </si>
  <si>
    <t xml:space="preserve">The movement of minority interest is now presented in the consolidated statement of changes in </t>
  </si>
  <si>
    <t xml:space="preserve">pays for services of its employees using share options, the fair value of the transaction is </t>
  </si>
  <si>
    <t>a corresponding increase in equity.</t>
  </si>
  <si>
    <t xml:space="preserve">recognised as an expense in the income statement over the vesting period of the grants, with </t>
  </si>
  <si>
    <t>granted by the Group after 31 December 2004 which remain unvested on 1 January 2006.</t>
  </si>
  <si>
    <t>FRS has not resulted in any retrospective impact to the Group as there were no new share options</t>
  </si>
  <si>
    <t>after 31 December 2004 and which had not yet vested on 1 January 2006. The adoption of this</t>
  </si>
  <si>
    <t>accumulated impairment.</t>
  </si>
  <si>
    <t xml:space="preserve">reclassification of leasehold land and land use rights from property, plant and equipment to </t>
  </si>
  <si>
    <t xml:space="preserve">operating leases. The up-front prepayments made for the leasehold land and land use rights are </t>
  </si>
  <si>
    <t xml:space="preserve">expensed in the income statement on a straight-line basis over the period of the lease or where </t>
  </si>
  <si>
    <t>leasehold land and land use rights was accounted for at cost less accumulated depreciation and</t>
  </si>
  <si>
    <t xml:space="preserve">there is impairment, the impairment is expensed in the income statement. In prior years, the </t>
  </si>
  <si>
    <t>FRSs:</t>
  </si>
  <si>
    <t>The following comparative amounts have been restated due to the adoption of new and revised</t>
  </si>
  <si>
    <t>During the current financial year-to-date, the Company increased its issued and fully paid up</t>
  </si>
  <si>
    <t>share capital from RM 73,881,000 to RM 74,123,000, as a result of the issue and allotment of</t>
  </si>
  <si>
    <t>145,000 new ordinary shares at RM3.48 per share, 15,000 new ordinary shares at RM3.77 per</t>
  </si>
  <si>
    <t>share, 44,000 new ordinary shares at RM 4.40 per share and 38,000 new ordinary shares at</t>
  </si>
  <si>
    <t xml:space="preserve">RM 4.37 per share to eligible employees who had exercised their options pursuant to the </t>
  </si>
  <si>
    <t>Employees' Share Option Scheme ("ESOS") implemented with effect from 29 April 2002.</t>
  </si>
  <si>
    <t>an increase of 6.6% compared with that of the first quarter last year.</t>
  </si>
  <si>
    <t>Record of Depositors as at 14 April 2006.</t>
  </si>
  <si>
    <t>as well as the export markets.  However, inflationary cost pressures and the strengthening of</t>
  </si>
  <si>
    <t>Demand for fibre cement products is expected to remain satisfactory both from the domestic</t>
  </si>
  <si>
    <t>the Ringgit may impact on the results.  The Group is expected to perform satisfactorily in 2006</t>
  </si>
  <si>
    <t>notes attached to the interim report provide an explanation of events and transactions that are</t>
  </si>
  <si>
    <t xml:space="preserve">Group's audited financial statements for the year ended 31 December 2005.  These explanatory </t>
  </si>
  <si>
    <t>(The Condensed Consolidated Statement of Changes in Equity should be read in conjunction with the Annual Financial</t>
  </si>
  <si>
    <t>Statements for the year ended 31 December 2005)</t>
  </si>
  <si>
    <t>-------------------&gt;</t>
  </si>
  <si>
    <t xml:space="preserve">Group revenue dropped by 1.1% compared with that of the previous year.  This was due </t>
  </si>
  <si>
    <t>barring unforeseen sharp increase in cost and other developments.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</si>
</sst>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0_);\(0\)"/>
    <numFmt numFmtId="171" formatCode="0.00_);\(0.00\)"/>
  </numFmts>
  <fonts count="16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3"/>
      <name val="Arial"/>
      <family val="0"/>
    </font>
    <font>
      <b/>
      <sz val="15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u val="single"/>
      <sz val="16"/>
      <name val="Arial"/>
      <family val="2"/>
    </font>
    <font>
      <sz val="16"/>
      <name val="Engravers MT"/>
      <family val="1"/>
    </font>
    <font>
      <b/>
      <sz val="16"/>
      <name val="Gill Sans Ultra Bold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4" fontId="3" fillId="0" borderId="8" xfId="0" applyNumberFormat="1" applyFont="1" applyBorder="1" applyAlignment="1">
      <alignment horizontal="center"/>
    </xf>
    <xf numFmtId="14" fontId="3" fillId="0" borderId="9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14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37" fontId="4" fillId="0" borderId="8" xfId="0" applyNumberFormat="1" applyFont="1" applyBorder="1" applyAlignment="1">
      <alignment/>
    </xf>
    <xf numFmtId="37" fontId="2" fillId="0" borderId="9" xfId="0" applyNumberFormat="1" applyFont="1" applyBorder="1" applyAlignment="1">
      <alignment/>
    </xf>
    <xf numFmtId="37" fontId="2" fillId="0" borderId="8" xfId="0" applyNumberFormat="1" applyFont="1" applyBorder="1" applyAlignment="1">
      <alignment/>
    </xf>
    <xf numFmtId="37" fontId="4" fillId="0" borderId="12" xfId="0" applyNumberFormat="1" applyFont="1" applyBorder="1" applyAlignment="1">
      <alignment/>
    </xf>
    <xf numFmtId="37" fontId="2" fillId="0" borderId="13" xfId="0" applyNumberFormat="1" applyFont="1" applyBorder="1" applyAlignment="1">
      <alignment/>
    </xf>
    <xf numFmtId="37" fontId="2" fillId="0" borderId="12" xfId="0" applyNumberFormat="1" applyFont="1" applyBorder="1" applyAlignment="1">
      <alignment/>
    </xf>
    <xf numFmtId="37" fontId="4" fillId="0" borderId="16" xfId="0" applyNumberFormat="1" applyFont="1" applyBorder="1" applyAlignment="1">
      <alignment/>
    </xf>
    <xf numFmtId="37" fontId="2" fillId="0" borderId="17" xfId="0" applyNumberFormat="1" applyFont="1" applyBorder="1" applyAlignment="1">
      <alignment/>
    </xf>
    <xf numFmtId="37" fontId="2" fillId="0" borderId="16" xfId="0" applyNumberFormat="1" applyFont="1" applyBorder="1" applyAlignment="1">
      <alignment/>
    </xf>
    <xf numFmtId="39" fontId="4" fillId="0" borderId="8" xfId="0" applyNumberFormat="1" applyFont="1" applyBorder="1" applyAlignment="1">
      <alignment/>
    </xf>
    <xf numFmtId="39" fontId="2" fillId="0" borderId="9" xfId="0" applyNumberFormat="1" applyFont="1" applyBorder="1" applyAlignment="1">
      <alignment/>
    </xf>
    <xf numFmtId="39" fontId="4" fillId="0" borderId="10" xfId="0" applyNumberFormat="1" applyFont="1" applyBorder="1" applyAlignment="1">
      <alignment/>
    </xf>
    <xf numFmtId="39" fontId="2" fillId="0" borderId="8" xfId="0" applyNumberFormat="1" applyFont="1" applyBorder="1" applyAlignment="1">
      <alignment/>
    </xf>
    <xf numFmtId="0" fontId="4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8" xfId="0" applyFont="1" applyBorder="1" applyAlignment="1">
      <alignment/>
    </xf>
    <xf numFmtId="2" fontId="4" fillId="0" borderId="8" xfId="0" applyNumberFormat="1" applyFont="1" applyBorder="1" applyAlignment="1">
      <alignment/>
    </xf>
    <xf numFmtId="2" fontId="2" fillId="0" borderId="9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2" fillId="0" borderId="8" xfId="0" applyNumberFormat="1" applyFont="1" applyBorder="1" applyAlignment="1">
      <alignment/>
    </xf>
    <xf numFmtId="2" fontId="2" fillId="0" borderId="9" xfId="0" applyNumberFormat="1" applyFont="1" applyBorder="1" applyAlignment="1">
      <alignment horizontal="right"/>
    </xf>
    <xf numFmtId="2" fontId="2" fillId="0" borderId="8" xfId="0" applyNumberFormat="1" applyFont="1" applyBorder="1" applyAlignment="1" quotePrefix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37" fontId="4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7" fontId="4" fillId="0" borderId="19" xfId="0" applyNumberFormat="1" applyFont="1" applyBorder="1" applyAlignment="1">
      <alignment/>
    </xf>
    <xf numFmtId="37" fontId="2" fillId="0" borderId="19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37" fontId="4" fillId="0" borderId="20" xfId="0" applyNumberFormat="1" applyFont="1" applyBorder="1" applyAlignment="1">
      <alignment/>
    </xf>
    <xf numFmtId="37" fontId="2" fillId="0" borderId="20" xfId="0" applyNumberFormat="1" applyFont="1" applyBorder="1" applyAlignment="1">
      <alignment/>
    </xf>
    <xf numFmtId="37" fontId="4" fillId="0" borderId="21" xfId="0" applyNumberFormat="1" applyFont="1" applyBorder="1" applyAlignment="1">
      <alignment/>
    </xf>
    <xf numFmtId="37" fontId="2" fillId="0" borderId="21" xfId="0" applyNumberFormat="1" applyFont="1" applyBorder="1" applyAlignment="1">
      <alignment/>
    </xf>
    <xf numFmtId="4" fontId="4" fillId="0" borderId="18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37" fontId="4" fillId="0" borderId="0" xfId="0" applyNumberFormat="1" applyFont="1" applyAlignment="1">
      <alignment horizontal="right"/>
    </xf>
    <xf numFmtId="37" fontId="3" fillId="0" borderId="0" xfId="0" applyNumberFormat="1" applyFont="1" applyAlignment="1">
      <alignment/>
    </xf>
    <xf numFmtId="37" fontId="2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/>
    </xf>
    <xf numFmtId="16" fontId="3" fillId="0" borderId="0" xfId="0" applyNumberFormat="1" applyFont="1" applyAlignment="1" quotePrefix="1">
      <alignment horizontal="center" vertical="center"/>
    </xf>
    <xf numFmtId="16" fontId="3" fillId="0" borderId="18" xfId="0" applyNumberFormat="1" applyFont="1" applyBorder="1" applyAlignment="1">
      <alignment horizontal="center"/>
    </xf>
    <xf numFmtId="16" fontId="3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Border="1" applyAlignment="1">
      <alignment/>
    </xf>
    <xf numFmtId="37" fontId="4" fillId="0" borderId="21" xfId="0" applyNumberFormat="1" applyFont="1" applyBorder="1" applyAlignment="1">
      <alignment horizontal="right"/>
    </xf>
    <xf numFmtId="37" fontId="2" fillId="0" borderId="0" xfId="0" applyNumberFormat="1" applyFont="1" applyFill="1" applyAlignment="1">
      <alignment/>
    </xf>
    <xf numFmtId="37" fontId="2" fillId="0" borderId="19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/>
    </xf>
    <xf numFmtId="37" fontId="2" fillId="0" borderId="18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" fontId="2" fillId="0" borderId="18" xfId="0" applyNumberFormat="1" applyFont="1" applyFill="1" applyBorder="1" applyAlignment="1">
      <alignment/>
    </xf>
    <xf numFmtId="37" fontId="4" fillId="0" borderId="22" xfId="0" applyNumberFormat="1" applyFont="1" applyBorder="1" applyAlignment="1">
      <alignment/>
    </xf>
    <xf numFmtId="37" fontId="4" fillId="0" borderId="18" xfId="0" applyNumberFormat="1" applyFont="1" applyBorder="1" applyAlignment="1">
      <alignment/>
    </xf>
    <xf numFmtId="37" fontId="2" fillId="0" borderId="18" xfId="0" applyNumberFormat="1" applyFont="1" applyBorder="1" applyAlignment="1">
      <alignment/>
    </xf>
    <xf numFmtId="37" fontId="2" fillId="0" borderId="22" xfId="0" applyNumberFormat="1" applyFont="1" applyFill="1" applyBorder="1" applyAlignment="1">
      <alignment/>
    </xf>
    <xf numFmtId="0" fontId="3" fillId="0" borderId="0" xfId="0" applyFont="1" applyBorder="1" applyAlignment="1" quotePrefix="1">
      <alignment/>
    </xf>
    <xf numFmtId="0" fontId="3" fillId="0" borderId="0" xfId="0" applyFont="1" applyAlignment="1" quotePrefix="1">
      <alignment/>
    </xf>
    <xf numFmtId="0" fontId="0" fillId="0" borderId="0" xfId="0" applyBorder="1" applyAlignment="1">
      <alignment/>
    </xf>
    <xf numFmtId="37" fontId="2" fillId="0" borderId="22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37" fontId="11" fillId="0" borderId="0" xfId="0" applyNumberFormat="1" applyFont="1" applyAlignment="1">
      <alignment/>
    </xf>
    <xf numFmtId="37" fontId="11" fillId="0" borderId="0" xfId="0" applyNumberFormat="1" applyFont="1" applyBorder="1" applyAlignment="1">
      <alignment horizontal="right"/>
    </xf>
    <xf numFmtId="37" fontId="11" fillId="0" borderId="0" xfId="0" applyNumberFormat="1" applyFont="1" applyBorder="1" applyAlignment="1">
      <alignment/>
    </xf>
    <xf numFmtId="0" fontId="11" fillId="0" borderId="0" xfId="0" applyFont="1" applyAlignment="1" applyProtection="1">
      <alignment/>
      <protection hidden="1" locked="0"/>
    </xf>
    <xf numFmtId="0" fontId="11" fillId="0" borderId="0" xfId="0" applyFont="1" applyAlignment="1" applyProtection="1">
      <alignment/>
      <protection hidden="1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15" fontId="10" fillId="0" borderId="0" xfId="0" applyNumberFormat="1" applyFont="1" applyAlignment="1" quotePrefix="1">
      <alignment/>
    </xf>
    <xf numFmtId="15" fontId="11" fillId="0" borderId="0" xfId="0" applyNumberFormat="1" applyFont="1" applyAlignment="1">
      <alignment/>
    </xf>
    <xf numFmtId="37" fontId="10" fillId="0" borderId="0" xfId="0" applyNumberFormat="1" applyFont="1" applyBorder="1" applyAlignment="1">
      <alignment/>
    </xf>
    <xf numFmtId="37" fontId="10" fillId="0" borderId="0" xfId="0" applyNumberFormat="1" applyFont="1" applyBorder="1" applyAlignment="1">
      <alignment horizontal="right"/>
    </xf>
    <xf numFmtId="37" fontId="10" fillId="0" borderId="22" xfId="0" applyNumberFormat="1" applyFont="1" applyBorder="1" applyAlignment="1">
      <alignment horizontal="right"/>
    </xf>
    <xf numFmtId="37" fontId="10" fillId="0" borderId="21" xfId="0" applyNumberFormat="1" applyFont="1" applyBorder="1" applyAlignment="1">
      <alignment/>
    </xf>
    <xf numFmtId="37" fontId="11" fillId="0" borderId="0" xfId="0" applyNumberFormat="1" applyFont="1" applyBorder="1" applyAlignment="1">
      <alignment horizontal="right"/>
    </xf>
    <xf numFmtId="37" fontId="11" fillId="0" borderId="21" xfId="0" applyNumberFormat="1" applyFont="1" applyBorder="1" applyAlignment="1">
      <alignment/>
    </xf>
    <xf numFmtId="37" fontId="11" fillId="0" borderId="22" xfId="0" applyNumberFormat="1" applyFont="1" applyBorder="1" applyAlignment="1">
      <alignment horizontal="right"/>
    </xf>
    <xf numFmtId="170" fontId="11" fillId="0" borderId="22" xfId="0" applyNumberFormat="1" applyFont="1" applyBorder="1" applyAlignment="1">
      <alignment horizontal="right"/>
    </xf>
    <xf numFmtId="0" fontId="11" fillId="0" borderId="0" xfId="0" applyFont="1" applyAlignment="1">
      <alignment horizontal="right"/>
    </xf>
    <xf numFmtId="170" fontId="11" fillId="0" borderId="0" xfId="0" applyNumberFormat="1" applyFont="1" applyAlignment="1">
      <alignment/>
    </xf>
    <xf numFmtId="170" fontId="11" fillId="0" borderId="0" xfId="0" applyNumberFormat="1" applyFont="1" applyBorder="1" applyAlignment="1">
      <alignment/>
    </xf>
    <xf numFmtId="0" fontId="10" fillId="0" borderId="0" xfId="0" applyFont="1" applyAlignment="1">
      <alignment horizontal="center" vertical="center"/>
    </xf>
    <xf numFmtId="0" fontId="11" fillId="0" borderId="0" xfId="0" applyFont="1" applyAlignment="1" quotePrefix="1">
      <alignment/>
    </xf>
    <xf numFmtId="3" fontId="10" fillId="0" borderId="0" xfId="0" applyNumberFormat="1" applyFont="1" applyFill="1" applyAlignment="1">
      <alignment/>
    </xf>
    <xf numFmtId="0" fontId="11" fillId="0" borderId="0" xfId="0" applyNumberFormat="1" applyFont="1" applyAlignment="1" quotePrefix="1">
      <alignment/>
    </xf>
    <xf numFmtId="3" fontId="10" fillId="0" borderId="21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 quotePrefix="1">
      <alignment vertical="center" wrapText="1"/>
    </xf>
    <xf numFmtId="37" fontId="10" fillId="0" borderId="0" xfId="0" applyNumberFormat="1" applyFont="1" applyAlignment="1">
      <alignment/>
    </xf>
    <xf numFmtId="37" fontId="11" fillId="0" borderId="0" xfId="0" applyNumberFormat="1" applyFont="1" applyAlignment="1">
      <alignment/>
    </xf>
    <xf numFmtId="37" fontId="10" fillId="0" borderId="22" xfId="0" applyNumberFormat="1" applyFont="1" applyBorder="1" applyAlignment="1">
      <alignment/>
    </xf>
    <xf numFmtId="37" fontId="11" fillId="0" borderId="22" xfId="0" applyNumberFormat="1" applyFont="1" applyBorder="1" applyAlignment="1">
      <alignment/>
    </xf>
    <xf numFmtId="37" fontId="10" fillId="0" borderId="0" xfId="0" applyNumberFormat="1" applyFont="1" applyAlignment="1">
      <alignment horizontal="right"/>
    </xf>
    <xf numFmtId="37" fontId="11" fillId="0" borderId="0" xfId="0" applyNumberFormat="1" applyFont="1" applyAlignment="1">
      <alignment horizontal="right"/>
    </xf>
    <xf numFmtId="37" fontId="11" fillId="0" borderId="21" xfId="0" applyNumberFormat="1" applyFont="1" applyBorder="1" applyAlignment="1">
      <alignment/>
    </xf>
    <xf numFmtId="37" fontId="11" fillId="0" borderId="0" xfId="0" applyNumberFormat="1" applyFont="1" applyBorder="1" applyAlignment="1">
      <alignment/>
    </xf>
    <xf numFmtId="0" fontId="11" fillId="0" borderId="0" xfId="0" applyFont="1" applyFill="1" applyAlignment="1">
      <alignment/>
    </xf>
    <xf numFmtId="3" fontId="10" fillId="0" borderId="0" xfId="0" applyNumberFormat="1" applyFont="1" applyFill="1" applyAlignment="1">
      <alignment horizontal="right"/>
    </xf>
    <xf numFmtId="3" fontId="11" fillId="0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37" fontId="10" fillId="0" borderId="0" xfId="0" applyNumberFormat="1" applyFont="1" applyFill="1" applyAlignment="1">
      <alignment horizontal="right"/>
    </xf>
    <xf numFmtId="0" fontId="11" fillId="0" borderId="0" xfId="0" applyFont="1" applyFill="1" applyAlignment="1" quotePrefix="1">
      <alignment/>
    </xf>
    <xf numFmtId="3" fontId="11" fillId="0" borderId="0" xfId="0" applyNumberFormat="1" applyFont="1" applyAlignment="1">
      <alignment/>
    </xf>
    <xf numFmtId="37" fontId="10" fillId="0" borderId="0" xfId="0" applyNumberFormat="1" applyFont="1" applyAlignment="1">
      <alignment/>
    </xf>
    <xf numFmtId="171" fontId="10" fillId="0" borderId="0" xfId="0" applyNumberFormat="1" applyFont="1" applyAlignment="1">
      <alignment/>
    </xf>
    <xf numFmtId="171" fontId="11" fillId="0" borderId="0" xfId="0" applyNumberFormat="1" applyFont="1" applyAlignment="1">
      <alignment/>
    </xf>
    <xf numFmtId="3" fontId="11" fillId="0" borderId="0" xfId="0" applyNumberFormat="1" applyFont="1" applyAlignment="1" quotePrefix="1">
      <alignment horizontal="right"/>
    </xf>
    <xf numFmtId="3" fontId="1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171" fontId="10" fillId="0" borderId="0" xfId="0" applyNumberFormat="1" applyFont="1" applyAlignment="1">
      <alignment/>
    </xf>
    <xf numFmtId="171" fontId="11" fillId="0" borderId="0" xfId="0" applyNumberFormat="1" applyFont="1" applyAlignment="1" quotePrefix="1">
      <alignment horizontal="right"/>
    </xf>
    <xf numFmtId="39" fontId="11" fillId="0" borderId="0" xfId="0" applyNumberFormat="1" applyFont="1" applyAlignment="1" quotePrefix="1">
      <alignment horizontal="right"/>
    </xf>
    <xf numFmtId="15" fontId="11" fillId="0" borderId="0" xfId="0" applyNumberFormat="1" applyFont="1" applyAlignment="1" quotePrefix="1">
      <alignment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15" fillId="0" borderId="0" xfId="0" applyFont="1" applyAlignment="1">
      <alignment/>
    </xf>
    <xf numFmtId="15" fontId="15" fillId="0" borderId="0" xfId="0" applyNumberFormat="1" applyFont="1" applyAlignment="1" quotePrefix="1">
      <alignment/>
    </xf>
    <xf numFmtId="15" fontId="4" fillId="0" borderId="0" xfId="0" applyNumberFormat="1" applyFont="1" applyAlignment="1" quotePrefix="1">
      <alignment/>
    </xf>
    <xf numFmtId="37" fontId="4" fillId="0" borderId="23" xfId="0" applyNumberFormat="1" applyFont="1" applyBorder="1" applyAlignment="1">
      <alignment/>
    </xf>
    <xf numFmtId="37" fontId="2" fillId="0" borderId="24" xfId="0" applyNumberFormat="1" applyFont="1" applyBorder="1" applyAlignment="1">
      <alignment/>
    </xf>
    <xf numFmtId="37" fontId="2" fillId="0" borderId="23" xfId="0" applyNumberFormat="1" applyFont="1" applyBorder="1" applyAlignment="1">
      <alignment/>
    </xf>
    <xf numFmtId="0" fontId="10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5"/>
  <sheetViews>
    <sheetView workbookViewId="0" topLeftCell="A16">
      <selection activeCell="D25" sqref="D25"/>
    </sheetView>
  </sheetViews>
  <sheetFormatPr defaultColWidth="9.140625" defaultRowHeight="12.75"/>
  <cols>
    <col min="1" max="1" width="26.28125" style="0" customWidth="1"/>
    <col min="2" max="2" width="17.421875" style="0" customWidth="1"/>
    <col min="3" max="3" width="18.7109375" style="0" customWidth="1"/>
    <col min="4" max="4" width="19.421875" style="0" customWidth="1"/>
    <col min="5" max="5" width="18.57421875" style="0" customWidth="1"/>
  </cols>
  <sheetData>
    <row r="2" spans="1:2" ht="18.75">
      <c r="A2" s="84" t="s">
        <v>0</v>
      </c>
      <c r="B2" s="2"/>
    </row>
    <row r="3" ht="15">
      <c r="A3" s="3" t="s">
        <v>231</v>
      </c>
    </row>
    <row r="4" ht="17.25">
      <c r="A4" s="1" t="s">
        <v>1</v>
      </c>
    </row>
    <row r="5" ht="15">
      <c r="A5" s="29" t="s">
        <v>2</v>
      </c>
    </row>
    <row r="8" spans="2:5" ht="18" customHeight="1">
      <c r="B8" s="5" t="s">
        <v>3</v>
      </c>
      <c r="C8" s="6"/>
      <c r="D8" s="7" t="s">
        <v>4</v>
      </c>
      <c r="E8" s="8"/>
    </row>
    <row r="9" spans="2:5" ht="18" customHeight="1">
      <c r="B9" s="9" t="s">
        <v>5</v>
      </c>
      <c r="C9" s="10" t="s">
        <v>6</v>
      </c>
      <c r="D9" s="11" t="s">
        <v>7</v>
      </c>
      <c r="E9" s="12" t="s">
        <v>6</v>
      </c>
    </row>
    <row r="10" spans="2:5" ht="18" customHeight="1">
      <c r="B10" s="13" t="s">
        <v>8</v>
      </c>
      <c r="C10" s="14" t="s">
        <v>9</v>
      </c>
      <c r="D10" s="15" t="s">
        <v>10</v>
      </c>
      <c r="E10" s="16" t="s">
        <v>9</v>
      </c>
    </row>
    <row r="11" spans="2:5" ht="18" customHeight="1">
      <c r="B11" s="13" t="s">
        <v>11</v>
      </c>
      <c r="C11" s="14" t="s">
        <v>11</v>
      </c>
      <c r="D11" s="15"/>
      <c r="E11" s="16" t="s">
        <v>12</v>
      </c>
    </row>
    <row r="12" spans="2:5" ht="18" customHeight="1">
      <c r="B12" s="17">
        <v>38807</v>
      </c>
      <c r="C12" s="18">
        <v>38442</v>
      </c>
      <c r="D12" s="19">
        <v>38807</v>
      </c>
      <c r="E12" s="20">
        <v>38442</v>
      </c>
    </row>
    <row r="13" spans="2:5" ht="18" customHeight="1">
      <c r="B13" s="21" t="s">
        <v>13</v>
      </c>
      <c r="C13" s="22" t="s">
        <v>13</v>
      </c>
      <c r="D13" s="23" t="s">
        <v>13</v>
      </c>
      <c r="E13" s="24" t="s">
        <v>13</v>
      </c>
    </row>
    <row r="14" spans="2:5" ht="18" customHeight="1">
      <c r="B14" s="25"/>
      <c r="C14" s="26"/>
      <c r="D14" s="27"/>
      <c r="E14" s="28"/>
    </row>
    <row r="15" spans="2:8" ht="18" customHeight="1">
      <c r="B15" s="25"/>
      <c r="C15" s="26"/>
      <c r="D15" s="27"/>
      <c r="E15" s="28"/>
      <c r="H15" s="29"/>
    </row>
    <row r="16" spans="1:5" ht="18" customHeight="1">
      <c r="A16" t="s">
        <v>14</v>
      </c>
      <c r="B16" s="30">
        <v>48485</v>
      </c>
      <c r="C16" s="31">
        <v>49031</v>
      </c>
      <c r="D16" s="30">
        <v>48485</v>
      </c>
      <c r="E16" s="32">
        <v>49031</v>
      </c>
    </row>
    <row r="17" spans="2:5" ht="18" customHeight="1">
      <c r="B17" s="30"/>
      <c r="C17" s="31"/>
      <c r="D17" s="30"/>
      <c r="E17" s="32"/>
    </row>
    <row r="18" spans="1:5" ht="18" customHeight="1">
      <c r="A18" t="s">
        <v>15</v>
      </c>
      <c r="B18" s="30">
        <v>-39039</v>
      </c>
      <c r="C18" s="31">
        <v>-39923</v>
      </c>
      <c r="D18" s="30">
        <v>-39039</v>
      </c>
      <c r="E18" s="32">
        <v>-39923</v>
      </c>
    </row>
    <row r="19" spans="2:5" ht="18" customHeight="1">
      <c r="B19" s="30"/>
      <c r="C19" s="31"/>
      <c r="D19" s="30"/>
      <c r="E19" s="32"/>
    </row>
    <row r="20" spans="1:5" ht="18" customHeight="1">
      <c r="A20" t="s">
        <v>16</v>
      </c>
      <c r="B20" s="30">
        <v>1979</v>
      </c>
      <c r="C20" s="31">
        <v>1612</v>
      </c>
      <c r="D20" s="30">
        <v>1979</v>
      </c>
      <c r="E20" s="32">
        <v>1612</v>
      </c>
    </row>
    <row r="21" spans="2:5" ht="18" customHeight="1">
      <c r="B21" s="33"/>
      <c r="C21" s="34"/>
      <c r="D21" s="33"/>
      <c r="E21" s="35"/>
    </row>
    <row r="22" spans="1:5" ht="18" customHeight="1">
      <c r="A22" t="s">
        <v>17</v>
      </c>
      <c r="B22" s="30">
        <f>+B20+B18+B16</f>
        <v>11425</v>
      </c>
      <c r="C22" s="31">
        <f>+C20+C18+C16</f>
        <v>10720</v>
      </c>
      <c r="D22" s="30">
        <f>+D20+D18+D16</f>
        <v>11425</v>
      </c>
      <c r="E22" s="32">
        <f>+E20+E18+E16</f>
        <v>10720</v>
      </c>
    </row>
    <row r="23" spans="2:5" ht="18" customHeight="1">
      <c r="B23" s="30"/>
      <c r="C23" s="31"/>
      <c r="D23" s="30"/>
      <c r="E23" s="32"/>
    </row>
    <row r="24" spans="1:5" ht="18" customHeight="1">
      <c r="A24" t="s">
        <v>18</v>
      </c>
      <c r="B24" s="30">
        <v>0</v>
      </c>
      <c r="C24" s="31">
        <v>0</v>
      </c>
      <c r="D24" s="30">
        <v>0</v>
      </c>
      <c r="E24" s="32">
        <v>0</v>
      </c>
    </row>
    <row r="25" spans="2:5" ht="18" customHeight="1">
      <c r="B25" s="33"/>
      <c r="C25" s="34"/>
      <c r="D25" s="33"/>
      <c r="E25" s="35"/>
    </row>
    <row r="26" spans="1:5" ht="18" customHeight="1">
      <c r="A26" t="s">
        <v>253</v>
      </c>
      <c r="B26" s="30">
        <f>+B24+B22</f>
        <v>11425</v>
      </c>
      <c r="C26" s="31">
        <f>+C24+C22</f>
        <v>10720</v>
      </c>
      <c r="D26" s="30">
        <f>+D24+D22</f>
        <v>11425</v>
      </c>
      <c r="E26" s="32">
        <f>+E24+E22</f>
        <v>10720</v>
      </c>
    </row>
    <row r="27" spans="2:5" ht="18" customHeight="1">
      <c r="B27" s="30"/>
      <c r="C27" s="31"/>
      <c r="D27" s="30"/>
      <c r="E27" s="32"/>
    </row>
    <row r="28" spans="1:5" ht="18" customHeight="1">
      <c r="A28" t="s">
        <v>20</v>
      </c>
      <c r="B28" s="30">
        <v>-2960</v>
      </c>
      <c r="C28" s="31">
        <v>-2688</v>
      </c>
      <c r="D28" s="30">
        <v>-2960</v>
      </c>
      <c r="E28" s="32">
        <v>-2688</v>
      </c>
    </row>
    <row r="29" spans="2:5" ht="18" customHeight="1" thickBot="1">
      <c r="B29" s="167"/>
      <c r="C29" s="168"/>
      <c r="D29" s="167"/>
      <c r="E29" s="169"/>
    </row>
    <row r="30" spans="1:5" ht="18" customHeight="1" thickBot="1">
      <c r="A30" t="s">
        <v>254</v>
      </c>
      <c r="B30" s="167">
        <f>+B28+B26</f>
        <v>8465</v>
      </c>
      <c r="C30" s="168">
        <f>+C28+C26</f>
        <v>8032</v>
      </c>
      <c r="D30" s="167">
        <f>+D28+D26</f>
        <v>8465</v>
      </c>
      <c r="E30" s="169">
        <f>+E28+E26</f>
        <v>8032</v>
      </c>
    </row>
    <row r="31" spans="2:5" ht="18" customHeight="1">
      <c r="B31" s="30"/>
      <c r="C31" s="31"/>
      <c r="D31" s="30"/>
      <c r="E31" s="32"/>
    </row>
    <row r="32" spans="1:5" ht="18" customHeight="1">
      <c r="A32" t="s">
        <v>255</v>
      </c>
      <c r="B32" s="30"/>
      <c r="C32" s="31"/>
      <c r="D32" s="30"/>
      <c r="E32" s="32"/>
    </row>
    <row r="33" spans="1:5" ht="18" customHeight="1">
      <c r="A33" t="s">
        <v>329</v>
      </c>
      <c r="B33" s="30">
        <v>8465</v>
      </c>
      <c r="C33" s="31">
        <v>8046</v>
      </c>
      <c r="D33" s="30">
        <v>8465</v>
      </c>
      <c r="E33" s="32">
        <v>8046</v>
      </c>
    </row>
    <row r="34" spans="1:5" ht="18" customHeight="1">
      <c r="A34" t="s">
        <v>21</v>
      </c>
      <c r="B34" s="30">
        <v>0</v>
      </c>
      <c r="C34" s="31">
        <v>-14</v>
      </c>
      <c r="D34" s="30">
        <v>0</v>
      </c>
      <c r="E34" s="32">
        <v>-14</v>
      </c>
    </row>
    <row r="35" spans="2:5" ht="18" customHeight="1" thickBot="1">
      <c r="B35" s="30"/>
      <c r="C35" s="31"/>
      <c r="D35" s="30"/>
      <c r="E35" s="32"/>
    </row>
    <row r="36" spans="1:5" ht="18" customHeight="1" thickBot="1">
      <c r="A36" t="s">
        <v>254</v>
      </c>
      <c r="B36" s="36">
        <f>+B34+B33</f>
        <v>8465</v>
      </c>
      <c r="C36" s="37">
        <f>+C34+C33</f>
        <v>8032</v>
      </c>
      <c r="D36" s="36">
        <f>+D34+D33</f>
        <v>8465</v>
      </c>
      <c r="E36" s="38">
        <f>+E34+E33</f>
        <v>8032</v>
      </c>
    </row>
    <row r="37" spans="2:5" ht="18" customHeight="1">
      <c r="B37" s="39"/>
      <c r="C37" s="40"/>
      <c r="D37" s="41"/>
      <c r="E37" s="42"/>
    </row>
    <row r="38" spans="1:5" ht="18" customHeight="1">
      <c r="A38" t="s">
        <v>256</v>
      </c>
      <c r="B38" s="43"/>
      <c r="C38" s="44"/>
      <c r="D38" s="45"/>
      <c r="E38" s="46"/>
    </row>
    <row r="39" spans="1:5" ht="18" customHeight="1">
      <c r="A39" s="2" t="s">
        <v>257</v>
      </c>
      <c r="B39" s="47">
        <v>11.45</v>
      </c>
      <c r="C39" s="48">
        <v>10.98</v>
      </c>
      <c r="D39" s="49">
        <v>11.45</v>
      </c>
      <c r="E39" s="50">
        <v>10.98</v>
      </c>
    </row>
    <row r="40" spans="1:5" ht="18" customHeight="1">
      <c r="A40" s="2" t="s">
        <v>258</v>
      </c>
      <c r="B40" s="47">
        <v>11.43</v>
      </c>
      <c r="C40" s="51">
        <v>10.93</v>
      </c>
      <c r="D40" s="49">
        <v>11.43</v>
      </c>
      <c r="E40" s="52">
        <v>10.93</v>
      </c>
    </row>
    <row r="41" spans="2:5" ht="18" customHeight="1">
      <c r="B41" s="53"/>
      <c r="C41" s="54"/>
      <c r="D41" s="55"/>
      <c r="E41" s="53"/>
    </row>
    <row r="44" ht="13.5">
      <c r="A44" s="80" t="s">
        <v>22</v>
      </c>
    </row>
    <row r="45" ht="13.5">
      <c r="A45" s="80" t="s">
        <v>230</v>
      </c>
    </row>
  </sheetData>
  <printOptions horizontalCentered="1"/>
  <pageMargins left="1.07" right="0.55" top="1" bottom="0.25" header="0.25" footer="0.5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59"/>
  <sheetViews>
    <sheetView workbookViewId="0" topLeftCell="A46">
      <selection activeCell="B58" sqref="B58"/>
    </sheetView>
  </sheetViews>
  <sheetFormatPr defaultColWidth="9.140625" defaultRowHeight="12.75"/>
  <cols>
    <col min="2" max="2" width="54.00390625" style="0" customWidth="1"/>
    <col min="3" max="3" width="17.421875" style="0" customWidth="1"/>
    <col min="4" max="4" width="9.28125" style="0" customWidth="1"/>
    <col min="5" max="5" width="17.421875" style="0" customWidth="1"/>
  </cols>
  <sheetData>
    <row r="2" ht="18.75">
      <c r="B2" s="84" t="s">
        <v>23</v>
      </c>
    </row>
    <row r="3" ht="15">
      <c r="B3" s="3" t="s">
        <v>231</v>
      </c>
    </row>
    <row r="4" ht="17.25">
      <c r="B4" s="1" t="s">
        <v>24</v>
      </c>
    </row>
    <row r="5" ht="13.5">
      <c r="B5" s="80" t="s">
        <v>25</v>
      </c>
    </row>
    <row r="8" spans="3:5" ht="12.75">
      <c r="C8" s="56" t="s">
        <v>26</v>
      </c>
      <c r="D8" s="4"/>
      <c r="E8" s="56" t="s">
        <v>27</v>
      </c>
    </row>
    <row r="9" spans="3:5" ht="12.75">
      <c r="C9" s="56" t="s">
        <v>28</v>
      </c>
      <c r="D9" s="4"/>
      <c r="E9" s="56" t="s">
        <v>29</v>
      </c>
    </row>
    <row r="10" spans="3:5" ht="12.75">
      <c r="C10" s="56" t="s">
        <v>30</v>
      </c>
      <c r="D10" s="4"/>
      <c r="E10" s="56" t="s">
        <v>31</v>
      </c>
    </row>
    <row r="11" spans="3:5" ht="12.75">
      <c r="C11" s="56" t="s">
        <v>5</v>
      </c>
      <c r="D11" s="4"/>
      <c r="E11" s="56" t="s">
        <v>32</v>
      </c>
    </row>
    <row r="12" spans="3:5" ht="12.75">
      <c r="C12" s="56" t="s">
        <v>11</v>
      </c>
      <c r="D12" s="4"/>
      <c r="E12" s="56" t="s">
        <v>33</v>
      </c>
    </row>
    <row r="13" spans="3:5" ht="12.75">
      <c r="C13" s="57">
        <v>38807</v>
      </c>
      <c r="D13" s="4"/>
      <c r="E13" s="57">
        <v>38717</v>
      </c>
    </row>
    <row r="14" spans="3:5" ht="13.5" thickBot="1">
      <c r="C14" s="58" t="s">
        <v>13</v>
      </c>
      <c r="D14" s="4"/>
      <c r="E14" s="58" t="s">
        <v>13</v>
      </c>
    </row>
    <row r="15" spans="3:5" ht="12.75">
      <c r="C15" s="59"/>
      <c r="E15" s="59"/>
    </row>
    <row r="16" ht="15">
      <c r="B16" s="3" t="s">
        <v>265</v>
      </c>
    </row>
    <row r="17" ht="15">
      <c r="B17" s="3" t="s">
        <v>260</v>
      </c>
    </row>
    <row r="18" spans="2:5" ht="15">
      <c r="B18" s="79" t="s">
        <v>34</v>
      </c>
      <c r="C18" s="60">
        <v>66714</v>
      </c>
      <c r="D18" s="61"/>
      <c r="E18" s="89">
        <v>66342</v>
      </c>
    </row>
    <row r="19" spans="2:5" ht="15">
      <c r="B19" s="79" t="s">
        <v>330</v>
      </c>
      <c r="C19" s="60">
        <v>6296</v>
      </c>
      <c r="D19" s="61"/>
      <c r="E19" s="89">
        <v>6320</v>
      </c>
    </row>
    <row r="20" spans="2:5" ht="15">
      <c r="B20" s="79" t="s">
        <v>270</v>
      </c>
      <c r="C20" s="60">
        <v>1249</v>
      </c>
      <c r="D20" s="61"/>
      <c r="E20" s="89">
        <v>1254</v>
      </c>
    </row>
    <row r="21" spans="2:5" ht="15">
      <c r="B21" s="79" t="s">
        <v>35</v>
      </c>
      <c r="C21" s="60">
        <v>15961</v>
      </c>
      <c r="D21" s="61"/>
      <c r="E21" s="89">
        <v>16739</v>
      </c>
    </row>
    <row r="22" spans="2:5" ht="15">
      <c r="B22" s="79" t="s">
        <v>194</v>
      </c>
      <c r="C22" s="60">
        <v>858</v>
      </c>
      <c r="D22" s="61"/>
      <c r="E22" s="89">
        <v>820</v>
      </c>
    </row>
    <row r="23" spans="2:5" ht="15">
      <c r="B23" s="79"/>
      <c r="C23" s="62">
        <f>+C18+C19+C20+C21+C22</f>
        <v>91078</v>
      </c>
      <c r="D23" s="61"/>
      <c r="E23" s="90">
        <f>+E18+E19+E20+E21+E22</f>
        <v>91475</v>
      </c>
    </row>
    <row r="24" spans="2:5" ht="15">
      <c r="B24" s="79"/>
      <c r="C24" s="60"/>
      <c r="D24" s="61"/>
      <c r="E24" s="89"/>
    </row>
    <row r="25" spans="2:5" ht="15">
      <c r="B25" s="3" t="s">
        <v>261</v>
      </c>
      <c r="C25" s="60"/>
      <c r="D25" s="61"/>
      <c r="E25" s="89"/>
    </row>
    <row r="26" spans="2:5" ht="15">
      <c r="B26" s="79" t="s">
        <v>36</v>
      </c>
      <c r="C26" s="60">
        <v>26095</v>
      </c>
      <c r="D26" s="61"/>
      <c r="E26" s="89">
        <v>28374</v>
      </c>
    </row>
    <row r="27" spans="2:5" ht="15">
      <c r="B27" s="79" t="s">
        <v>37</v>
      </c>
      <c r="C27" s="60">
        <v>37847</v>
      </c>
      <c r="D27" s="61"/>
      <c r="E27" s="89">
        <v>36066</v>
      </c>
    </row>
    <row r="28" spans="2:5" ht="15">
      <c r="B28" s="79" t="s">
        <v>38</v>
      </c>
      <c r="C28" s="60">
        <v>181809</v>
      </c>
      <c r="D28" s="61"/>
      <c r="E28" s="89">
        <v>168637</v>
      </c>
    </row>
    <row r="29" spans="2:5" ht="15">
      <c r="B29" s="79"/>
      <c r="C29" s="62">
        <f>+C28+C27+C26</f>
        <v>245751</v>
      </c>
      <c r="D29" s="61"/>
      <c r="E29" s="90">
        <f>+E28+E27+E26</f>
        <v>233077</v>
      </c>
    </row>
    <row r="30" spans="2:5" ht="15">
      <c r="B30" s="79"/>
      <c r="C30" s="60"/>
      <c r="D30" s="61"/>
      <c r="E30" s="89"/>
    </row>
    <row r="31" spans="2:5" ht="15.75" thickBot="1">
      <c r="B31" s="3" t="s">
        <v>268</v>
      </c>
      <c r="C31" s="96">
        <f>+C23+C29</f>
        <v>336829</v>
      </c>
      <c r="D31" s="61"/>
      <c r="E31" s="92">
        <f>+E23+E29</f>
        <v>324552</v>
      </c>
    </row>
    <row r="32" spans="2:5" ht="15">
      <c r="B32" s="79"/>
      <c r="C32" s="60"/>
      <c r="D32" s="61"/>
      <c r="E32" s="89"/>
    </row>
    <row r="33" spans="2:5" ht="15">
      <c r="B33" s="79"/>
      <c r="C33" s="60"/>
      <c r="D33" s="61"/>
      <c r="E33" s="89"/>
    </row>
    <row r="34" spans="2:5" ht="15">
      <c r="B34" s="3" t="s">
        <v>266</v>
      </c>
      <c r="C34" s="60"/>
      <c r="D34" s="61"/>
      <c r="E34" s="89"/>
    </row>
    <row r="35" spans="2:5" ht="15">
      <c r="B35" s="3" t="s">
        <v>269</v>
      </c>
      <c r="C35" s="60"/>
      <c r="D35" s="61"/>
      <c r="E35" s="89"/>
    </row>
    <row r="36" spans="2:5" ht="15">
      <c r="B36" s="79" t="s">
        <v>245</v>
      </c>
      <c r="C36" s="60">
        <v>74123</v>
      </c>
      <c r="D36" s="61"/>
      <c r="E36" s="89">
        <v>73881</v>
      </c>
    </row>
    <row r="37" spans="2:5" ht="15">
      <c r="B37" s="79" t="s">
        <v>246</v>
      </c>
      <c r="C37" s="60">
        <v>210273</v>
      </c>
      <c r="D37" s="61"/>
      <c r="E37" s="89">
        <v>211981</v>
      </c>
    </row>
    <row r="38" spans="2:5" ht="15">
      <c r="B38" s="3" t="s">
        <v>259</v>
      </c>
      <c r="C38" s="62">
        <f>+C37+C36</f>
        <v>284396</v>
      </c>
      <c r="D38" s="61"/>
      <c r="E38" s="63">
        <f>+E37+E36</f>
        <v>285862</v>
      </c>
    </row>
    <row r="39" spans="2:5" ht="15">
      <c r="B39" s="3"/>
      <c r="C39" s="60"/>
      <c r="D39" s="61"/>
      <c r="E39" s="89"/>
    </row>
    <row r="40" spans="2:5" ht="15">
      <c r="B40" s="3" t="s">
        <v>262</v>
      </c>
      <c r="C40" s="64"/>
      <c r="D40" s="61"/>
      <c r="E40" s="91"/>
    </row>
    <row r="41" spans="2:5" ht="15">
      <c r="B41" s="79" t="s">
        <v>243</v>
      </c>
      <c r="C41" s="60">
        <v>5390</v>
      </c>
      <c r="D41" s="61"/>
      <c r="E41" s="89">
        <v>5240</v>
      </c>
    </row>
    <row r="42" spans="2:5" ht="15">
      <c r="B42" s="79" t="s">
        <v>244</v>
      </c>
      <c r="C42" s="60">
        <v>9092</v>
      </c>
      <c r="D42" s="61"/>
      <c r="E42" s="89">
        <v>8901</v>
      </c>
    </row>
    <row r="43" spans="2:5" ht="15">
      <c r="B43" s="3"/>
      <c r="C43" s="62">
        <f>SUM(C41:C42)</f>
        <v>14482</v>
      </c>
      <c r="D43" s="61"/>
      <c r="E43" s="90">
        <f>SUM(E41:E42)</f>
        <v>14141</v>
      </c>
    </row>
    <row r="44" spans="2:5" ht="15">
      <c r="B44" s="79"/>
      <c r="C44" s="60"/>
      <c r="D44" s="61"/>
      <c r="E44" s="89"/>
    </row>
    <row r="45" spans="2:5" ht="15">
      <c r="B45" s="3" t="s">
        <v>263</v>
      </c>
      <c r="C45" s="60"/>
      <c r="D45" s="61"/>
      <c r="E45" s="89"/>
    </row>
    <row r="46" spans="2:5" ht="15">
      <c r="B46" s="79" t="s">
        <v>39</v>
      </c>
      <c r="C46" s="60">
        <v>22105</v>
      </c>
      <c r="D46" s="61"/>
      <c r="E46" s="89">
        <v>20545</v>
      </c>
    </row>
    <row r="47" spans="2:5" ht="15">
      <c r="B47" s="79" t="s">
        <v>40</v>
      </c>
      <c r="C47" s="60">
        <v>4994</v>
      </c>
      <c r="D47" s="61"/>
      <c r="E47" s="89">
        <v>4004</v>
      </c>
    </row>
    <row r="48" spans="2:5" ht="15">
      <c r="B48" s="79" t="s">
        <v>210</v>
      </c>
      <c r="C48" s="60">
        <v>10852</v>
      </c>
      <c r="D48" s="61"/>
      <c r="E48" s="89">
        <v>0</v>
      </c>
    </row>
    <row r="49" spans="2:5" ht="15">
      <c r="B49" s="3"/>
      <c r="C49" s="62">
        <f>SUM(C46:C48)</f>
        <v>37951</v>
      </c>
      <c r="D49" s="61"/>
      <c r="E49" s="90">
        <f>SUM(E46:E48)</f>
        <v>24549</v>
      </c>
    </row>
    <row r="50" spans="2:5" ht="15">
      <c r="B50" s="79"/>
      <c r="C50" s="60"/>
      <c r="D50" s="61"/>
      <c r="E50" s="89"/>
    </row>
    <row r="51" spans="2:5" ht="15">
      <c r="B51" s="3" t="s">
        <v>264</v>
      </c>
      <c r="C51" s="95">
        <f>+C43+C49</f>
        <v>52433</v>
      </c>
      <c r="D51" s="61"/>
      <c r="E51" s="98">
        <f>+E43+E49</f>
        <v>38690</v>
      </c>
    </row>
    <row r="52" spans="2:5" ht="15">
      <c r="B52" s="79"/>
      <c r="C52" s="64"/>
      <c r="D52" s="61"/>
      <c r="E52" s="91"/>
    </row>
    <row r="53" spans="2:5" ht="15.75" thickBot="1">
      <c r="B53" s="3" t="s">
        <v>267</v>
      </c>
      <c r="C53" s="96">
        <f>+C38+C51</f>
        <v>336829</v>
      </c>
      <c r="E53" s="97">
        <f>+E38+E51</f>
        <v>324552</v>
      </c>
    </row>
    <row r="55" spans="2:5" ht="15">
      <c r="B55" s="79"/>
      <c r="E55" s="93"/>
    </row>
    <row r="56" spans="2:5" ht="15.75" thickBot="1">
      <c r="B56" s="79" t="s">
        <v>251</v>
      </c>
      <c r="C56" s="70">
        <v>3.84</v>
      </c>
      <c r="E56" s="94">
        <v>3.87</v>
      </c>
    </row>
    <row r="57" ht="15">
      <c r="B57" s="79"/>
    </row>
    <row r="58" ht="15">
      <c r="B58" s="29" t="s">
        <v>175</v>
      </c>
    </row>
    <row r="59" ht="15">
      <c r="B59" s="29" t="s">
        <v>232</v>
      </c>
    </row>
  </sheetData>
  <printOptions horizontalCentered="1"/>
  <pageMargins left="1" right="0" top="1" bottom="0" header="0.5" footer="0.5"/>
  <pageSetup fitToHeight="1" fitToWidth="1" horizontalDpi="1200" verticalDpi="12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3"/>
  <sheetViews>
    <sheetView workbookViewId="0" topLeftCell="B19">
      <selection activeCell="B4" sqref="B4"/>
    </sheetView>
  </sheetViews>
  <sheetFormatPr defaultColWidth="9.140625" defaultRowHeight="12.75"/>
  <cols>
    <col min="2" max="2" width="34.7109375" style="0" customWidth="1"/>
    <col min="3" max="3" width="13.28125" style="0" customWidth="1"/>
    <col min="4" max="5" width="13.57421875" style="0" customWidth="1"/>
    <col min="6" max="7" width="13.8515625" style="0" customWidth="1"/>
    <col min="8" max="8" width="11.8515625" style="0" customWidth="1"/>
    <col min="9" max="9" width="12.28125" style="0" customWidth="1"/>
  </cols>
  <sheetData>
    <row r="2" ht="18.75">
      <c r="B2" s="84" t="s">
        <v>0</v>
      </c>
    </row>
    <row r="3" ht="15">
      <c r="B3" s="3" t="s">
        <v>231</v>
      </c>
    </row>
    <row r="4" ht="17.25">
      <c r="B4" s="1" t="s">
        <v>42</v>
      </c>
    </row>
    <row r="5" ht="15" customHeight="1">
      <c r="B5" s="4" t="s">
        <v>43</v>
      </c>
    </row>
    <row r="6" spans="3:7" ht="12.75">
      <c r="C6" s="99" t="s">
        <v>324</v>
      </c>
      <c r="D6" s="87" t="s">
        <v>332</v>
      </c>
      <c r="G6" s="100" t="s">
        <v>387</v>
      </c>
    </row>
    <row r="7" spans="3:7" ht="12.75">
      <c r="C7" s="87"/>
      <c r="D7" s="4"/>
      <c r="G7" s="56" t="s">
        <v>47</v>
      </c>
    </row>
    <row r="8" spans="2:9" ht="13.5">
      <c r="B8" s="4"/>
      <c r="C8" s="162" t="s">
        <v>41</v>
      </c>
      <c r="D8" s="162" t="s">
        <v>44</v>
      </c>
      <c r="E8" s="162" t="s">
        <v>45</v>
      </c>
      <c r="F8" s="162" t="s">
        <v>46</v>
      </c>
      <c r="G8" s="162" t="s">
        <v>323</v>
      </c>
      <c r="H8" s="162" t="s">
        <v>241</v>
      </c>
      <c r="I8" s="162" t="s">
        <v>47</v>
      </c>
    </row>
    <row r="9" spans="2:9" ht="13.5">
      <c r="B9" s="4"/>
      <c r="C9" s="162"/>
      <c r="D9" s="162" t="s">
        <v>48</v>
      </c>
      <c r="E9" s="162" t="s">
        <v>49</v>
      </c>
      <c r="F9" s="162" t="s">
        <v>50</v>
      </c>
      <c r="G9" s="162" t="s">
        <v>322</v>
      </c>
      <c r="H9" s="162" t="s">
        <v>242</v>
      </c>
      <c r="I9" s="162" t="s">
        <v>322</v>
      </c>
    </row>
    <row r="10" spans="2:9" ht="14.25" thickBot="1">
      <c r="B10" s="4"/>
      <c r="C10" s="163" t="s">
        <v>13</v>
      </c>
      <c r="D10" s="163" t="s">
        <v>51</v>
      </c>
      <c r="E10" s="163" t="s">
        <v>52</v>
      </c>
      <c r="F10" s="163" t="s">
        <v>52</v>
      </c>
      <c r="G10" s="163" t="s">
        <v>52</v>
      </c>
      <c r="H10" s="163" t="s">
        <v>52</v>
      </c>
      <c r="I10" s="163" t="s">
        <v>52</v>
      </c>
    </row>
    <row r="11" spans="2:9" ht="12.75">
      <c r="B11" s="4"/>
      <c r="C11" s="71"/>
      <c r="D11" s="71"/>
      <c r="E11" s="71"/>
      <c r="F11" s="71"/>
      <c r="G11" s="71"/>
      <c r="H11" s="71"/>
      <c r="I11" s="71"/>
    </row>
    <row r="12" spans="2:9" ht="15">
      <c r="B12" s="29" t="s">
        <v>247</v>
      </c>
      <c r="C12" s="65"/>
      <c r="D12" s="65"/>
      <c r="E12" s="65"/>
      <c r="F12" s="65"/>
      <c r="G12" s="65"/>
      <c r="H12" s="65"/>
      <c r="I12" s="65"/>
    </row>
    <row r="13" spans="2:9" ht="15">
      <c r="B13" s="29"/>
      <c r="C13" s="29"/>
      <c r="D13" s="29"/>
      <c r="E13" s="29"/>
      <c r="F13" s="29"/>
      <c r="G13" s="29"/>
      <c r="H13" s="29"/>
      <c r="I13" s="29"/>
    </row>
    <row r="14" spans="2:9" ht="15">
      <c r="B14" s="29" t="s">
        <v>248</v>
      </c>
      <c r="C14" s="60">
        <v>73881</v>
      </c>
      <c r="D14" s="60">
        <v>12496</v>
      </c>
      <c r="E14" s="60">
        <v>4304</v>
      </c>
      <c r="F14" s="60">
        <v>195181</v>
      </c>
      <c r="G14" s="60">
        <f>SUM(C14:F14)</f>
        <v>285862</v>
      </c>
      <c r="H14" s="72" t="s">
        <v>53</v>
      </c>
      <c r="I14" s="60">
        <f>SUM(G14:H14)</f>
        <v>285862</v>
      </c>
    </row>
    <row r="15" spans="2:9" ht="15">
      <c r="B15" s="29"/>
      <c r="C15" s="60"/>
      <c r="D15" s="60"/>
      <c r="E15" s="60"/>
      <c r="F15" s="60"/>
      <c r="G15" s="60"/>
      <c r="H15" s="60"/>
      <c r="I15" s="60"/>
    </row>
    <row r="16" spans="2:9" ht="15">
      <c r="B16" s="29" t="s">
        <v>213</v>
      </c>
      <c r="C16" s="72" t="s">
        <v>53</v>
      </c>
      <c r="D16" s="72" t="s">
        <v>53</v>
      </c>
      <c r="E16" s="72" t="s">
        <v>53</v>
      </c>
      <c r="F16" s="60">
        <v>8465</v>
      </c>
      <c r="G16" s="60">
        <f>SUM(C16:F16)</f>
        <v>8465</v>
      </c>
      <c r="H16" s="72" t="s">
        <v>53</v>
      </c>
      <c r="I16" s="60">
        <f>SUM(G16:H16)</f>
        <v>8465</v>
      </c>
    </row>
    <row r="17" spans="2:9" ht="15">
      <c r="B17" s="29"/>
      <c r="C17" s="72"/>
      <c r="D17" s="72"/>
      <c r="E17" s="72"/>
      <c r="F17" s="60"/>
      <c r="G17" s="60"/>
      <c r="H17" s="60"/>
      <c r="I17" s="60"/>
    </row>
    <row r="18" spans="2:9" ht="15">
      <c r="B18" s="29" t="s">
        <v>189</v>
      </c>
      <c r="C18" s="72"/>
      <c r="D18" s="72"/>
      <c r="E18" s="72"/>
      <c r="F18" s="60"/>
      <c r="G18" s="60"/>
      <c r="H18" s="60"/>
      <c r="I18" s="60"/>
    </row>
    <row r="19" spans="2:9" ht="15">
      <c r="B19" s="166" t="s">
        <v>249</v>
      </c>
      <c r="C19" s="72" t="s">
        <v>53</v>
      </c>
      <c r="D19" s="72" t="s">
        <v>53</v>
      </c>
      <c r="E19" s="72" t="s">
        <v>53</v>
      </c>
      <c r="F19" s="60">
        <v>-10852</v>
      </c>
      <c r="G19" s="60">
        <f>SUM(C19:F19)</f>
        <v>-10852</v>
      </c>
      <c r="H19" s="72" t="s">
        <v>53</v>
      </c>
      <c r="I19" s="60">
        <f>SUM(G19:H19)</f>
        <v>-10852</v>
      </c>
    </row>
    <row r="20" spans="2:9" ht="15">
      <c r="B20" s="166"/>
      <c r="C20" s="72"/>
      <c r="D20" s="72"/>
      <c r="E20" s="72"/>
      <c r="F20" s="60"/>
      <c r="G20" s="60"/>
      <c r="H20" s="60"/>
      <c r="I20" s="60"/>
    </row>
    <row r="21" spans="2:9" ht="15">
      <c r="B21" s="29" t="s">
        <v>54</v>
      </c>
      <c r="C21" s="60">
        <v>242</v>
      </c>
      <c r="D21" s="60">
        <v>679</v>
      </c>
      <c r="E21" s="72" t="s">
        <v>53</v>
      </c>
      <c r="F21" s="72" t="s">
        <v>53</v>
      </c>
      <c r="G21" s="60">
        <f>SUM(C21:F21)</f>
        <v>921</v>
      </c>
      <c r="H21" s="72" t="s">
        <v>53</v>
      </c>
      <c r="I21" s="60">
        <f>SUM(G21:H21)</f>
        <v>921</v>
      </c>
    </row>
    <row r="22" spans="2:9" ht="15">
      <c r="B22" s="29"/>
      <c r="C22" s="60"/>
      <c r="D22" s="60"/>
      <c r="E22" s="60"/>
      <c r="F22" s="60"/>
      <c r="G22" s="60"/>
      <c r="H22" s="60"/>
      <c r="I22" s="60"/>
    </row>
    <row r="23" spans="2:9" ht="18.75" customHeight="1" thickBot="1">
      <c r="B23" s="29" t="s">
        <v>250</v>
      </c>
      <c r="C23" s="68">
        <f>+C21+C14</f>
        <v>74123</v>
      </c>
      <c r="D23" s="68">
        <f>+D21+D14</f>
        <v>13175</v>
      </c>
      <c r="E23" s="68">
        <f>+E14</f>
        <v>4304</v>
      </c>
      <c r="F23" s="68">
        <f>+F16+F14+F19</f>
        <v>192794</v>
      </c>
      <c r="G23" s="68">
        <f>+G16+G14+G19+G21</f>
        <v>284396</v>
      </c>
      <c r="H23" s="88" t="s">
        <v>53</v>
      </c>
      <c r="I23" s="68">
        <f>+I21+I16+I14+I19</f>
        <v>284396</v>
      </c>
    </row>
    <row r="24" spans="2:9" ht="12.75">
      <c r="B24" s="4"/>
      <c r="C24" s="73"/>
      <c r="D24" s="73"/>
      <c r="E24" s="73"/>
      <c r="F24" s="73"/>
      <c r="G24" s="73"/>
      <c r="H24" s="73"/>
      <c r="I24" s="73"/>
    </row>
    <row r="28" spans="2:9" ht="15">
      <c r="B28" s="164" t="s">
        <v>211</v>
      </c>
      <c r="C28" s="65"/>
      <c r="D28" s="65"/>
      <c r="E28" s="65"/>
      <c r="F28" s="65"/>
      <c r="G28" s="65"/>
      <c r="H28" s="65"/>
      <c r="I28" s="65"/>
    </row>
    <row r="29" spans="2:9" ht="15">
      <c r="B29" s="164"/>
      <c r="C29" s="3"/>
      <c r="D29" s="3"/>
      <c r="E29" s="3"/>
      <c r="F29" s="3"/>
      <c r="G29" s="3"/>
      <c r="H29" s="3"/>
      <c r="I29" s="3"/>
    </row>
    <row r="30" spans="2:9" ht="15">
      <c r="B30" s="164" t="s">
        <v>212</v>
      </c>
      <c r="C30" s="61">
        <v>73238</v>
      </c>
      <c r="D30" s="61">
        <v>10768</v>
      </c>
      <c r="E30" s="61">
        <v>4304</v>
      </c>
      <c r="F30" s="61">
        <v>184029</v>
      </c>
      <c r="G30" s="61">
        <f>SUM(C30:F30)</f>
        <v>272339</v>
      </c>
      <c r="H30" s="61">
        <v>69</v>
      </c>
      <c r="I30" s="61">
        <f>SUM(G30:H30)</f>
        <v>272408</v>
      </c>
    </row>
    <row r="31" spans="2:9" ht="15">
      <c r="B31" s="164"/>
      <c r="C31" s="61"/>
      <c r="D31" s="61"/>
      <c r="E31" s="61"/>
      <c r="F31" s="61"/>
      <c r="G31" s="61"/>
      <c r="H31" s="61"/>
      <c r="I31" s="61"/>
    </row>
    <row r="32" spans="2:9" ht="15">
      <c r="B32" s="164" t="s">
        <v>213</v>
      </c>
      <c r="C32" s="74" t="s">
        <v>53</v>
      </c>
      <c r="D32" s="74" t="s">
        <v>53</v>
      </c>
      <c r="E32" s="74" t="s">
        <v>53</v>
      </c>
      <c r="F32" s="61">
        <v>8046</v>
      </c>
      <c r="G32" s="61">
        <f>SUM(C32:F32)</f>
        <v>8046</v>
      </c>
      <c r="H32" s="61">
        <v>-14</v>
      </c>
      <c r="I32" s="61">
        <f>SUM(G32:H32)</f>
        <v>8032</v>
      </c>
    </row>
    <row r="33" spans="2:9" ht="15">
      <c r="B33" s="164"/>
      <c r="C33" s="74"/>
      <c r="D33" s="74"/>
      <c r="E33" s="74"/>
      <c r="F33" s="61"/>
      <c r="G33" s="61"/>
      <c r="H33" s="61"/>
      <c r="I33" s="61"/>
    </row>
    <row r="34" spans="2:9" ht="15">
      <c r="B34" s="164" t="s">
        <v>189</v>
      </c>
      <c r="C34" s="74"/>
      <c r="D34" s="74"/>
      <c r="E34" s="74"/>
      <c r="F34" s="61"/>
      <c r="G34" s="61"/>
      <c r="H34" s="61"/>
      <c r="I34" s="61"/>
    </row>
    <row r="35" spans="2:9" ht="15">
      <c r="B35" s="165" t="s">
        <v>195</v>
      </c>
      <c r="C35" s="74" t="s">
        <v>53</v>
      </c>
      <c r="D35" s="74" t="s">
        <v>53</v>
      </c>
      <c r="E35" s="74" t="s">
        <v>53</v>
      </c>
      <c r="F35" s="61">
        <v>-10749</v>
      </c>
      <c r="G35" s="61">
        <f>SUM(C35:F35)</f>
        <v>-10749</v>
      </c>
      <c r="H35" s="74" t="s">
        <v>53</v>
      </c>
      <c r="I35" s="61">
        <f>SUM(G35:H35)</f>
        <v>-10749</v>
      </c>
    </row>
    <row r="36" spans="2:9" ht="15">
      <c r="B36" s="164"/>
      <c r="C36" s="74"/>
      <c r="D36" s="74"/>
      <c r="E36" s="74"/>
      <c r="F36" s="61"/>
      <c r="G36" s="61"/>
      <c r="H36" s="61"/>
      <c r="I36" s="61"/>
    </row>
    <row r="37" spans="2:9" ht="15">
      <c r="B37" s="164" t="s">
        <v>54</v>
      </c>
      <c r="C37" s="61">
        <v>181</v>
      </c>
      <c r="D37" s="61">
        <v>519</v>
      </c>
      <c r="E37" s="74" t="s">
        <v>53</v>
      </c>
      <c r="F37" s="74" t="s">
        <v>53</v>
      </c>
      <c r="G37" s="61">
        <f>SUM(C37:F37)</f>
        <v>700</v>
      </c>
      <c r="H37" s="74" t="s">
        <v>53</v>
      </c>
      <c r="I37" s="61">
        <f>SUM(G37:H37)</f>
        <v>700</v>
      </c>
    </row>
    <row r="38" spans="2:9" ht="15">
      <c r="B38" s="164"/>
      <c r="C38" s="61"/>
      <c r="D38" s="61"/>
      <c r="E38" s="61"/>
      <c r="F38" s="61"/>
      <c r="G38" s="61"/>
      <c r="H38" s="61"/>
      <c r="I38" s="61"/>
    </row>
    <row r="39" spans="2:9" ht="18.75" customHeight="1" thickBot="1">
      <c r="B39" s="164" t="s">
        <v>214</v>
      </c>
      <c r="C39" s="69">
        <f>+C37+C30</f>
        <v>73419</v>
      </c>
      <c r="D39" s="69">
        <f>+D37+D30</f>
        <v>11287</v>
      </c>
      <c r="E39" s="69">
        <f>+E30</f>
        <v>4304</v>
      </c>
      <c r="F39" s="69">
        <f>+F32+F30+F35</f>
        <v>181326</v>
      </c>
      <c r="G39" s="69">
        <f>+G32+G30+G35+G37</f>
        <v>270336</v>
      </c>
      <c r="H39" s="69">
        <f>+H30+H32</f>
        <v>55</v>
      </c>
      <c r="I39" s="69">
        <f>+I37+I32+I30+I35</f>
        <v>270391</v>
      </c>
    </row>
    <row r="42" ht="15">
      <c r="B42" s="29" t="s">
        <v>385</v>
      </c>
    </row>
    <row r="43" ht="15">
      <c r="B43" s="29" t="s">
        <v>386</v>
      </c>
    </row>
  </sheetData>
  <printOptions/>
  <pageMargins left="1.05" right="0" top="1" bottom="0.75" header="0.5" footer="0.5"/>
  <pageSetup fitToHeight="1" fitToWidth="1" horizontalDpi="1200" verticalDpi="12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F46"/>
  <sheetViews>
    <sheetView workbookViewId="0" topLeftCell="B1">
      <selection activeCell="B42" sqref="B42"/>
    </sheetView>
  </sheetViews>
  <sheetFormatPr defaultColWidth="9.140625" defaultRowHeight="12.75"/>
  <cols>
    <col min="2" max="2" width="46.28125" style="0" customWidth="1"/>
    <col min="3" max="3" width="6.00390625" style="0" customWidth="1"/>
    <col min="4" max="4" width="18.28125" style="0" customWidth="1"/>
    <col min="5" max="5" width="3.7109375" style="0" customWidth="1"/>
    <col min="6" max="6" width="17.7109375" style="0" customWidth="1"/>
  </cols>
  <sheetData>
    <row r="3" ht="17.25">
      <c r="B3" s="1" t="s">
        <v>23</v>
      </c>
    </row>
    <row r="4" ht="15">
      <c r="B4" s="3" t="s">
        <v>231</v>
      </c>
    </row>
    <row r="5" ht="17.25">
      <c r="B5" s="1" t="s">
        <v>55</v>
      </c>
    </row>
    <row r="6" ht="12.75">
      <c r="B6" s="4" t="s">
        <v>43</v>
      </c>
    </row>
    <row r="9" spans="4:6" ht="12.75">
      <c r="D9" s="56" t="s">
        <v>26</v>
      </c>
      <c r="F9" s="56" t="s">
        <v>26</v>
      </c>
    </row>
    <row r="10" spans="4:6" ht="12.75">
      <c r="D10" s="75" t="s">
        <v>130</v>
      </c>
      <c r="F10" s="75" t="s">
        <v>130</v>
      </c>
    </row>
    <row r="11" spans="4:6" ht="12.75">
      <c r="D11" s="76" t="s">
        <v>235</v>
      </c>
      <c r="F11" s="76" t="s">
        <v>216</v>
      </c>
    </row>
    <row r="12" spans="4:6" ht="13.5" thickBot="1">
      <c r="D12" s="77" t="s">
        <v>13</v>
      </c>
      <c r="F12" s="77" t="s">
        <v>13</v>
      </c>
    </row>
    <row r="13" spans="4:6" ht="12.75">
      <c r="D13" s="78"/>
      <c r="F13" s="78"/>
    </row>
    <row r="15" spans="2:6" ht="15">
      <c r="B15" s="79" t="s">
        <v>56</v>
      </c>
      <c r="D15" s="60">
        <v>11425</v>
      </c>
      <c r="F15" s="61">
        <v>10720</v>
      </c>
    </row>
    <row r="16" spans="2:6" ht="15">
      <c r="B16" s="79"/>
      <c r="D16" s="60"/>
      <c r="F16" s="61"/>
    </row>
    <row r="17" spans="2:6" ht="15">
      <c r="B17" s="79" t="s">
        <v>57</v>
      </c>
      <c r="D17" s="60"/>
      <c r="F17" s="61"/>
    </row>
    <row r="18" spans="2:6" ht="15">
      <c r="B18" s="79" t="s">
        <v>58</v>
      </c>
      <c r="D18" s="60">
        <v>1518</v>
      </c>
      <c r="F18" s="61">
        <v>1627</v>
      </c>
    </row>
    <row r="19" spans="2:6" ht="15">
      <c r="B19" s="79" t="s">
        <v>59</v>
      </c>
      <c r="D19" s="60">
        <v>-1965</v>
      </c>
      <c r="F19" s="61">
        <v>-1569</v>
      </c>
    </row>
    <row r="20" spans="2:6" ht="15">
      <c r="B20" s="79" t="s">
        <v>60</v>
      </c>
      <c r="D20" s="66">
        <f>+D15+D18+D19</f>
        <v>10978</v>
      </c>
      <c r="F20" s="67">
        <f>+F15+F18+F19</f>
        <v>10778</v>
      </c>
    </row>
    <row r="21" spans="2:6" ht="15">
      <c r="B21" s="79"/>
      <c r="D21" s="60"/>
      <c r="F21" s="61"/>
    </row>
    <row r="22" spans="2:6" ht="15">
      <c r="B22" s="79" t="s">
        <v>61</v>
      </c>
      <c r="D22" s="60"/>
      <c r="F22" s="61"/>
    </row>
    <row r="23" spans="2:6" ht="15">
      <c r="B23" s="79" t="s">
        <v>62</v>
      </c>
      <c r="D23" s="60">
        <v>465</v>
      </c>
      <c r="F23" s="61">
        <v>3485</v>
      </c>
    </row>
    <row r="24" spans="2:6" ht="15">
      <c r="B24" s="79" t="s">
        <v>63</v>
      </c>
      <c r="D24" s="60">
        <v>1710</v>
      </c>
      <c r="F24" s="61">
        <v>1341</v>
      </c>
    </row>
    <row r="25" spans="2:6" ht="15">
      <c r="B25" s="79" t="s">
        <v>64</v>
      </c>
      <c r="D25" s="66">
        <f>+D20+D23+D24</f>
        <v>13153</v>
      </c>
      <c r="F25" s="67">
        <f>+F20+F23+F24</f>
        <v>15604</v>
      </c>
    </row>
    <row r="26" spans="2:6" ht="15">
      <c r="B26" s="79" t="s">
        <v>65</v>
      </c>
      <c r="D26" s="60">
        <v>-1769</v>
      </c>
      <c r="F26" s="61">
        <v>-2445</v>
      </c>
    </row>
    <row r="27" spans="2:6" ht="15">
      <c r="B27" s="79" t="s">
        <v>325</v>
      </c>
      <c r="D27" s="62">
        <f>+D26+D25</f>
        <v>11384</v>
      </c>
      <c r="F27" s="63">
        <f>+F26+F25</f>
        <v>13159</v>
      </c>
    </row>
    <row r="28" spans="2:6" ht="15">
      <c r="B28" s="79"/>
      <c r="D28" s="60"/>
      <c r="F28" s="61"/>
    </row>
    <row r="29" spans="2:6" ht="15">
      <c r="B29" s="79" t="s">
        <v>66</v>
      </c>
      <c r="D29" s="60"/>
      <c r="F29" s="61"/>
    </row>
    <row r="30" spans="2:6" ht="15">
      <c r="B30" s="79" t="s">
        <v>67</v>
      </c>
      <c r="D30" s="60">
        <v>1334</v>
      </c>
      <c r="F30" s="61">
        <v>-1319</v>
      </c>
    </row>
    <row r="31" spans="2:6" ht="15">
      <c r="B31" s="79" t="s">
        <v>68</v>
      </c>
      <c r="D31" s="60">
        <v>-468</v>
      </c>
      <c r="F31" s="61">
        <v>-316</v>
      </c>
    </row>
    <row r="32" spans="2:6" ht="15">
      <c r="B32" s="79" t="s">
        <v>326</v>
      </c>
      <c r="D32" s="62">
        <f>+D31+D30</f>
        <v>866</v>
      </c>
      <c r="F32" s="63">
        <f>+F31+F30</f>
        <v>-1635</v>
      </c>
    </row>
    <row r="33" spans="2:6" ht="15">
      <c r="B33" s="79"/>
      <c r="D33" s="60"/>
      <c r="F33" s="61"/>
    </row>
    <row r="34" spans="2:6" ht="15">
      <c r="B34" s="79" t="s">
        <v>69</v>
      </c>
      <c r="D34" s="60"/>
      <c r="F34" s="61"/>
    </row>
    <row r="35" spans="2:6" ht="15">
      <c r="B35" s="79" t="s">
        <v>70</v>
      </c>
      <c r="D35" s="95">
        <v>921</v>
      </c>
      <c r="E35" s="101"/>
      <c r="F35" s="102">
        <v>700</v>
      </c>
    </row>
    <row r="36" spans="2:6" ht="15">
      <c r="B36" s="79" t="s">
        <v>327</v>
      </c>
      <c r="D36" s="62">
        <f>+D35</f>
        <v>921</v>
      </c>
      <c r="F36" s="63">
        <f>+F35</f>
        <v>700</v>
      </c>
    </row>
    <row r="37" spans="2:6" ht="15">
      <c r="B37" s="79"/>
      <c r="D37" s="60"/>
      <c r="F37" s="61"/>
    </row>
    <row r="38" spans="2:6" ht="15">
      <c r="B38" s="79" t="s">
        <v>328</v>
      </c>
      <c r="D38" s="60">
        <f>+D27+D32+D36</f>
        <v>13171</v>
      </c>
      <c r="F38" s="61">
        <f>+F27+F32+F36</f>
        <v>12224</v>
      </c>
    </row>
    <row r="39" spans="2:6" ht="15">
      <c r="B39" s="79"/>
      <c r="D39" s="60"/>
      <c r="F39" s="61"/>
    </row>
    <row r="40" spans="2:6" ht="15">
      <c r="B40" s="79" t="s">
        <v>71</v>
      </c>
      <c r="D40" s="60">
        <v>168638</v>
      </c>
      <c r="F40" s="61">
        <v>153953</v>
      </c>
    </row>
    <row r="41" spans="2:6" ht="15">
      <c r="B41" s="79"/>
      <c r="D41" s="60"/>
      <c r="F41" s="61"/>
    </row>
    <row r="42" spans="2:6" ht="15.75" thickBot="1">
      <c r="B42" s="79" t="s">
        <v>72</v>
      </c>
      <c r="D42" s="68">
        <f>+D38+D40</f>
        <v>181809</v>
      </c>
      <c r="F42" s="69">
        <f>+F38+F40</f>
        <v>166177</v>
      </c>
    </row>
    <row r="43" ht="15">
      <c r="B43" s="79"/>
    </row>
    <row r="45" ht="13.5">
      <c r="B45" s="80" t="s">
        <v>188</v>
      </c>
    </row>
    <row r="46" ht="13.5">
      <c r="B46" s="80" t="s">
        <v>233</v>
      </c>
    </row>
  </sheetData>
  <printOptions/>
  <pageMargins left="1" right="0" top="0.75" bottom="0.75" header="0.5" footer="0.5"/>
  <pageSetup fitToHeight="1" fitToWidth="1" horizontalDpi="1200" verticalDpi="12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61"/>
  <sheetViews>
    <sheetView tabSelected="1" view="pageBreakPreview" zoomScale="50" zoomScaleSheetLayoutView="50" workbookViewId="0" topLeftCell="A220">
      <selection activeCell="B239" sqref="B239"/>
    </sheetView>
  </sheetViews>
  <sheetFormatPr defaultColWidth="9.140625" defaultRowHeight="12.75"/>
  <cols>
    <col min="1" max="1" width="7.00390625" style="0" customWidth="1"/>
    <col min="2" max="2" width="4.00390625" style="0" customWidth="1"/>
    <col min="3" max="3" width="29.7109375" style="0" customWidth="1"/>
    <col min="4" max="4" width="27.00390625" style="0" customWidth="1"/>
    <col min="5" max="5" width="15.7109375" style="0" customWidth="1"/>
    <col min="6" max="8" width="18.00390625" style="0" customWidth="1"/>
    <col min="9" max="9" width="18.421875" style="0" customWidth="1"/>
    <col min="10" max="10" width="4.140625" style="0" customWidth="1"/>
    <col min="11" max="11" width="10.140625" style="0" customWidth="1"/>
  </cols>
  <sheetData>
    <row r="1" ht="18.75">
      <c r="A1" s="84" t="s">
        <v>23</v>
      </c>
    </row>
    <row r="2" ht="17.25" customHeight="1">
      <c r="A2" s="85" t="s">
        <v>231</v>
      </c>
    </row>
    <row r="3" ht="18" customHeight="1">
      <c r="A3" s="1" t="s">
        <v>73</v>
      </c>
    </row>
    <row r="4" ht="21" customHeight="1">
      <c r="A4" s="1"/>
    </row>
    <row r="5" ht="18" customHeight="1"/>
    <row r="6" spans="1:9" ht="21">
      <c r="A6" s="1" t="s">
        <v>75</v>
      </c>
      <c r="B6" s="103" t="s">
        <v>76</v>
      </c>
      <c r="C6" s="81"/>
      <c r="D6" s="82"/>
      <c r="E6" s="82"/>
      <c r="F6" s="82"/>
      <c r="G6" s="82"/>
      <c r="H6" s="82"/>
      <c r="I6" s="82"/>
    </row>
    <row r="7" spans="1:9" ht="20.25">
      <c r="A7" s="83"/>
      <c r="B7" s="104"/>
      <c r="C7" s="83"/>
      <c r="D7" s="82"/>
      <c r="E7" s="82"/>
      <c r="F7" s="82"/>
      <c r="G7" s="82"/>
      <c r="H7" s="82"/>
      <c r="I7" s="82"/>
    </row>
    <row r="8" spans="1:9" ht="20.25">
      <c r="A8" s="83"/>
      <c r="B8" s="104" t="s">
        <v>340</v>
      </c>
      <c r="C8" s="85"/>
      <c r="D8" s="85"/>
      <c r="E8" s="85"/>
      <c r="F8" s="85"/>
      <c r="G8" s="85"/>
      <c r="H8" s="85"/>
      <c r="I8" s="82"/>
    </row>
    <row r="9" spans="1:9" ht="20.25">
      <c r="A9" s="83"/>
      <c r="B9" s="104" t="s">
        <v>341</v>
      </c>
      <c r="C9" s="85"/>
      <c r="D9" s="85"/>
      <c r="E9" s="85"/>
      <c r="F9" s="85"/>
      <c r="G9" s="85"/>
      <c r="H9" s="85"/>
      <c r="I9" s="82"/>
    </row>
    <row r="10" spans="1:9" ht="20.25">
      <c r="A10" s="83"/>
      <c r="B10" s="104" t="s">
        <v>342</v>
      </c>
      <c r="C10" s="85"/>
      <c r="D10" s="85"/>
      <c r="E10" s="85"/>
      <c r="F10" s="85"/>
      <c r="G10" s="85"/>
      <c r="H10" s="85"/>
      <c r="I10" s="82"/>
    </row>
    <row r="11" spans="1:9" ht="20.25">
      <c r="A11" s="83"/>
      <c r="B11" s="104" t="s">
        <v>384</v>
      </c>
      <c r="C11" s="85"/>
      <c r="D11" s="85"/>
      <c r="E11" s="85"/>
      <c r="F11" s="85"/>
      <c r="G11" s="85"/>
      <c r="H11" s="85"/>
      <c r="I11" s="82"/>
    </row>
    <row r="12" spans="1:9" ht="20.25">
      <c r="A12" s="83"/>
      <c r="B12" s="104" t="s">
        <v>383</v>
      </c>
      <c r="C12" s="85"/>
      <c r="D12" s="85"/>
      <c r="E12" s="85"/>
      <c r="F12" s="85"/>
      <c r="G12" s="85"/>
      <c r="H12" s="85"/>
      <c r="I12" s="82"/>
    </row>
    <row r="13" spans="1:9" ht="20.25">
      <c r="A13" s="83"/>
      <c r="B13" s="104" t="s">
        <v>343</v>
      </c>
      <c r="C13" s="85"/>
      <c r="D13" s="85"/>
      <c r="E13" s="85"/>
      <c r="F13" s="85"/>
      <c r="G13" s="85"/>
      <c r="H13" s="85"/>
      <c r="I13" s="82"/>
    </row>
    <row r="14" spans="1:9" ht="20.25">
      <c r="A14" s="83"/>
      <c r="B14" s="104" t="s">
        <v>344</v>
      </c>
      <c r="C14" s="85"/>
      <c r="D14" s="85"/>
      <c r="E14" s="85"/>
      <c r="F14" s="85"/>
      <c r="G14" s="85"/>
      <c r="H14" s="85"/>
      <c r="I14" s="82"/>
    </row>
    <row r="15" spans="1:9" ht="20.25">
      <c r="A15" s="83"/>
      <c r="B15" s="104"/>
      <c r="C15" s="85"/>
      <c r="D15" s="85"/>
      <c r="E15" s="85"/>
      <c r="F15" s="85"/>
      <c r="G15" s="85"/>
      <c r="H15" s="85"/>
      <c r="I15" s="82"/>
    </row>
    <row r="16" spans="1:9" ht="20.25">
      <c r="A16" s="83"/>
      <c r="B16" s="104"/>
      <c r="C16" s="85"/>
      <c r="D16" s="85"/>
      <c r="E16" s="85"/>
      <c r="F16" s="85"/>
      <c r="G16" s="85"/>
      <c r="H16" s="85"/>
      <c r="I16" s="82"/>
    </row>
    <row r="17" spans="1:9" ht="20.25">
      <c r="A17" s="83"/>
      <c r="B17" s="104" t="s">
        <v>271</v>
      </c>
      <c r="C17" s="85"/>
      <c r="D17" s="85"/>
      <c r="E17" s="85"/>
      <c r="F17" s="85"/>
      <c r="G17" s="85"/>
      <c r="H17" s="85"/>
      <c r="I17" s="82"/>
    </row>
    <row r="18" spans="1:9" ht="20.25">
      <c r="A18" s="83"/>
      <c r="B18" s="104" t="s">
        <v>272</v>
      </c>
      <c r="C18" s="85"/>
      <c r="D18" s="85"/>
      <c r="E18" s="85"/>
      <c r="F18" s="85"/>
      <c r="G18" s="85"/>
      <c r="H18" s="85"/>
      <c r="I18" s="82"/>
    </row>
    <row r="19" spans="1:9" ht="20.25">
      <c r="A19" s="83"/>
      <c r="B19" s="104" t="s">
        <v>273</v>
      </c>
      <c r="C19" s="85"/>
      <c r="D19" s="85"/>
      <c r="E19" s="85"/>
      <c r="F19" s="85"/>
      <c r="G19" s="85"/>
      <c r="H19" s="85"/>
      <c r="I19" s="82"/>
    </row>
    <row r="20" spans="1:9" ht="20.25">
      <c r="A20" s="83"/>
      <c r="B20" s="104" t="s">
        <v>315</v>
      </c>
      <c r="C20" s="83"/>
      <c r="D20" s="82"/>
      <c r="E20" s="82"/>
      <c r="F20" s="82"/>
      <c r="G20" s="82"/>
      <c r="H20" s="82"/>
      <c r="I20" s="82"/>
    </row>
    <row r="21" spans="1:9" ht="20.25">
      <c r="A21" s="83"/>
      <c r="B21" s="104" t="s">
        <v>274</v>
      </c>
      <c r="C21" s="83"/>
      <c r="D21" s="82"/>
      <c r="E21" s="82"/>
      <c r="F21" s="82"/>
      <c r="G21" s="82"/>
      <c r="H21" s="82"/>
      <c r="I21" s="82"/>
    </row>
    <row r="22" spans="1:9" ht="20.25">
      <c r="A22" s="83"/>
      <c r="B22" s="104"/>
      <c r="C22" s="83"/>
      <c r="D22" s="82"/>
      <c r="E22" s="82"/>
      <c r="F22" s="82"/>
      <c r="G22" s="82"/>
      <c r="H22" s="82"/>
      <c r="I22" s="82"/>
    </row>
    <row r="23" spans="1:9" ht="20.25">
      <c r="A23" s="83"/>
      <c r="B23" s="104" t="s">
        <v>275</v>
      </c>
      <c r="C23" s="83"/>
      <c r="D23" s="82"/>
      <c r="E23" s="82"/>
      <c r="F23" s="82"/>
      <c r="G23" s="82"/>
      <c r="H23" s="82"/>
      <c r="I23" s="82"/>
    </row>
    <row r="24" spans="1:9" ht="20.25">
      <c r="A24" s="83"/>
      <c r="B24" s="104" t="s">
        <v>276</v>
      </c>
      <c r="C24" s="83"/>
      <c r="D24" s="82"/>
      <c r="E24" s="82"/>
      <c r="F24" s="82"/>
      <c r="G24" s="82"/>
      <c r="H24" s="82"/>
      <c r="I24" s="82"/>
    </row>
    <row r="25" spans="1:9" ht="20.25">
      <c r="A25" s="83"/>
      <c r="B25" s="104" t="s">
        <v>277</v>
      </c>
      <c r="C25" s="83"/>
      <c r="D25" s="82"/>
      <c r="E25" s="82"/>
      <c r="F25" s="82"/>
      <c r="G25" s="82"/>
      <c r="H25" s="82"/>
      <c r="I25" s="82"/>
    </row>
    <row r="26" spans="1:9" ht="20.25">
      <c r="A26" s="83"/>
      <c r="B26" s="104" t="s">
        <v>279</v>
      </c>
      <c r="C26" s="83"/>
      <c r="D26" s="82"/>
      <c r="E26" s="82"/>
      <c r="F26" s="82"/>
      <c r="G26" s="82"/>
      <c r="H26" s="82"/>
      <c r="I26" s="82"/>
    </row>
    <row r="27" spans="1:9" ht="20.25">
      <c r="A27" s="83"/>
      <c r="B27" s="104" t="s">
        <v>278</v>
      </c>
      <c r="C27" s="83"/>
      <c r="D27" s="82"/>
      <c r="E27" s="82"/>
      <c r="F27" s="82"/>
      <c r="G27" s="82"/>
      <c r="H27" s="82"/>
      <c r="I27" s="82"/>
    </row>
    <row r="28" spans="1:9" ht="20.25">
      <c r="A28" s="83"/>
      <c r="B28" s="104" t="s">
        <v>280</v>
      </c>
      <c r="C28" s="83"/>
      <c r="D28" s="82"/>
      <c r="E28" s="82"/>
      <c r="F28" s="82"/>
      <c r="G28" s="82"/>
      <c r="H28" s="82"/>
      <c r="I28" s="82"/>
    </row>
    <row r="29" spans="1:9" ht="20.25">
      <c r="A29" s="83"/>
      <c r="B29" s="104" t="s">
        <v>281</v>
      </c>
      <c r="C29" s="83"/>
      <c r="D29" s="82"/>
      <c r="E29" s="82"/>
      <c r="F29" s="82"/>
      <c r="G29" s="82"/>
      <c r="H29" s="82"/>
      <c r="I29" s="82"/>
    </row>
    <row r="30" spans="1:9" ht="20.25">
      <c r="A30" s="83"/>
      <c r="B30" s="104" t="s">
        <v>282</v>
      </c>
      <c r="C30" s="83"/>
      <c r="D30" s="82"/>
      <c r="E30" s="82"/>
      <c r="F30" s="82"/>
      <c r="G30" s="82"/>
      <c r="H30" s="82"/>
      <c r="I30" s="82"/>
    </row>
    <row r="31" spans="1:9" ht="20.25">
      <c r="A31" s="83"/>
      <c r="B31" s="104" t="s">
        <v>283</v>
      </c>
      <c r="C31" s="83"/>
      <c r="D31" s="82"/>
      <c r="E31" s="82"/>
      <c r="F31" s="82"/>
      <c r="G31" s="82"/>
      <c r="H31" s="82"/>
      <c r="I31" s="82"/>
    </row>
    <row r="32" spans="1:9" ht="20.25">
      <c r="A32" s="83"/>
      <c r="B32" s="104" t="s">
        <v>284</v>
      </c>
      <c r="C32" s="83"/>
      <c r="D32" s="82"/>
      <c r="E32" s="82"/>
      <c r="F32" s="82"/>
      <c r="G32" s="82"/>
      <c r="H32" s="82"/>
      <c r="I32" s="82"/>
    </row>
    <row r="33" spans="1:9" ht="20.25">
      <c r="A33" s="83"/>
      <c r="B33" s="104" t="s">
        <v>285</v>
      </c>
      <c r="C33" s="83"/>
      <c r="D33" s="82"/>
      <c r="E33" s="82"/>
      <c r="F33" s="82"/>
      <c r="G33" s="82"/>
      <c r="H33" s="82"/>
      <c r="I33" s="82"/>
    </row>
    <row r="34" spans="1:9" ht="20.25">
      <c r="A34" s="83"/>
      <c r="B34" s="104" t="s">
        <v>286</v>
      </c>
      <c r="C34" s="83"/>
      <c r="D34" s="82"/>
      <c r="E34" s="82"/>
      <c r="F34" s="82"/>
      <c r="G34" s="82"/>
      <c r="H34" s="82"/>
      <c r="I34" s="82"/>
    </row>
    <row r="35" spans="1:9" ht="20.25">
      <c r="A35" s="83"/>
      <c r="B35" s="104" t="s">
        <v>287</v>
      </c>
      <c r="C35" s="83"/>
      <c r="D35" s="82"/>
      <c r="E35" s="82"/>
      <c r="F35" s="82"/>
      <c r="G35" s="82"/>
      <c r="H35" s="82"/>
      <c r="I35" s="82"/>
    </row>
    <row r="36" spans="1:9" ht="20.25">
      <c r="A36" s="83"/>
      <c r="B36" s="104" t="s">
        <v>288</v>
      </c>
      <c r="C36" s="83"/>
      <c r="D36" s="82"/>
      <c r="E36" s="82"/>
      <c r="F36" s="82"/>
      <c r="G36" s="82"/>
      <c r="H36" s="82"/>
      <c r="I36" s="82"/>
    </row>
    <row r="37" spans="1:9" ht="20.25">
      <c r="A37" s="83"/>
      <c r="B37" s="104"/>
      <c r="C37" s="83"/>
      <c r="D37" s="82"/>
      <c r="E37" s="82"/>
      <c r="F37" s="82"/>
      <c r="G37" s="82"/>
      <c r="H37" s="82"/>
      <c r="I37" s="82"/>
    </row>
    <row r="38" spans="1:9" ht="20.25">
      <c r="A38" s="83"/>
      <c r="B38" s="104" t="s">
        <v>290</v>
      </c>
      <c r="C38" s="83"/>
      <c r="D38" s="82"/>
      <c r="E38" s="82"/>
      <c r="F38" s="82"/>
      <c r="G38" s="82"/>
      <c r="H38" s="82"/>
      <c r="I38" s="82"/>
    </row>
    <row r="39" spans="1:9" ht="20.25">
      <c r="A39" s="83"/>
      <c r="B39" s="104" t="s">
        <v>289</v>
      </c>
      <c r="C39" s="83"/>
      <c r="D39" s="82"/>
      <c r="E39" s="82"/>
      <c r="F39" s="82"/>
      <c r="G39" s="82"/>
      <c r="H39" s="82"/>
      <c r="I39" s="82"/>
    </row>
    <row r="40" spans="1:9" ht="20.25">
      <c r="A40" s="83"/>
      <c r="B40" s="104"/>
      <c r="C40" s="83"/>
      <c r="D40" s="82"/>
      <c r="E40" s="82"/>
      <c r="F40" s="82"/>
      <c r="G40" s="82"/>
      <c r="H40" s="82"/>
      <c r="I40" s="82"/>
    </row>
    <row r="41" spans="1:9" ht="20.25">
      <c r="A41" s="83"/>
      <c r="B41" s="104" t="s">
        <v>346</v>
      </c>
      <c r="C41" s="83"/>
      <c r="D41" s="82"/>
      <c r="E41" s="82"/>
      <c r="F41" s="82"/>
      <c r="G41" s="82"/>
      <c r="H41" s="82"/>
      <c r="I41" s="82"/>
    </row>
    <row r="42" spans="1:9" ht="20.25">
      <c r="A42" s="83"/>
      <c r="B42" s="104" t="s">
        <v>347</v>
      </c>
      <c r="C42" s="83"/>
      <c r="D42" s="82"/>
      <c r="E42" s="82"/>
      <c r="F42" s="82"/>
      <c r="G42" s="82"/>
      <c r="H42" s="82"/>
      <c r="I42" s="82"/>
    </row>
    <row r="43" spans="1:9" ht="20.25">
      <c r="A43" s="83"/>
      <c r="B43" s="104" t="s">
        <v>348</v>
      </c>
      <c r="C43" s="83"/>
      <c r="D43" s="82"/>
      <c r="E43" s="82"/>
      <c r="F43" s="82"/>
      <c r="G43" s="82"/>
      <c r="H43" s="82"/>
      <c r="I43" s="82"/>
    </row>
    <row r="44" spans="1:9" ht="20.25">
      <c r="A44" s="83"/>
      <c r="B44" s="104" t="s">
        <v>349</v>
      </c>
      <c r="C44" s="83"/>
      <c r="D44" s="82"/>
      <c r="E44" s="82"/>
      <c r="F44" s="82"/>
      <c r="G44" s="82"/>
      <c r="H44" s="82"/>
      <c r="I44" s="82"/>
    </row>
    <row r="45" spans="1:9" ht="18" customHeight="1">
      <c r="A45" s="85"/>
      <c r="B45" s="104" t="s">
        <v>350</v>
      </c>
      <c r="C45" s="85"/>
      <c r="D45" s="86"/>
      <c r="E45" s="86"/>
      <c r="F45" s="86"/>
      <c r="G45" s="86"/>
      <c r="H45" s="86"/>
      <c r="I45" s="82"/>
    </row>
    <row r="46" spans="1:9" ht="18" customHeight="1">
      <c r="A46" s="85"/>
      <c r="B46" s="104" t="s">
        <v>345</v>
      </c>
      <c r="C46" s="85"/>
      <c r="D46" s="86"/>
      <c r="E46" s="86"/>
      <c r="F46" s="86"/>
      <c r="G46" s="86"/>
      <c r="H46" s="86"/>
      <c r="I46" s="82"/>
    </row>
    <row r="47" spans="1:9" ht="18" customHeight="1">
      <c r="A47" s="85"/>
      <c r="B47" s="85"/>
      <c r="C47" s="85"/>
      <c r="D47" s="86"/>
      <c r="E47" s="86"/>
      <c r="F47" s="86"/>
      <c r="G47" s="86"/>
      <c r="H47" s="86"/>
      <c r="I47" s="82"/>
    </row>
    <row r="48" spans="1:9" ht="18" customHeight="1">
      <c r="A48" s="85"/>
      <c r="B48" s="105" t="s">
        <v>291</v>
      </c>
      <c r="C48" s="85"/>
      <c r="D48" s="86"/>
      <c r="E48" s="86"/>
      <c r="F48" s="86"/>
      <c r="G48" s="86"/>
      <c r="H48" s="86"/>
      <c r="I48" s="82"/>
    </row>
    <row r="49" spans="1:9" ht="8.25" customHeight="1">
      <c r="A49" s="85"/>
      <c r="B49" s="105"/>
      <c r="C49" s="85"/>
      <c r="D49" s="86"/>
      <c r="E49" s="86"/>
      <c r="F49" s="86"/>
      <c r="G49" s="86"/>
      <c r="H49" s="86"/>
      <c r="I49" s="82"/>
    </row>
    <row r="50" spans="1:9" ht="18" customHeight="1">
      <c r="A50" s="85"/>
      <c r="B50" s="104" t="s">
        <v>292</v>
      </c>
      <c r="C50" s="85"/>
      <c r="D50" s="86"/>
      <c r="E50" s="86"/>
      <c r="F50" s="86"/>
      <c r="G50" s="86"/>
      <c r="H50" s="86"/>
      <c r="I50" s="82"/>
    </row>
    <row r="51" spans="1:9" ht="18" customHeight="1">
      <c r="A51" s="85"/>
      <c r="B51" s="104" t="s">
        <v>354</v>
      </c>
      <c r="C51" s="85"/>
      <c r="D51" s="86"/>
      <c r="E51" s="86"/>
      <c r="F51" s="86"/>
      <c r="G51" s="86"/>
      <c r="H51" s="86"/>
      <c r="I51" s="82"/>
    </row>
    <row r="52" spans="1:9" ht="18" customHeight="1">
      <c r="A52" s="85"/>
      <c r="B52" s="104" t="s">
        <v>355</v>
      </c>
      <c r="C52" s="85"/>
      <c r="D52" s="86"/>
      <c r="E52" s="86"/>
      <c r="F52" s="86"/>
      <c r="G52" s="86"/>
      <c r="H52" s="86"/>
      <c r="I52" s="82"/>
    </row>
    <row r="53" spans="1:9" ht="18" customHeight="1">
      <c r="A53" s="85"/>
      <c r="B53" s="104" t="s">
        <v>357</v>
      </c>
      <c r="C53" s="85"/>
      <c r="D53" s="86"/>
      <c r="E53" s="86"/>
      <c r="F53" s="86"/>
      <c r="G53" s="86"/>
      <c r="H53" s="86"/>
      <c r="I53" s="82"/>
    </row>
    <row r="54" spans="1:9" ht="18" customHeight="1">
      <c r="A54" s="85"/>
      <c r="B54" s="104" t="s">
        <v>356</v>
      </c>
      <c r="C54" s="85"/>
      <c r="D54" s="86"/>
      <c r="E54" s="86"/>
      <c r="F54" s="86"/>
      <c r="G54" s="86"/>
      <c r="H54" s="86"/>
      <c r="I54" s="82"/>
    </row>
    <row r="55" spans="1:9" ht="18" customHeight="1">
      <c r="A55" s="85"/>
      <c r="B55" s="104"/>
      <c r="C55" s="85"/>
      <c r="D55" s="86"/>
      <c r="E55" s="86"/>
      <c r="F55" s="86"/>
      <c r="G55" s="86"/>
      <c r="H55" s="86"/>
      <c r="I55" s="82"/>
    </row>
    <row r="56" spans="1:9" ht="18" customHeight="1">
      <c r="A56" s="85"/>
      <c r="B56" s="104" t="s">
        <v>293</v>
      </c>
      <c r="C56" s="85"/>
      <c r="D56" s="86"/>
      <c r="E56" s="86"/>
      <c r="F56" s="86"/>
      <c r="G56" s="86"/>
      <c r="H56" s="86"/>
      <c r="I56" s="82"/>
    </row>
    <row r="57" spans="1:9" ht="18" customHeight="1">
      <c r="A57" s="85"/>
      <c r="B57" s="104" t="s">
        <v>294</v>
      </c>
      <c r="C57" s="85"/>
      <c r="D57" s="86"/>
      <c r="E57" s="86"/>
      <c r="F57" s="86"/>
      <c r="G57" s="86"/>
      <c r="H57" s="86"/>
      <c r="I57" s="82"/>
    </row>
    <row r="58" spans="1:9" ht="16.5" customHeight="1">
      <c r="A58" s="85"/>
      <c r="B58" s="104"/>
      <c r="C58" s="85"/>
      <c r="D58" s="86"/>
      <c r="E58" s="86"/>
      <c r="F58" s="86"/>
      <c r="G58" s="86"/>
      <c r="H58" s="86"/>
      <c r="I58" s="82"/>
    </row>
    <row r="59" spans="1:9" ht="18" customHeight="1">
      <c r="A59" s="85"/>
      <c r="B59" s="105" t="s">
        <v>296</v>
      </c>
      <c r="C59" s="85"/>
      <c r="D59" s="86"/>
      <c r="E59" s="86"/>
      <c r="F59" s="86"/>
      <c r="G59" s="86"/>
      <c r="H59" s="86"/>
      <c r="I59" s="82"/>
    </row>
    <row r="60" spans="1:9" ht="9" customHeight="1">
      <c r="A60" s="85"/>
      <c r="B60" s="105"/>
      <c r="C60" s="85"/>
      <c r="D60" s="86"/>
      <c r="E60" s="86"/>
      <c r="F60" s="86"/>
      <c r="G60" s="86"/>
      <c r="H60" s="86"/>
      <c r="I60" s="82"/>
    </row>
    <row r="61" spans="1:9" ht="18" customHeight="1">
      <c r="A61" s="85"/>
      <c r="B61" s="104" t="s">
        <v>295</v>
      </c>
      <c r="C61" s="85"/>
      <c r="D61" s="86"/>
      <c r="E61" s="86"/>
      <c r="F61" s="86"/>
      <c r="G61" s="86"/>
      <c r="H61" s="86"/>
      <c r="I61" s="82"/>
    </row>
    <row r="62" spans="1:9" ht="18" customHeight="1">
      <c r="A62" s="85"/>
      <c r="B62" s="104" t="s">
        <v>353</v>
      </c>
      <c r="C62" s="85"/>
      <c r="D62" s="86"/>
      <c r="E62" s="86"/>
      <c r="F62" s="86"/>
      <c r="G62" s="86"/>
      <c r="H62" s="86"/>
      <c r="I62" s="82"/>
    </row>
    <row r="63" spans="1:9" ht="18" customHeight="1">
      <c r="A63" s="85"/>
      <c r="B63" s="104" t="s">
        <v>352</v>
      </c>
      <c r="C63" s="85"/>
      <c r="D63" s="86"/>
      <c r="E63" s="86"/>
      <c r="F63" s="86"/>
      <c r="G63" s="86"/>
      <c r="H63" s="86"/>
      <c r="I63" s="82"/>
    </row>
    <row r="64" spans="1:9" ht="18" customHeight="1">
      <c r="A64" s="85"/>
      <c r="B64" s="104" t="s">
        <v>351</v>
      </c>
      <c r="C64" s="85"/>
      <c r="D64" s="86"/>
      <c r="E64" s="86"/>
      <c r="F64" s="86"/>
      <c r="G64" s="86"/>
      <c r="H64" s="86"/>
      <c r="I64" s="82"/>
    </row>
    <row r="65" spans="1:9" ht="18" customHeight="1">
      <c r="A65" s="85"/>
      <c r="B65" s="104"/>
      <c r="C65" s="85"/>
      <c r="D65" s="86"/>
      <c r="E65" s="86"/>
      <c r="F65" s="86"/>
      <c r="G65" s="86"/>
      <c r="H65" s="86"/>
      <c r="I65" s="82"/>
    </row>
    <row r="66" spans="1:9" ht="18" customHeight="1">
      <c r="A66" s="85"/>
      <c r="B66" s="105" t="s">
        <v>297</v>
      </c>
      <c r="C66" s="85"/>
      <c r="D66" s="86"/>
      <c r="E66" s="86"/>
      <c r="F66" s="86"/>
      <c r="G66" s="86"/>
      <c r="H66" s="86"/>
      <c r="I66" s="82"/>
    </row>
    <row r="67" spans="1:9" ht="18" customHeight="1">
      <c r="A67" s="85"/>
      <c r="B67" s="104" t="s">
        <v>298</v>
      </c>
      <c r="C67" s="85"/>
      <c r="D67" s="86"/>
      <c r="E67" s="86"/>
      <c r="F67" s="86"/>
      <c r="G67" s="86"/>
      <c r="H67" s="86"/>
      <c r="I67" s="82"/>
    </row>
    <row r="68" spans="1:9" ht="18" customHeight="1">
      <c r="A68" s="85"/>
      <c r="B68" s="104" t="s">
        <v>299</v>
      </c>
      <c r="C68" s="85"/>
      <c r="D68" s="86"/>
      <c r="E68" s="86"/>
      <c r="F68" s="86"/>
      <c r="G68" s="86"/>
      <c r="H68" s="86"/>
      <c r="I68" s="82"/>
    </row>
    <row r="69" spans="1:9" ht="14.25" customHeight="1">
      <c r="A69" s="85"/>
      <c r="B69" s="104"/>
      <c r="C69" s="85"/>
      <c r="D69" s="86"/>
      <c r="E69" s="86"/>
      <c r="F69" s="86"/>
      <c r="G69" s="86"/>
      <c r="H69" s="86"/>
      <c r="I69" s="82"/>
    </row>
    <row r="70" spans="1:9" ht="18" customHeight="1">
      <c r="A70" s="85"/>
      <c r="B70" s="104" t="s">
        <v>300</v>
      </c>
      <c r="C70" s="85"/>
      <c r="D70" s="86"/>
      <c r="E70" s="86"/>
      <c r="F70" s="86"/>
      <c r="G70" s="86"/>
      <c r="H70" s="86"/>
      <c r="I70" s="82"/>
    </row>
    <row r="71" spans="1:9" ht="18" customHeight="1">
      <c r="A71" s="85"/>
      <c r="B71" s="104" t="s">
        <v>301</v>
      </c>
      <c r="C71" s="85"/>
      <c r="D71" s="86"/>
      <c r="E71" s="86"/>
      <c r="F71" s="86"/>
      <c r="G71" s="86"/>
      <c r="H71" s="86"/>
      <c r="I71" s="82"/>
    </row>
    <row r="72" spans="1:9" ht="18" customHeight="1">
      <c r="A72" s="85"/>
      <c r="B72" s="104" t="s">
        <v>358</v>
      </c>
      <c r="C72" s="85"/>
      <c r="D72" s="86"/>
      <c r="E72" s="86"/>
      <c r="F72" s="86"/>
      <c r="G72" s="86"/>
      <c r="H72" s="86"/>
      <c r="I72" s="82"/>
    </row>
    <row r="73" spans="1:9" ht="18" customHeight="1">
      <c r="A73" s="85"/>
      <c r="B73" s="104" t="s">
        <v>360</v>
      </c>
      <c r="C73" s="85"/>
      <c r="D73" s="86"/>
      <c r="E73" s="86"/>
      <c r="F73" s="86"/>
      <c r="G73" s="86"/>
      <c r="H73" s="86"/>
      <c r="I73" s="82"/>
    </row>
    <row r="74" spans="1:9" ht="18" customHeight="1">
      <c r="A74" s="85"/>
      <c r="B74" s="104" t="s">
        <v>359</v>
      </c>
      <c r="C74" s="85"/>
      <c r="D74" s="86"/>
      <c r="E74" s="86"/>
      <c r="F74" s="86"/>
      <c r="G74" s="86"/>
      <c r="H74" s="86"/>
      <c r="I74" s="82"/>
    </row>
    <row r="75" spans="1:9" ht="14.25" customHeight="1">
      <c r="A75" s="85"/>
      <c r="B75" s="104"/>
      <c r="C75" s="85"/>
      <c r="D75" s="86"/>
      <c r="E75" s="86"/>
      <c r="F75" s="86"/>
      <c r="G75" s="86"/>
      <c r="H75" s="86"/>
      <c r="I75" s="82"/>
    </row>
    <row r="76" spans="1:9" ht="18" customHeight="1">
      <c r="A76" s="85"/>
      <c r="B76" s="104" t="s">
        <v>302</v>
      </c>
      <c r="C76" s="85"/>
      <c r="D76" s="86"/>
      <c r="E76" s="86"/>
      <c r="F76" s="86"/>
      <c r="G76" s="86"/>
      <c r="H76" s="86"/>
      <c r="I76" s="82"/>
    </row>
    <row r="77" spans="1:9" ht="18" customHeight="1">
      <c r="A77" s="85"/>
      <c r="B77" s="104" t="s">
        <v>363</v>
      </c>
      <c r="C77" s="85"/>
      <c r="D77" s="86"/>
      <c r="E77" s="86"/>
      <c r="F77" s="86"/>
      <c r="G77" s="86"/>
      <c r="H77" s="86"/>
      <c r="I77" s="82"/>
    </row>
    <row r="78" spans="1:9" ht="18" customHeight="1">
      <c r="A78" s="85"/>
      <c r="B78" s="104" t="s">
        <v>362</v>
      </c>
      <c r="C78" s="85"/>
      <c r="D78" s="86"/>
      <c r="E78" s="86"/>
      <c r="F78" s="86"/>
      <c r="G78" s="86"/>
      <c r="H78" s="86"/>
      <c r="I78" s="82"/>
    </row>
    <row r="79" spans="1:9" ht="18" customHeight="1">
      <c r="A79" s="85"/>
      <c r="B79" s="104" t="s">
        <v>361</v>
      </c>
      <c r="C79" s="85"/>
      <c r="D79" s="86"/>
      <c r="E79" s="86"/>
      <c r="F79" s="86"/>
      <c r="G79" s="86"/>
      <c r="H79" s="86"/>
      <c r="I79" s="82"/>
    </row>
    <row r="80" spans="1:9" ht="18" customHeight="1">
      <c r="A80" s="85"/>
      <c r="B80" s="104"/>
      <c r="C80" s="85"/>
      <c r="D80" s="86"/>
      <c r="E80" s="86"/>
      <c r="F80" s="86"/>
      <c r="G80" s="86"/>
      <c r="H80" s="86"/>
      <c r="I80" s="82"/>
    </row>
    <row r="81" spans="1:9" ht="18" customHeight="1">
      <c r="A81" s="85"/>
      <c r="B81" s="105" t="s">
        <v>304</v>
      </c>
      <c r="C81" s="85"/>
      <c r="D81" s="86"/>
      <c r="E81" s="86"/>
      <c r="F81" s="86"/>
      <c r="G81" s="86"/>
      <c r="H81" s="86"/>
      <c r="I81" s="82"/>
    </row>
    <row r="82" spans="1:9" ht="18" customHeight="1">
      <c r="A82" s="85"/>
      <c r="B82" s="104" t="s">
        <v>305</v>
      </c>
      <c r="C82" s="85"/>
      <c r="D82" s="86"/>
      <c r="E82" s="86"/>
      <c r="F82" s="86"/>
      <c r="G82" s="86"/>
      <c r="H82" s="86"/>
      <c r="I82" s="82"/>
    </row>
    <row r="83" spans="1:9" ht="18" customHeight="1">
      <c r="A83" s="85"/>
      <c r="B83" s="104" t="s">
        <v>365</v>
      </c>
      <c r="C83" s="85"/>
      <c r="D83" s="86"/>
      <c r="E83" s="86"/>
      <c r="F83" s="86"/>
      <c r="G83" s="86"/>
      <c r="H83" s="86"/>
      <c r="I83" s="82"/>
    </row>
    <row r="84" spans="1:9" ht="18" customHeight="1">
      <c r="A84" s="85"/>
      <c r="B84" s="104" t="s">
        <v>366</v>
      </c>
      <c r="C84" s="85"/>
      <c r="D84" s="86"/>
      <c r="E84" s="86"/>
      <c r="F84" s="86"/>
      <c r="G84" s="86"/>
      <c r="H84" s="86"/>
      <c r="I84" s="82"/>
    </row>
    <row r="85" spans="1:9" ht="18" customHeight="1">
      <c r="A85" s="85"/>
      <c r="B85" s="104" t="s">
        <v>367</v>
      </c>
      <c r="C85" s="85"/>
      <c r="D85" s="86"/>
      <c r="E85" s="86"/>
      <c r="F85" s="86"/>
      <c r="G85" s="86"/>
      <c r="H85" s="86"/>
      <c r="I85" s="82"/>
    </row>
    <row r="86" spans="1:9" ht="18" customHeight="1">
      <c r="A86" s="85"/>
      <c r="B86" s="104" t="s">
        <v>369</v>
      </c>
      <c r="C86" s="85"/>
      <c r="D86" s="86"/>
      <c r="E86" s="86"/>
      <c r="F86" s="86"/>
      <c r="G86" s="86"/>
      <c r="H86" s="86"/>
      <c r="I86" s="82"/>
    </row>
    <row r="87" spans="1:9" ht="18" customHeight="1">
      <c r="A87" s="85"/>
      <c r="B87" s="104" t="s">
        <v>368</v>
      </c>
      <c r="C87" s="85"/>
      <c r="D87" s="86"/>
      <c r="E87" s="86"/>
      <c r="F87" s="86"/>
      <c r="G87" s="86"/>
      <c r="H87" s="86"/>
      <c r="I87" s="82"/>
    </row>
    <row r="88" spans="1:9" ht="18" customHeight="1">
      <c r="A88" s="85"/>
      <c r="B88" s="104" t="s">
        <v>364</v>
      </c>
      <c r="C88" s="85"/>
      <c r="D88" s="86"/>
      <c r="E88" s="86"/>
      <c r="F88" s="86"/>
      <c r="G88" s="86"/>
      <c r="H88" s="86"/>
      <c r="I88" s="82"/>
    </row>
    <row r="89" spans="1:9" ht="18" customHeight="1">
      <c r="A89" s="85"/>
      <c r="B89" s="104"/>
      <c r="C89" s="85"/>
      <c r="D89" s="86"/>
      <c r="E89" s="86"/>
      <c r="F89" s="86"/>
      <c r="G89" s="86"/>
      <c r="H89" s="86"/>
      <c r="I89" s="82"/>
    </row>
    <row r="90" spans="1:9" ht="18" customHeight="1">
      <c r="A90" s="85"/>
      <c r="B90" s="104" t="s">
        <v>371</v>
      </c>
      <c r="C90" s="85"/>
      <c r="D90" s="86"/>
      <c r="E90" s="86"/>
      <c r="F90" s="86"/>
      <c r="G90" s="86"/>
      <c r="H90" s="86"/>
      <c r="I90" s="82"/>
    </row>
    <row r="91" spans="1:9" ht="18" customHeight="1">
      <c r="A91" s="85"/>
      <c r="B91" s="85" t="s">
        <v>370</v>
      </c>
      <c r="C91" s="85"/>
      <c r="D91" s="86"/>
      <c r="E91" s="86"/>
      <c r="F91" s="86"/>
      <c r="G91" s="86"/>
      <c r="H91" s="86"/>
      <c r="I91" s="82"/>
    </row>
    <row r="92" spans="1:9" ht="18" customHeight="1">
      <c r="A92" s="85"/>
      <c r="B92" s="104"/>
      <c r="C92" s="104"/>
      <c r="D92" s="106"/>
      <c r="E92" s="107" t="s">
        <v>306</v>
      </c>
      <c r="F92" s="108" t="s">
        <v>307</v>
      </c>
      <c r="G92" s="107" t="s">
        <v>306</v>
      </c>
      <c r="H92" s="106"/>
      <c r="I92" s="82"/>
    </row>
    <row r="93" spans="1:9" ht="18" customHeight="1">
      <c r="A93" s="85"/>
      <c r="B93" s="104"/>
      <c r="C93" s="104"/>
      <c r="D93" s="106"/>
      <c r="E93" s="108" t="s">
        <v>308</v>
      </c>
      <c r="F93" s="108" t="s">
        <v>310</v>
      </c>
      <c r="G93" s="108" t="s">
        <v>312</v>
      </c>
      <c r="H93" s="106"/>
      <c r="I93" s="82"/>
    </row>
    <row r="94" spans="1:9" ht="18" customHeight="1">
      <c r="A94" s="85"/>
      <c r="B94" s="104"/>
      <c r="C94" s="104"/>
      <c r="D94" s="106"/>
      <c r="E94" s="108" t="s">
        <v>309</v>
      </c>
      <c r="F94" s="108" t="s">
        <v>311</v>
      </c>
      <c r="G94" s="108"/>
      <c r="H94" s="106"/>
      <c r="I94" s="82"/>
    </row>
    <row r="95" spans="1:9" ht="18" customHeight="1">
      <c r="A95" s="85"/>
      <c r="B95" s="104"/>
      <c r="C95" s="104"/>
      <c r="D95" s="106"/>
      <c r="E95" s="108" t="s">
        <v>13</v>
      </c>
      <c r="F95" s="108" t="s">
        <v>13</v>
      </c>
      <c r="G95" s="108" t="s">
        <v>13</v>
      </c>
      <c r="H95" s="106"/>
      <c r="I95" s="82"/>
    </row>
    <row r="96" spans="1:9" ht="18" customHeight="1">
      <c r="A96" s="85"/>
      <c r="B96" s="104" t="s">
        <v>313</v>
      </c>
      <c r="C96" s="104"/>
      <c r="D96" s="106"/>
      <c r="E96" s="106"/>
      <c r="F96" s="106"/>
      <c r="G96" s="106"/>
      <c r="H96" s="106"/>
      <c r="I96" s="82"/>
    </row>
    <row r="97" spans="1:9" ht="18" customHeight="1">
      <c r="A97" s="85"/>
      <c r="B97" s="104"/>
      <c r="C97" s="104"/>
      <c r="D97" s="106"/>
      <c r="E97" s="106"/>
      <c r="F97" s="106"/>
      <c r="G97" s="106"/>
      <c r="H97" s="106"/>
      <c r="I97" s="82"/>
    </row>
    <row r="98" spans="1:9" ht="18" customHeight="1">
      <c r="A98" s="85"/>
      <c r="B98" s="104" t="s">
        <v>117</v>
      </c>
      <c r="C98" s="104"/>
      <c r="D98" s="106"/>
      <c r="E98" s="109">
        <v>73916</v>
      </c>
      <c r="F98" s="109">
        <v>-7574</v>
      </c>
      <c r="G98" s="109">
        <v>66342</v>
      </c>
      <c r="H98" s="106"/>
      <c r="I98" s="82"/>
    </row>
    <row r="99" spans="1:9" ht="18" customHeight="1">
      <c r="A99" s="85"/>
      <c r="B99" s="104" t="s">
        <v>333</v>
      </c>
      <c r="C99" s="104"/>
      <c r="D99" s="106"/>
      <c r="E99" s="110" t="s">
        <v>53</v>
      </c>
      <c r="F99" s="109">
        <v>6320</v>
      </c>
      <c r="G99" s="109">
        <v>6320</v>
      </c>
      <c r="H99" s="106"/>
      <c r="I99" s="82"/>
    </row>
    <row r="100" spans="1:9" ht="18" customHeight="1">
      <c r="A100" s="85"/>
      <c r="B100" s="104" t="s">
        <v>314</v>
      </c>
      <c r="C100" s="104"/>
      <c r="D100" s="106"/>
      <c r="E100" s="110" t="s">
        <v>53</v>
      </c>
      <c r="F100" s="111">
        <v>1254</v>
      </c>
      <c r="G100" s="111">
        <v>1254</v>
      </c>
      <c r="H100" s="106"/>
      <c r="I100" s="82"/>
    </row>
    <row r="101" spans="1:9" ht="16.5" customHeight="1">
      <c r="A101" s="85"/>
      <c r="B101" s="104"/>
      <c r="C101" s="104"/>
      <c r="D101" s="106"/>
      <c r="E101" s="106"/>
      <c r="F101" s="109"/>
      <c r="G101" s="109"/>
      <c r="H101" s="109"/>
      <c r="I101" s="82"/>
    </row>
    <row r="102" spans="1:9" ht="21">
      <c r="A102" s="1" t="s">
        <v>77</v>
      </c>
      <c r="B102" s="103" t="s">
        <v>78</v>
      </c>
      <c r="C102" s="103"/>
      <c r="D102" s="106"/>
      <c r="E102" s="106"/>
      <c r="F102" s="106"/>
      <c r="G102" s="106"/>
      <c r="H102" s="106"/>
      <c r="I102" s="82"/>
    </row>
    <row r="103" spans="1:9" ht="16.5" customHeight="1">
      <c r="A103" s="86"/>
      <c r="B103" s="106"/>
      <c r="C103" s="106"/>
      <c r="D103" s="106"/>
      <c r="E103" s="106"/>
      <c r="F103" s="106"/>
      <c r="G103" s="106"/>
      <c r="H103" s="106"/>
      <c r="I103" s="82"/>
    </row>
    <row r="104" spans="1:9" ht="20.25">
      <c r="A104" s="86"/>
      <c r="B104" s="106" t="s">
        <v>197</v>
      </c>
      <c r="C104" s="106"/>
      <c r="D104" s="106"/>
      <c r="E104" s="106"/>
      <c r="F104" s="106"/>
      <c r="G104" s="106"/>
      <c r="H104" s="106"/>
      <c r="I104" s="82"/>
    </row>
    <row r="105" spans="1:9" ht="20.25">
      <c r="A105" s="86"/>
      <c r="B105" s="106" t="s">
        <v>234</v>
      </c>
      <c r="C105" s="106"/>
      <c r="D105" s="106"/>
      <c r="E105" s="106"/>
      <c r="F105" s="106"/>
      <c r="G105" s="106"/>
      <c r="H105" s="106"/>
      <c r="I105" s="82"/>
    </row>
    <row r="106" spans="1:9" ht="18" customHeight="1">
      <c r="A106" s="86"/>
      <c r="B106" s="106"/>
      <c r="C106" s="106"/>
      <c r="D106" s="106"/>
      <c r="E106" s="106"/>
      <c r="F106" s="106"/>
      <c r="G106" s="106"/>
      <c r="H106" s="106"/>
      <c r="I106" s="82"/>
    </row>
    <row r="107" spans="1:9" ht="21">
      <c r="A107" s="1" t="s">
        <v>79</v>
      </c>
      <c r="B107" s="103" t="s">
        <v>80</v>
      </c>
      <c r="C107" s="103"/>
      <c r="D107" s="106"/>
      <c r="E107" s="106"/>
      <c r="F107" s="106"/>
      <c r="G107" s="106"/>
      <c r="H107" s="106"/>
      <c r="I107" s="82"/>
    </row>
    <row r="108" spans="1:9" ht="16.5" customHeight="1">
      <c r="A108" s="86"/>
      <c r="B108" s="106"/>
      <c r="C108" s="106"/>
      <c r="D108" s="106"/>
      <c r="E108" s="106"/>
      <c r="F108" s="106"/>
      <c r="G108" s="106"/>
      <c r="H108" s="106"/>
      <c r="I108" s="82"/>
    </row>
    <row r="109" spans="1:9" ht="20.25">
      <c r="A109" s="86"/>
      <c r="B109" s="106" t="s">
        <v>81</v>
      </c>
      <c r="C109" s="106"/>
      <c r="D109" s="106"/>
      <c r="E109" s="106"/>
      <c r="F109" s="106"/>
      <c r="G109" s="106"/>
      <c r="H109" s="106"/>
      <c r="I109" s="82"/>
    </row>
    <row r="110" spans="1:9" ht="18" customHeight="1">
      <c r="A110" s="86"/>
      <c r="B110" s="106"/>
      <c r="C110" s="106"/>
      <c r="D110" s="106"/>
      <c r="E110" s="106"/>
      <c r="F110" s="106"/>
      <c r="G110" s="106"/>
      <c r="H110" s="106"/>
      <c r="I110" s="82"/>
    </row>
    <row r="111" spans="1:9" ht="21">
      <c r="A111" s="1" t="s">
        <v>82</v>
      </c>
      <c r="B111" s="103" t="s">
        <v>83</v>
      </c>
      <c r="C111" s="103"/>
      <c r="D111" s="106"/>
      <c r="E111" s="106"/>
      <c r="F111" s="106"/>
      <c r="G111" s="106"/>
      <c r="H111" s="106"/>
      <c r="I111" s="82"/>
    </row>
    <row r="112" spans="1:9" ht="20.25">
      <c r="A112" s="86"/>
      <c r="B112" s="106"/>
      <c r="C112" s="106"/>
      <c r="D112" s="106"/>
      <c r="E112" s="106"/>
      <c r="F112" s="106"/>
      <c r="G112" s="106"/>
      <c r="H112" s="106"/>
      <c r="I112" s="82"/>
    </row>
    <row r="113" spans="1:9" ht="20.25">
      <c r="A113" s="86"/>
      <c r="B113" s="106" t="s">
        <v>178</v>
      </c>
      <c r="C113" s="106"/>
      <c r="D113" s="106"/>
      <c r="E113" s="106"/>
      <c r="F113" s="106"/>
      <c r="G113" s="106"/>
      <c r="H113" s="106"/>
      <c r="I113" s="82"/>
    </row>
    <row r="114" spans="1:9" ht="20.25">
      <c r="A114" s="86"/>
      <c r="B114" s="106" t="s">
        <v>177</v>
      </c>
      <c r="C114" s="106"/>
      <c r="D114" s="106"/>
      <c r="E114" s="106"/>
      <c r="F114" s="106"/>
      <c r="G114" s="106"/>
      <c r="H114" s="106"/>
      <c r="I114" s="82"/>
    </row>
    <row r="115" spans="1:9" ht="18" customHeight="1">
      <c r="A115" s="86"/>
      <c r="B115" s="106"/>
      <c r="C115" s="106"/>
      <c r="D115" s="106"/>
      <c r="E115" s="106"/>
      <c r="F115" s="106"/>
      <c r="G115" s="106"/>
      <c r="H115" s="106"/>
      <c r="I115" s="82"/>
    </row>
    <row r="116" spans="1:9" ht="21">
      <c r="A116" s="1" t="s">
        <v>84</v>
      </c>
      <c r="B116" s="103" t="s">
        <v>85</v>
      </c>
      <c r="C116" s="103"/>
      <c r="D116" s="106"/>
      <c r="E116" s="106"/>
      <c r="F116" s="106"/>
      <c r="G116" s="106"/>
      <c r="H116" s="106"/>
      <c r="I116" s="82"/>
    </row>
    <row r="117" spans="1:9" ht="20.25">
      <c r="A117" s="86"/>
      <c r="B117" s="106"/>
      <c r="C117" s="106"/>
      <c r="D117" s="106"/>
      <c r="E117" s="106"/>
      <c r="F117" s="106"/>
      <c r="G117" s="106"/>
      <c r="H117" s="106"/>
      <c r="I117" s="82"/>
    </row>
    <row r="118" spans="1:9" ht="20.25">
      <c r="A118" s="86"/>
      <c r="B118" s="106" t="s">
        <v>316</v>
      </c>
      <c r="C118" s="106"/>
      <c r="D118" s="106"/>
      <c r="E118" s="106"/>
      <c r="F118" s="106"/>
      <c r="G118" s="106"/>
      <c r="H118" s="106"/>
      <c r="I118" s="82"/>
    </row>
    <row r="119" spans="1:9" ht="20.25">
      <c r="A119" s="86"/>
      <c r="B119" s="106" t="s">
        <v>317</v>
      </c>
      <c r="C119" s="106"/>
      <c r="D119" s="106"/>
      <c r="E119" s="106"/>
      <c r="F119" s="106"/>
      <c r="G119" s="106"/>
      <c r="H119" s="106"/>
      <c r="I119" s="82"/>
    </row>
    <row r="120" spans="1:9" ht="20.25">
      <c r="A120" s="86"/>
      <c r="B120" s="106"/>
      <c r="C120" s="106"/>
      <c r="D120" s="106"/>
      <c r="E120" s="106"/>
      <c r="F120" s="106"/>
      <c r="G120" s="106"/>
      <c r="H120" s="106"/>
      <c r="I120" s="82"/>
    </row>
    <row r="121" spans="1:9" ht="21">
      <c r="A121" s="1" t="s">
        <v>86</v>
      </c>
      <c r="B121" s="103" t="s">
        <v>87</v>
      </c>
      <c r="C121" s="103"/>
      <c r="D121" s="106"/>
      <c r="E121" s="106"/>
      <c r="F121" s="106"/>
      <c r="G121" s="106"/>
      <c r="H121" s="106"/>
      <c r="I121" s="82"/>
    </row>
    <row r="122" spans="1:9" ht="15.75" customHeight="1">
      <c r="A122" s="86"/>
      <c r="B122" s="106"/>
      <c r="C122" s="106"/>
      <c r="D122" s="106"/>
      <c r="E122" s="106"/>
      <c r="F122" s="106"/>
      <c r="G122" s="106"/>
      <c r="H122" s="106"/>
      <c r="I122" s="82"/>
    </row>
    <row r="123" spans="1:9" ht="20.25">
      <c r="A123" s="86"/>
      <c r="B123" s="112" t="s">
        <v>372</v>
      </c>
      <c r="C123" s="113"/>
      <c r="D123" s="106"/>
      <c r="E123" s="106"/>
      <c r="F123" s="106"/>
      <c r="G123" s="106"/>
      <c r="H123" s="106"/>
      <c r="I123" s="82"/>
    </row>
    <row r="124" spans="1:9" ht="20.25">
      <c r="A124" s="86" t="s">
        <v>74</v>
      </c>
      <c r="B124" s="113" t="s">
        <v>373</v>
      </c>
      <c r="C124" s="113"/>
      <c r="D124" s="106"/>
      <c r="E124" s="106"/>
      <c r="F124" s="106"/>
      <c r="G124" s="106"/>
      <c r="H124" s="106"/>
      <c r="I124" s="82"/>
    </row>
    <row r="125" spans="1:9" ht="20.25">
      <c r="A125" s="86"/>
      <c r="B125" s="113" t="s">
        <v>374</v>
      </c>
      <c r="C125" s="113"/>
      <c r="D125" s="106"/>
      <c r="E125" s="106"/>
      <c r="F125" s="106"/>
      <c r="G125" s="106"/>
      <c r="H125" s="106"/>
      <c r="I125" s="82"/>
    </row>
    <row r="126" spans="1:9" ht="20.25">
      <c r="A126" s="86"/>
      <c r="B126" s="113" t="s">
        <v>375</v>
      </c>
      <c r="C126" s="113"/>
      <c r="D126" s="106"/>
      <c r="E126" s="106"/>
      <c r="F126" s="106"/>
      <c r="G126" s="106"/>
      <c r="H126" s="106"/>
      <c r="I126" s="82"/>
    </row>
    <row r="127" spans="1:9" ht="20.25">
      <c r="A127" s="86"/>
      <c r="B127" s="113" t="s">
        <v>376</v>
      </c>
      <c r="C127" s="113"/>
      <c r="D127" s="106"/>
      <c r="E127" s="106"/>
      <c r="F127" s="106"/>
      <c r="G127" s="106"/>
      <c r="H127" s="106"/>
      <c r="I127" s="82"/>
    </row>
    <row r="128" spans="1:9" ht="20.25">
      <c r="A128" s="86"/>
      <c r="B128" s="113" t="s">
        <v>377</v>
      </c>
      <c r="C128" s="113"/>
      <c r="D128" s="106"/>
      <c r="E128" s="106"/>
      <c r="F128" s="106"/>
      <c r="G128" s="106"/>
      <c r="H128" s="106"/>
      <c r="I128" s="82"/>
    </row>
    <row r="129" spans="1:9" ht="15" customHeight="1">
      <c r="A129" s="86"/>
      <c r="B129" s="113"/>
      <c r="C129" s="113"/>
      <c r="D129" s="106"/>
      <c r="E129" s="106"/>
      <c r="F129" s="106"/>
      <c r="G129" s="106"/>
      <c r="H129" s="106"/>
      <c r="I129" s="82"/>
    </row>
    <row r="130" spans="1:9" ht="20.25">
      <c r="A130" s="86"/>
      <c r="B130" s="113" t="s">
        <v>199</v>
      </c>
      <c r="C130" s="113"/>
      <c r="D130" s="106"/>
      <c r="E130" s="106"/>
      <c r="F130" s="106"/>
      <c r="G130" s="106"/>
      <c r="H130" s="106"/>
      <c r="I130" s="82"/>
    </row>
    <row r="131" spans="1:9" ht="20.25">
      <c r="A131" s="86"/>
      <c r="B131" s="113" t="s">
        <v>198</v>
      </c>
      <c r="C131" s="113"/>
      <c r="D131" s="106"/>
      <c r="E131" s="106"/>
      <c r="F131" s="106"/>
      <c r="G131" s="106"/>
      <c r="H131" s="106"/>
      <c r="I131" s="82"/>
    </row>
    <row r="132" spans="1:9" ht="13.5" customHeight="1">
      <c r="A132" s="86"/>
      <c r="B132" s="113"/>
      <c r="C132" s="113"/>
      <c r="D132" s="106"/>
      <c r="E132" s="106"/>
      <c r="F132" s="106"/>
      <c r="G132" s="106"/>
      <c r="H132" s="106"/>
      <c r="I132" s="82"/>
    </row>
    <row r="133" spans="1:9" ht="20.25">
      <c r="A133" s="86"/>
      <c r="B133" s="113" t="s">
        <v>201</v>
      </c>
      <c r="C133" s="113"/>
      <c r="D133" s="106"/>
      <c r="E133" s="106"/>
      <c r="F133" s="106"/>
      <c r="G133" s="106"/>
      <c r="H133" s="106"/>
      <c r="I133" s="82"/>
    </row>
    <row r="134" spans="1:9" ht="20.25">
      <c r="A134" s="86"/>
      <c r="B134" s="113" t="s">
        <v>200</v>
      </c>
      <c r="C134" s="106"/>
      <c r="D134" s="106"/>
      <c r="E134" s="106"/>
      <c r="F134" s="106"/>
      <c r="G134" s="106"/>
      <c r="H134" s="106"/>
      <c r="I134" s="82"/>
    </row>
    <row r="135" spans="1:9" ht="20.25">
      <c r="A135" s="86"/>
      <c r="B135" s="113"/>
      <c r="C135" s="106"/>
      <c r="D135" s="106"/>
      <c r="E135" s="106"/>
      <c r="F135" s="106"/>
      <c r="G135" s="106"/>
      <c r="H135" s="106"/>
      <c r="I135" s="82"/>
    </row>
    <row r="136" spans="1:9" ht="21">
      <c r="A136" s="1" t="s">
        <v>88</v>
      </c>
      <c r="B136" s="103" t="s">
        <v>89</v>
      </c>
      <c r="C136" s="103"/>
      <c r="D136" s="106"/>
      <c r="E136" s="106"/>
      <c r="F136" s="106"/>
      <c r="G136" s="106"/>
      <c r="H136" s="114"/>
      <c r="I136" s="82"/>
    </row>
    <row r="137" spans="1:9" ht="20.25">
      <c r="A137" s="86"/>
      <c r="B137" s="106"/>
      <c r="C137" s="106"/>
      <c r="D137" s="106"/>
      <c r="E137" s="106"/>
      <c r="F137" s="106"/>
      <c r="G137" s="106"/>
      <c r="H137" s="106"/>
      <c r="I137" s="82"/>
    </row>
    <row r="138" spans="1:9" ht="20.25">
      <c r="A138" s="86"/>
      <c r="B138" s="106" t="s">
        <v>222</v>
      </c>
      <c r="C138" s="106"/>
      <c r="D138" s="106"/>
      <c r="E138" s="106"/>
      <c r="F138" s="106"/>
      <c r="G138" s="106"/>
      <c r="H138" s="106"/>
      <c r="I138" s="82"/>
    </row>
    <row r="139" spans="1:9" ht="20.25">
      <c r="A139" s="86"/>
      <c r="B139" s="106"/>
      <c r="C139" s="106"/>
      <c r="D139" s="106"/>
      <c r="E139" s="106"/>
      <c r="F139" s="106"/>
      <c r="G139" s="106"/>
      <c r="H139" s="106"/>
      <c r="I139" s="82"/>
    </row>
    <row r="140" spans="1:9" ht="21">
      <c r="A140" s="1" t="s">
        <v>90</v>
      </c>
      <c r="B140" s="103" t="s">
        <v>91</v>
      </c>
      <c r="C140" s="103"/>
      <c r="D140" s="106"/>
      <c r="E140" s="106"/>
      <c r="F140" s="106"/>
      <c r="G140" s="106"/>
      <c r="H140" s="106"/>
      <c r="I140" s="79"/>
    </row>
    <row r="141" spans="1:9" ht="20.25">
      <c r="A141" s="86"/>
      <c r="B141" s="106"/>
      <c r="C141" s="106"/>
      <c r="D141" s="106"/>
      <c r="E141" s="106"/>
      <c r="F141" s="106"/>
      <c r="G141" s="106"/>
      <c r="H141" s="106"/>
      <c r="I141" s="79"/>
    </row>
    <row r="142" spans="1:9" ht="16.5" customHeight="1">
      <c r="A142" s="86"/>
      <c r="B142" s="106" t="s">
        <v>92</v>
      </c>
      <c r="C142" s="106"/>
      <c r="D142" s="106"/>
      <c r="E142" s="106"/>
      <c r="F142" s="106"/>
      <c r="G142" s="106"/>
      <c r="H142" s="106"/>
      <c r="I142" s="79"/>
    </row>
    <row r="143" spans="1:9" ht="12.75" customHeight="1">
      <c r="A143" s="86"/>
      <c r="B143" s="106"/>
      <c r="C143" s="106"/>
      <c r="D143" s="106"/>
      <c r="E143" s="106"/>
      <c r="F143" s="106"/>
      <c r="G143" s="106"/>
      <c r="H143" s="106"/>
      <c r="I143" s="79"/>
    </row>
    <row r="144" spans="1:9" ht="16.5" customHeight="1">
      <c r="A144" s="86"/>
      <c r="B144" s="115" t="s">
        <v>93</v>
      </c>
      <c r="C144" s="106" t="s">
        <v>94</v>
      </c>
      <c r="D144" s="106"/>
      <c r="E144" s="106" t="s">
        <v>223</v>
      </c>
      <c r="F144" s="106"/>
      <c r="G144" s="106"/>
      <c r="H144" s="106"/>
      <c r="I144" s="79"/>
    </row>
    <row r="145" spans="1:9" ht="16.5" customHeight="1">
      <c r="A145" s="86"/>
      <c r="B145" s="115"/>
      <c r="C145" s="106"/>
      <c r="D145" s="106"/>
      <c r="E145" s="106" t="s">
        <v>191</v>
      </c>
      <c r="F145" s="106"/>
      <c r="G145" s="106"/>
      <c r="H145" s="106"/>
      <c r="I145" s="79"/>
    </row>
    <row r="146" spans="1:9" ht="16.5" customHeight="1">
      <c r="A146" s="86"/>
      <c r="B146" s="115"/>
      <c r="C146" s="106"/>
      <c r="D146" s="106"/>
      <c r="E146" s="106" t="s">
        <v>190</v>
      </c>
      <c r="F146" s="106"/>
      <c r="G146" s="106"/>
      <c r="H146" s="106"/>
      <c r="I146" s="79"/>
    </row>
    <row r="147" spans="1:9" ht="14.25" customHeight="1">
      <c r="A147" s="86"/>
      <c r="B147" s="115"/>
      <c r="C147" s="106"/>
      <c r="D147" s="106"/>
      <c r="E147" s="106"/>
      <c r="F147" s="106"/>
      <c r="G147" s="106"/>
      <c r="H147" s="106"/>
      <c r="I147" s="79"/>
    </row>
    <row r="148" spans="1:9" ht="16.5" customHeight="1">
      <c r="A148" s="86"/>
      <c r="B148" s="115" t="s">
        <v>93</v>
      </c>
      <c r="C148" s="106" t="s">
        <v>176</v>
      </c>
      <c r="D148" s="106"/>
      <c r="E148" s="106" t="s">
        <v>179</v>
      </c>
      <c r="F148" s="106"/>
      <c r="G148" s="106"/>
      <c r="H148" s="106"/>
      <c r="I148" s="79"/>
    </row>
    <row r="149" spans="1:9" ht="16.5" customHeight="1">
      <c r="A149" s="86"/>
      <c r="B149" s="115"/>
      <c r="C149" s="106"/>
      <c r="D149" s="106"/>
      <c r="E149" s="106" t="s">
        <v>203</v>
      </c>
      <c r="F149" s="106"/>
      <c r="G149" s="106"/>
      <c r="H149" s="106"/>
      <c r="I149" s="79"/>
    </row>
    <row r="150" spans="1:9" ht="20.25">
      <c r="A150" s="86"/>
      <c r="B150" s="106"/>
      <c r="C150" s="106"/>
      <c r="D150" s="106"/>
      <c r="E150" s="106" t="s">
        <v>202</v>
      </c>
      <c r="F150" s="106"/>
      <c r="G150" s="106"/>
      <c r="H150" s="106"/>
      <c r="I150" s="79"/>
    </row>
    <row r="151" spans="1:9" ht="17.25" customHeight="1">
      <c r="A151" s="86"/>
      <c r="B151" s="106"/>
      <c r="C151" s="106"/>
      <c r="D151" s="106"/>
      <c r="E151" s="106"/>
      <c r="F151" s="106"/>
      <c r="G151" s="106"/>
      <c r="H151" s="106"/>
      <c r="I151" s="79"/>
    </row>
    <row r="152" spans="1:9" ht="20.25">
      <c r="A152" s="86"/>
      <c r="B152" s="106" t="s">
        <v>252</v>
      </c>
      <c r="C152" s="106"/>
      <c r="D152" s="106"/>
      <c r="E152" s="106"/>
      <c r="F152" s="106"/>
      <c r="G152" s="106"/>
      <c r="H152" s="106"/>
      <c r="I152" s="79"/>
    </row>
    <row r="153" spans="1:9" ht="20.25">
      <c r="A153" s="86"/>
      <c r="B153" s="106" t="s">
        <v>180</v>
      </c>
      <c r="C153" s="106"/>
      <c r="D153" s="106"/>
      <c r="E153" s="106"/>
      <c r="F153" s="106"/>
      <c r="G153" s="106"/>
      <c r="H153" s="106"/>
      <c r="I153" s="79"/>
    </row>
    <row r="154" spans="1:9" ht="15.75" customHeight="1">
      <c r="A154" s="86"/>
      <c r="B154" s="106"/>
      <c r="C154" s="106"/>
      <c r="D154" s="106"/>
      <c r="E154" s="106"/>
      <c r="F154" s="106"/>
      <c r="G154" s="106"/>
      <c r="H154" s="106"/>
      <c r="I154" s="79"/>
    </row>
    <row r="155" spans="1:9" ht="21">
      <c r="A155" s="86"/>
      <c r="B155" s="106"/>
      <c r="C155" s="106"/>
      <c r="D155" s="107" t="s">
        <v>95</v>
      </c>
      <c r="E155" s="106"/>
      <c r="F155" s="106"/>
      <c r="G155" s="106"/>
      <c r="H155" s="106"/>
      <c r="I155" s="79"/>
    </row>
    <row r="156" spans="1:9" ht="21">
      <c r="A156" s="86"/>
      <c r="B156" s="106"/>
      <c r="C156" s="106"/>
      <c r="D156" s="108" t="s">
        <v>96</v>
      </c>
      <c r="E156" s="108" t="s">
        <v>97</v>
      </c>
      <c r="F156" s="108" t="s">
        <v>98</v>
      </c>
      <c r="G156" s="106"/>
      <c r="H156" s="108"/>
      <c r="I156" s="79"/>
    </row>
    <row r="157" spans="1:9" ht="21">
      <c r="A157" s="86"/>
      <c r="B157" s="106"/>
      <c r="C157" s="106"/>
      <c r="D157" s="108" t="s">
        <v>99</v>
      </c>
      <c r="E157" s="108"/>
      <c r="F157" s="108"/>
      <c r="G157" s="106"/>
      <c r="H157" s="108"/>
      <c r="I157" s="79"/>
    </row>
    <row r="158" spans="1:9" ht="21">
      <c r="A158" s="86"/>
      <c r="B158" s="106"/>
      <c r="C158" s="106"/>
      <c r="D158" s="108" t="s">
        <v>13</v>
      </c>
      <c r="E158" s="108" t="s">
        <v>13</v>
      </c>
      <c r="F158" s="108" t="s">
        <v>13</v>
      </c>
      <c r="G158" s="106"/>
      <c r="H158" s="108"/>
      <c r="I158" s="79"/>
    </row>
    <row r="159" spans="1:9" ht="21">
      <c r="A159" s="86"/>
      <c r="B159" s="106"/>
      <c r="C159" s="103" t="s">
        <v>215</v>
      </c>
      <c r="D159" s="111"/>
      <c r="E159" s="111"/>
      <c r="F159" s="111"/>
      <c r="G159" s="106"/>
      <c r="H159" s="111"/>
      <c r="I159" s="79"/>
    </row>
    <row r="160" spans="1:9" ht="21">
      <c r="A160" s="86"/>
      <c r="B160" s="106"/>
      <c r="C160" s="116" t="s">
        <v>235</v>
      </c>
      <c r="D160" s="111"/>
      <c r="E160" s="111"/>
      <c r="F160" s="111"/>
      <c r="G160" s="106"/>
      <c r="H160" s="111"/>
      <c r="I160" s="79"/>
    </row>
    <row r="161" spans="1:9" ht="20.25">
      <c r="A161" s="86"/>
      <c r="B161" s="106"/>
      <c r="C161" s="117" t="s">
        <v>14</v>
      </c>
      <c r="D161" s="111"/>
      <c r="E161" s="111"/>
      <c r="F161" s="111"/>
      <c r="G161" s="106"/>
      <c r="H161" s="111"/>
      <c r="I161" s="79"/>
    </row>
    <row r="162" spans="1:9" ht="21">
      <c r="A162" s="86"/>
      <c r="B162" s="106"/>
      <c r="C162" s="106" t="s">
        <v>100</v>
      </c>
      <c r="D162" s="118">
        <v>48485</v>
      </c>
      <c r="E162" s="118">
        <v>60</v>
      </c>
      <c r="F162" s="119">
        <f>+E162+D162</f>
        <v>48545</v>
      </c>
      <c r="G162" s="106"/>
      <c r="H162" s="118"/>
      <c r="I162" s="79"/>
    </row>
    <row r="163" spans="1:9" ht="19.5" customHeight="1">
      <c r="A163" s="86"/>
      <c r="B163" s="106"/>
      <c r="C163" s="106" t="s">
        <v>101</v>
      </c>
      <c r="D163" s="120">
        <v>0</v>
      </c>
      <c r="E163" s="120">
        <v>-60</v>
      </c>
      <c r="F163" s="120">
        <f>+E163+D163</f>
        <v>-60</v>
      </c>
      <c r="G163" s="106"/>
      <c r="H163" s="119"/>
      <c r="I163" s="79"/>
    </row>
    <row r="164" spans="1:9" ht="24.75" customHeight="1" thickBot="1">
      <c r="A164" s="86"/>
      <c r="B164" s="106"/>
      <c r="C164" s="106" t="s">
        <v>102</v>
      </c>
      <c r="D164" s="121">
        <f>SUM(D162:D163)</f>
        <v>48485</v>
      </c>
      <c r="E164" s="121">
        <f>SUM(E162:E163)</f>
        <v>0</v>
      </c>
      <c r="F164" s="121">
        <f>+E164+D164</f>
        <v>48485</v>
      </c>
      <c r="G164" s="106"/>
      <c r="H164" s="118"/>
      <c r="I164" s="79"/>
    </row>
    <row r="165" spans="1:9" ht="21">
      <c r="A165" s="86"/>
      <c r="B165" s="106"/>
      <c r="C165" s="106"/>
      <c r="D165" s="118"/>
      <c r="E165" s="118"/>
      <c r="F165" s="118"/>
      <c r="G165" s="106"/>
      <c r="H165" s="118"/>
      <c r="I165" s="79"/>
    </row>
    <row r="166" spans="1:9" ht="21">
      <c r="A166" s="86"/>
      <c r="B166" s="106"/>
      <c r="C166" s="106" t="s">
        <v>103</v>
      </c>
      <c r="D166" s="118">
        <v>9489</v>
      </c>
      <c r="E166" s="118">
        <v>-17</v>
      </c>
      <c r="F166" s="119">
        <f>+E166+D166</f>
        <v>9472</v>
      </c>
      <c r="G166" s="106"/>
      <c r="H166" s="118"/>
      <c r="I166" s="79"/>
    </row>
    <row r="167" spans="1:9" ht="17.25" customHeight="1">
      <c r="A167" s="86"/>
      <c r="B167" s="106"/>
      <c r="C167" s="106" t="s">
        <v>104</v>
      </c>
      <c r="D167" s="118"/>
      <c r="E167" s="118"/>
      <c r="F167" s="120">
        <v>1953</v>
      </c>
      <c r="G167" s="106"/>
      <c r="H167" s="118"/>
      <c r="I167" s="79"/>
    </row>
    <row r="168" spans="1:9" ht="21">
      <c r="A168" s="86"/>
      <c r="B168" s="106"/>
      <c r="C168" s="106" t="s">
        <v>105</v>
      </c>
      <c r="D168" s="118"/>
      <c r="E168" s="118"/>
      <c r="F168" s="119">
        <f>SUM(F166:F167)</f>
        <v>11425</v>
      </c>
      <c r="G168" s="106"/>
      <c r="H168" s="118"/>
      <c r="I168" s="79"/>
    </row>
    <row r="169" spans="1:9" ht="17.25" customHeight="1">
      <c r="A169" s="86"/>
      <c r="B169" s="106"/>
      <c r="C169" s="106" t="s">
        <v>18</v>
      </c>
      <c r="D169" s="118"/>
      <c r="E169" s="118"/>
      <c r="F169" s="120">
        <v>0</v>
      </c>
      <c r="G169" s="106"/>
      <c r="H169" s="118"/>
      <c r="I169" s="79"/>
    </row>
    <row r="170" spans="1:9" ht="21">
      <c r="A170" s="86"/>
      <c r="B170" s="106"/>
      <c r="C170" s="106" t="s">
        <v>19</v>
      </c>
      <c r="D170" s="118"/>
      <c r="E170" s="118"/>
      <c r="F170" s="119">
        <f>SUM(F168:F169)</f>
        <v>11425</v>
      </c>
      <c r="G170" s="106"/>
      <c r="H170" s="118"/>
      <c r="I170" s="79"/>
    </row>
    <row r="171" spans="1:9" ht="23.25" customHeight="1">
      <c r="A171" s="86"/>
      <c r="B171" s="106"/>
      <c r="C171" s="106" t="s">
        <v>20</v>
      </c>
      <c r="D171" s="118"/>
      <c r="E171" s="118"/>
      <c r="F171" s="119">
        <v>-2960</v>
      </c>
      <c r="G171" s="106"/>
      <c r="H171" s="118"/>
      <c r="I171" s="79"/>
    </row>
    <row r="172" spans="1:9" ht="22.5" customHeight="1" thickBot="1">
      <c r="A172" s="86"/>
      <c r="B172" s="106"/>
      <c r="C172" s="106" t="s">
        <v>254</v>
      </c>
      <c r="D172" s="118"/>
      <c r="E172" s="118"/>
      <c r="F172" s="121">
        <f>SUM(F170:F171)</f>
        <v>8465</v>
      </c>
      <c r="G172" s="106"/>
      <c r="H172" s="106"/>
      <c r="I172" s="79"/>
    </row>
    <row r="173" spans="1:9" ht="20.25">
      <c r="A173" s="86"/>
      <c r="B173" s="106"/>
      <c r="C173" s="106"/>
      <c r="D173" s="111"/>
      <c r="E173" s="111"/>
      <c r="F173" s="111"/>
      <c r="G173" s="106"/>
      <c r="H173" s="111"/>
      <c r="I173" s="79"/>
    </row>
    <row r="174" spans="1:9" ht="21">
      <c r="A174" s="86"/>
      <c r="B174" s="106"/>
      <c r="C174" s="103" t="s">
        <v>215</v>
      </c>
      <c r="D174" s="111"/>
      <c r="E174" s="111"/>
      <c r="F174" s="111"/>
      <c r="G174" s="106"/>
      <c r="H174" s="111"/>
      <c r="I174" s="79"/>
    </row>
    <row r="175" spans="1:9" ht="21">
      <c r="A175" s="86"/>
      <c r="B175" s="106"/>
      <c r="C175" s="116" t="s">
        <v>216</v>
      </c>
      <c r="D175" s="111"/>
      <c r="E175" s="111"/>
      <c r="F175" s="111"/>
      <c r="G175" s="106"/>
      <c r="H175" s="111"/>
      <c r="I175" s="79"/>
    </row>
    <row r="176" spans="1:9" ht="20.25">
      <c r="A176" s="86"/>
      <c r="B176" s="106"/>
      <c r="C176" s="117" t="s">
        <v>14</v>
      </c>
      <c r="D176" s="111"/>
      <c r="E176" s="111"/>
      <c r="F176" s="111"/>
      <c r="G176" s="106"/>
      <c r="H176" s="111"/>
      <c r="I176" s="79"/>
    </row>
    <row r="177" spans="1:9" ht="20.25">
      <c r="A177" s="86"/>
      <c r="B177" s="106"/>
      <c r="C177" s="106" t="s">
        <v>100</v>
      </c>
      <c r="D177" s="111">
        <v>48942</v>
      </c>
      <c r="E177" s="111">
        <v>255</v>
      </c>
      <c r="F177" s="122">
        <f>+E177+D177</f>
        <v>49197</v>
      </c>
      <c r="G177" s="106"/>
      <c r="H177" s="111"/>
      <c r="I177" s="79"/>
    </row>
    <row r="178" spans="1:9" ht="20.25">
      <c r="A178" s="86"/>
      <c r="B178" s="106"/>
      <c r="C178" s="106" t="s">
        <v>101</v>
      </c>
      <c r="D178" s="122">
        <v>-106</v>
      </c>
      <c r="E178" s="111">
        <v>-60</v>
      </c>
      <c r="F178" s="122">
        <f>+E178+D178</f>
        <v>-166</v>
      </c>
      <c r="G178" s="106"/>
      <c r="H178" s="122"/>
      <c r="I178" s="79"/>
    </row>
    <row r="179" spans="1:9" ht="24" customHeight="1" thickBot="1">
      <c r="A179" s="86"/>
      <c r="B179" s="106"/>
      <c r="C179" s="106" t="s">
        <v>102</v>
      </c>
      <c r="D179" s="123">
        <f>SUM(D177:D178)</f>
        <v>48836</v>
      </c>
      <c r="E179" s="123">
        <f>+E178+E177</f>
        <v>195</v>
      </c>
      <c r="F179" s="123">
        <f>+E179+D179</f>
        <v>49031</v>
      </c>
      <c r="G179" s="106"/>
      <c r="H179" s="111"/>
      <c r="I179" s="79"/>
    </row>
    <row r="180" spans="1:9" ht="20.25">
      <c r="A180" s="86"/>
      <c r="B180" s="106"/>
      <c r="C180" s="106"/>
      <c r="D180" s="111"/>
      <c r="E180" s="111"/>
      <c r="F180" s="111"/>
      <c r="G180" s="106"/>
      <c r="H180" s="111"/>
      <c r="I180" s="79"/>
    </row>
    <row r="181" spans="1:9" ht="20.25">
      <c r="A181" s="86"/>
      <c r="B181" s="106"/>
      <c r="C181" s="106" t="s">
        <v>103</v>
      </c>
      <c r="D181" s="111">
        <v>9217</v>
      </c>
      <c r="E181" s="111">
        <v>-49</v>
      </c>
      <c r="F181" s="122">
        <f>+E181+D181</f>
        <v>9168</v>
      </c>
      <c r="G181" s="106"/>
      <c r="H181" s="111"/>
      <c r="I181" s="79"/>
    </row>
    <row r="182" spans="1:9" ht="20.25">
      <c r="A182" s="86"/>
      <c r="B182" s="106"/>
      <c r="C182" s="106" t="s">
        <v>104</v>
      </c>
      <c r="D182" s="111"/>
      <c r="E182" s="111"/>
      <c r="F182" s="124">
        <v>1552</v>
      </c>
      <c r="G182" s="106"/>
      <c r="H182" s="111"/>
      <c r="I182" s="79"/>
    </row>
    <row r="183" spans="1:9" ht="20.25">
      <c r="A183" s="86"/>
      <c r="B183" s="106"/>
      <c r="C183" s="106" t="s">
        <v>105</v>
      </c>
      <c r="D183" s="111"/>
      <c r="E183" s="111"/>
      <c r="F183" s="110">
        <f>SUM(F181:F182)</f>
        <v>10720</v>
      </c>
      <c r="G183" s="106"/>
      <c r="H183" s="111"/>
      <c r="I183" s="79"/>
    </row>
    <row r="184" spans="1:9" ht="17.25" customHeight="1">
      <c r="A184" s="86"/>
      <c r="B184" s="106"/>
      <c r="C184" s="106" t="s">
        <v>18</v>
      </c>
      <c r="D184" s="106"/>
      <c r="E184" s="106"/>
      <c r="F184" s="125">
        <v>0</v>
      </c>
      <c r="G184" s="106"/>
      <c r="H184" s="126"/>
      <c r="I184" s="79"/>
    </row>
    <row r="185" spans="1:9" ht="20.25">
      <c r="A185" s="86"/>
      <c r="B185" s="106"/>
      <c r="C185" s="106" t="s">
        <v>19</v>
      </c>
      <c r="D185" s="106"/>
      <c r="E185" s="106"/>
      <c r="F185" s="109">
        <f>SUM(F183:F184)</f>
        <v>10720</v>
      </c>
      <c r="G185" s="106"/>
      <c r="H185" s="127"/>
      <c r="I185" s="79"/>
    </row>
    <row r="186" spans="1:9" ht="20.25">
      <c r="A186" s="86"/>
      <c r="B186" s="106"/>
      <c r="C186" s="106" t="s">
        <v>20</v>
      </c>
      <c r="D186" s="106"/>
      <c r="E186" s="106"/>
      <c r="F186" s="109">
        <v>-2688</v>
      </c>
      <c r="G186" s="106"/>
      <c r="H186" s="128"/>
      <c r="I186" s="79"/>
    </row>
    <row r="187" spans="1:9" ht="22.5" customHeight="1" thickBot="1">
      <c r="A187" s="86"/>
      <c r="B187" s="106"/>
      <c r="C187" s="106" t="s">
        <v>254</v>
      </c>
      <c r="D187" s="106"/>
      <c r="E187" s="106"/>
      <c r="F187" s="123">
        <f>SUM(F185:F186)</f>
        <v>8032</v>
      </c>
      <c r="G187" s="106"/>
      <c r="H187" s="106"/>
      <c r="I187" s="79"/>
    </row>
    <row r="188" spans="1:9" ht="18" customHeight="1">
      <c r="A188" s="86"/>
      <c r="B188" s="106"/>
      <c r="C188" s="103"/>
      <c r="D188" s="106"/>
      <c r="E188" s="106"/>
      <c r="F188" s="106"/>
      <c r="G188" s="106"/>
      <c r="H188" s="106"/>
      <c r="I188" s="79"/>
    </row>
    <row r="189" spans="1:9" ht="21">
      <c r="A189" s="1" t="s">
        <v>106</v>
      </c>
      <c r="B189" s="103" t="s">
        <v>107</v>
      </c>
      <c r="C189" s="106"/>
      <c r="D189" s="106"/>
      <c r="E189" s="106"/>
      <c r="F189" s="106"/>
      <c r="G189" s="106"/>
      <c r="H189" s="106"/>
      <c r="I189" s="79"/>
    </row>
    <row r="190" spans="1:9" ht="15" customHeight="1">
      <c r="A190" s="86"/>
      <c r="B190" s="106"/>
      <c r="C190" s="106"/>
      <c r="D190" s="106"/>
      <c r="E190" s="106"/>
      <c r="F190" s="106"/>
      <c r="G190" s="106"/>
      <c r="H190" s="106"/>
      <c r="I190" s="79"/>
    </row>
    <row r="191" spans="1:9" ht="20.25">
      <c r="A191" s="86"/>
      <c r="B191" s="106" t="s">
        <v>182</v>
      </c>
      <c r="C191" s="106"/>
      <c r="D191" s="106"/>
      <c r="E191" s="106"/>
      <c r="F191" s="106"/>
      <c r="G191" s="106"/>
      <c r="H191" s="106"/>
      <c r="I191" s="79"/>
    </row>
    <row r="192" spans="1:9" ht="20.25">
      <c r="A192" s="86"/>
      <c r="B192" s="106" t="s">
        <v>181</v>
      </c>
      <c r="C192" s="106"/>
      <c r="D192" s="106"/>
      <c r="E192" s="106"/>
      <c r="F192" s="106"/>
      <c r="G192" s="106"/>
      <c r="H192" s="106"/>
      <c r="I192" s="79"/>
    </row>
    <row r="193" spans="1:9" ht="20.25">
      <c r="A193" s="86"/>
      <c r="B193" s="106"/>
      <c r="C193" s="106"/>
      <c r="D193" s="106"/>
      <c r="E193" s="106"/>
      <c r="F193" s="106"/>
      <c r="G193" s="106"/>
      <c r="H193" s="106"/>
      <c r="I193" s="79"/>
    </row>
    <row r="194" spans="1:9" ht="21">
      <c r="A194" s="1" t="s">
        <v>108</v>
      </c>
      <c r="B194" s="103" t="s">
        <v>109</v>
      </c>
      <c r="C194" s="104"/>
      <c r="D194" s="104"/>
      <c r="E194" s="104"/>
      <c r="F194" s="104"/>
      <c r="G194" s="104"/>
      <c r="H194" s="104"/>
      <c r="I194" s="79"/>
    </row>
    <row r="195" spans="1:9" ht="13.5" customHeight="1">
      <c r="A195" s="85"/>
      <c r="B195" s="104"/>
      <c r="C195" s="104"/>
      <c r="D195" s="104"/>
      <c r="E195" s="104"/>
      <c r="F195" s="104"/>
      <c r="G195" s="104"/>
      <c r="H195" s="104"/>
      <c r="I195" s="79"/>
    </row>
    <row r="196" spans="1:9" ht="20.25">
      <c r="A196" s="85"/>
      <c r="B196" s="104" t="s">
        <v>205</v>
      </c>
      <c r="C196" s="104"/>
      <c r="D196" s="104"/>
      <c r="E196" s="104"/>
      <c r="F196" s="104"/>
      <c r="G196" s="104"/>
      <c r="H196" s="104"/>
      <c r="I196" s="79"/>
    </row>
    <row r="197" spans="1:9" ht="20.25">
      <c r="A197" s="85"/>
      <c r="B197" s="104" t="s">
        <v>204</v>
      </c>
      <c r="C197" s="104"/>
      <c r="D197" s="104"/>
      <c r="E197" s="104"/>
      <c r="F197" s="104"/>
      <c r="G197" s="104"/>
      <c r="H197" s="104"/>
      <c r="I197" s="79"/>
    </row>
    <row r="198" spans="1:9" ht="20.25">
      <c r="A198" s="85"/>
      <c r="B198" s="104"/>
      <c r="C198" s="104"/>
      <c r="D198" s="104"/>
      <c r="E198" s="104"/>
      <c r="F198" s="104"/>
      <c r="G198" s="104"/>
      <c r="H198" s="104"/>
      <c r="I198" s="79"/>
    </row>
    <row r="199" spans="1:9" ht="21">
      <c r="A199" s="1" t="s">
        <v>110</v>
      </c>
      <c r="B199" s="103" t="s">
        <v>111</v>
      </c>
      <c r="C199" s="104"/>
      <c r="D199" s="104"/>
      <c r="E199" s="104"/>
      <c r="F199" s="104"/>
      <c r="G199" s="104"/>
      <c r="H199" s="104"/>
      <c r="I199" s="79"/>
    </row>
    <row r="200" spans="1:9" ht="13.5" customHeight="1">
      <c r="A200" s="85"/>
      <c r="B200" s="104"/>
      <c r="C200" s="104"/>
      <c r="D200" s="104"/>
      <c r="E200" s="104"/>
      <c r="F200" s="104"/>
      <c r="G200" s="104"/>
      <c r="H200" s="104"/>
      <c r="I200" s="79"/>
    </row>
    <row r="201" spans="1:9" ht="16.5" customHeight="1">
      <c r="A201" s="85"/>
      <c r="B201" s="104" t="s">
        <v>207</v>
      </c>
      <c r="C201" s="104"/>
      <c r="D201" s="104"/>
      <c r="E201" s="104"/>
      <c r="F201" s="104"/>
      <c r="G201" s="104"/>
      <c r="H201" s="104"/>
      <c r="I201" s="79"/>
    </row>
    <row r="202" spans="1:9" ht="16.5" customHeight="1">
      <c r="A202" s="85"/>
      <c r="B202" s="104" t="s">
        <v>206</v>
      </c>
      <c r="C202" s="104"/>
      <c r="D202" s="104"/>
      <c r="E202" s="104"/>
      <c r="F202" s="104"/>
      <c r="G202" s="104"/>
      <c r="H202" s="104"/>
      <c r="I202" s="79"/>
    </row>
    <row r="203" spans="1:9" ht="18" customHeight="1">
      <c r="A203" s="85"/>
      <c r="B203" s="104"/>
      <c r="C203" s="103"/>
      <c r="D203" s="104"/>
      <c r="E203" s="104"/>
      <c r="F203" s="104"/>
      <c r="G203" s="104"/>
      <c r="H203" s="104"/>
      <c r="I203" s="79"/>
    </row>
    <row r="204" spans="1:9" ht="21">
      <c r="A204" s="1" t="s">
        <v>112</v>
      </c>
      <c r="B204" s="103" t="s">
        <v>113</v>
      </c>
      <c r="C204" s="104"/>
      <c r="D204" s="104"/>
      <c r="E204" s="104"/>
      <c r="F204" s="104"/>
      <c r="G204" s="104"/>
      <c r="H204" s="104"/>
      <c r="I204" s="79"/>
    </row>
    <row r="205" spans="1:9" ht="13.5" customHeight="1">
      <c r="A205" s="85"/>
      <c r="B205" s="104"/>
      <c r="C205" s="104"/>
      <c r="D205" s="104"/>
      <c r="E205" s="104"/>
      <c r="F205" s="104"/>
      <c r="G205" s="104"/>
      <c r="H205" s="104"/>
      <c r="I205" s="79"/>
    </row>
    <row r="206" spans="1:9" ht="18" customHeight="1">
      <c r="A206" s="85"/>
      <c r="B206" s="104" t="s">
        <v>224</v>
      </c>
      <c r="C206" s="104"/>
      <c r="D206" s="104"/>
      <c r="E206" s="104"/>
      <c r="F206" s="104"/>
      <c r="G206" s="104"/>
      <c r="H206" s="104"/>
      <c r="I206" s="79"/>
    </row>
    <row r="207" spans="1:9" ht="17.25" customHeight="1">
      <c r="A207" s="85"/>
      <c r="B207" s="104" t="s">
        <v>225</v>
      </c>
      <c r="C207" s="104"/>
      <c r="D207" s="104"/>
      <c r="E207" s="104"/>
      <c r="F207" s="104"/>
      <c r="G207" s="104"/>
      <c r="H207" s="104"/>
      <c r="I207" s="79"/>
    </row>
    <row r="208" spans="1:9" ht="18" customHeight="1">
      <c r="A208" s="85"/>
      <c r="B208" s="104" t="s">
        <v>226</v>
      </c>
      <c r="C208" s="104"/>
      <c r="D208" s="104"/>
      <c r="E208" s="104"/>
      <c r="F208" s="104"/>
      <c r="G208" s="104"/>
      <c r="H208" s="104"/>
      <c r="I208" s="79"/>
    </row>
    <row r="209" spans="1:9" ht="16.5" customHeight="1">
      <c r="A209" s="85"/>
      <c r="B209" s="104"/>
      <c r="C209" s="104"/>
      <c r="D209" s="104"/>
      <c r="E209" s="104"/>
      <c r="F209" s="104"/>
      <c r="G209" s="104"/>
      <c r="H209" s="104"/>
      <c r="I209" s="79"/>
    </row>
    <row r="210" spans="1:9" ht="21">
      <c r="A210" s="1" t="s">
        <v>114</v>
      </c>
      <c r="B210" s="103" t="s">
        <v>115</v>
      </c>
      <c r="C210" s="104"/>
      <c r="D210" s="104"/>
      <c r="E210" s="104"/>
      <c r="F210" s="104"/>
      <c r="G210" s="104"/>
      <c r="H210" s="104"/>
      <c r="I210" s="79"/>
    </row>
    <row r="211" spans="1:9" ht="13.5" customHeight="1">
      <c r="A211" s="85"/>
      <c r="B211" s="104"/>
      <c r="C211" s="104"/>
      <c r="D211" s="104"/>
      <c r="E211" s="104"/>
      <c r="F211" s="104"/>
      <c r="G211" s="104"/>
      <c r="H211" s="104"/>
      <c r="I211" s="79"/>
    </row>
    <row r="212" spans="1:9" ht="20.25">
      <c r="A212" s="85"/>
      <c r="B212" s="104" t="s">
        <v>196</v>
      </c>
      <c r="C212" s="104"/>
      <c r="D212" s="104"/>
      <c r="E212" s="104"/>
      <c r="F212" s="104"/>
      <c r="G212" s="104"/>
      <c r="H212" s="104"/>
      <c r="I212" s="79"/>
    </row>
    <row r="213" spans="1:9" ht="16.5" customHeight="1">
      <c r="A213" s="85"/>
      <c r="B213" s="104" t="s">
        <v>236</v>
      </c>
      <c r="C213" s="104"/>
      <c r="D213" s="104"/>
      <c r="E213" s="104"/>
      <c r="F213" s="104"/>
      <c r="G213" s="104"/>
      <c r="H213" s="104"/>
      <c r="I213" s="79"/>
    </row>
    <row r="214" spans="1:9" ht="21">
      <c r="A214" s="85"/>
      <c r="B214" s="104"/>
      <c r="C214" s="104"/>
      <c r="D214" s="104"/>
      <c r="E214" s="104"/>
      <c r="F214" s="129" t="s">
        <v>116</v>
      </c>
      <c r="G214" s="104"/>
      <c r="H214" s="104"/>
      <c r="I214" s="79"/>
    </row>
    <row r="215" spans="1:9" ht="20.25">
      <c r="A215" s="85"/>
      <c r="B215" s="104" t="s">
        <v>117</v>
      </c>
      <c r="C215" s="130"/>
      <c r="D215" s="104"/>
      <c r="E215" s="104"/>
      <c r="F215" s="104"/>
      <c r="G215" s="104"/>
      <c r="H215" s="104"/>
      <c r="I215" s="79"/>
    </row>
    <row r="216" spans="1:9" ht="21">
      <c r="A216" s="85"/>
      <c r="B216" s="104"/>
      <c r="C216" s="130" t="s">
        <v>118</v>
      </c>
      <c r="D216" s="104"/>
      <c r="E216" s="104"/>
      <c r="F216" s="131">
        <v>50950</v>
      </c>
      <c r="G216" s="104"/>
      <c r="H216" s="104"/>
      <c r="I216" s="79"/>
    </row>
    <row r="217" spans="1:9" ht="21">
      <c r="A217" s="85"/>
      <c r="B217" s="104"/>
      <c r="C217" s="132" t="s">
        <v>119</v>
      </c>
      <c r="D217" s="104"/>
      <c r="E217" s="104"/>
      <c r="F217" s="131">
        <v>8453</v>
      </c>
      <c r="G217" s="104"/>
      <c r="H217" s="104"/>
      <c r="I217" s="79"/>
    </row>
    <row r="218" spans="1:9" ht="19.5" customHeight="1" thickBot="1">
      <c r="A218" s="85"/>
      <c r="B218" s="104"/>
      <c r="C218" s="103"/>
      <c r="D218" s="104"/>
      <c r="E218" s="104"/>
      <c r="F218" s="133">
        <f>SUM(F216:F217)</f>
        <v>59403</v>
      </c>
      <c r="G218" s="104"/>
      <c r="H218" s="104"/>
      <c r="I218" s="79"/>
    </row>
    <row r="219" spans="1:9" ht="18" customHeight="1">
      <c r="A219" s="85"/>
      <c r="B219" s="104"/>
      <c r="C219" s="103"/>
      <c r="D219" s="104"/>
      <c r="E219" s="104"/>
      <c r="F219" s="134"/>
      <c r="G219" s="104"/>
      <c r="H219" s="104"/>
      <c r="I219" s="79"/>
    </row>
    <row r="220" spans="1:9" ht="21" customHeight="1">
      <c r="A220" s="1" t="s">
        <v>120</v>
      </c>
      <c r="B220" s="103" t="s">
        <v>121</v>
      </c>
      <c r="C220" s="104"/>
      <c r="D220" s="104"/>
      <c r="E220" s="104"/>
      <c r="F220" s="104"/>
      <c r="G220" s="104"/>
      <c r="H220" s="104"/>
      <c r="I220" s="79"/>
    </row>
    <row r="221" spans="1:9" ht="13.5" customHeight="1">
      <c r="A221" s="1"/>
      <c r="B221" s="103"/>
      <c r="C221" s="104"/>
      <c r="D221" s="104"/>
      <c r="E221" s="104"/>
      <c r="F221" s="104"/>
      <c r="G221" s="104"/>
      <c r="H221" s="104"/>
      <c r="I221" s="79"/>
    </row>
    <row r="222" spans="1:9" ht="16.5" customHeight="1">
      <c r="A222" s="1"/>
      <c r="B222" s="104" t="s">
        <v>388</v>
      </c>
      <c r="C222" s="104"/>
      <c r="D222" s="104"/>
      <c r="E222" s="104"/>
      <c r="F222" s="104"/>
      <c r="G222" s="104"/>
      <c r="H222" s="104"/>
      <c r="I222" s="79"/>
    </row>
    <row r="223" spans="1:9" ht="16.5" customHeight="1">
      <c r="A223" s="1"/>
      <c r="B223" s="104" t="s">
        <v>334</v>
      </c>
      <c r="C223" s="104"/>
      <c r="D223" s="104"/>
      <c r="E223" s="104"/>
      <c r="F223" s="104"/>
      <c r="G223" s="104"/>
      <c r="H223" s="104"/>
      <c r="I223" s="79"/>
    </row>
    <row r="224" spans="1:9" ht="16.5" customHeight="1">
      <c r="A224" s="1"/>
      <c r="B224" s="104" t="s">
        <v>335</v>
      </c>
      <c r="C224" s="104"/>
      <c r="D224" s="104"/>
      <c r="E224" s="104"/>
      <c r="F224" s="104"/>
      <c r="G224" s="104"/>
      <c r="H224" s="104"/>
      <c r="I224" s="79"/>
    </row>
    <row r="225" spans="1:9" ht="16.5" customHeight="1">
      <c r="A225" s="85"/>
      <c r="B225" s="104" t="s">
        <v>378</v>
      </c>
      <c r="C225" s="104"/>
      <c r="D225" s="104"/>
      <c r="E225" s="104"/>
      <c r="F225" s="104"/>
      <c r="G225" s="104"/>
      <c r="H225" s="104"/>
      <c r="I225" s="79"/>
    </row>
    <row r="226" spans="1:9" ht="16.5" customHeight="1">
      <c r="A226" s="85"/>
      <c r="B226" s="106"/>
      <c r="C226" s="104"/>
      <c r="D226" s="104"/>
      <c r="E226" s="104"/>
      <c r="F226" s="104"/>
      <c r="G226" s="104"/>
      <c r="H226" s="104"/>
      <c r="I226" s="79"/>
    </row>
    <row r="227" spans="1:9" ht="21" customHeight="1">
      <c r="A227" s="1" t="s">
        <v>122</v>
      </c>
      <c r="B227" s="103" t="s">
        <v>192</v>
      </c>
      <c r="C227" s="104"/>
      <c r="D227" s="104"/>
      <c r="E227" s="104"/>
      <c r="F227" s="104"/>
      <c r="G227" s="104"/>
      <c r="H227" s="104"/>
      <c r="I227" s="79"/>
    </row>
    <row r="228" spans="1:9" ht="21" customHeight="1">
      <c r="A228" s="1"/>
      <c r="B228" s="103" t="s">
        <v>193</v>
      </c>
      <c r="C228" s="104"/>
      <c r="D228" s="104"/>
      <c r="E228" s="104"/>
      <c r="F228" s="104"/>
      <c r="G228" s="104"/>
      <c r="H228" s="104"/>
      <c r="I228" s="79"/>
    </row>
    <row r="229" spans="1:9" ht="13.5" customHeight="1">
      <c r="A229" s="85"/>
      <c r="B229" s="130" t="s">
        <v>183</v>
      </c>
      <c r="C229" s="104"/>
      <c r="D229" s="104"/>
      <c r="E229" s="104"/>
      <c r="F229" s="104"/>
      <c r="G229" s="104"/>
      <c r="H229" s="104"/>
      <c r="I229" s="79"/>
    </row>
    <row r="230" spans="1:9" ht="16.5" customHeight="1">
      <c r="A230" s="85"/>
      <c r="B230" s="104" t="s">
        <v>336</v>
      </c>
      <c r="C230" s="104"/>
      <c r="D230" s="104"/>
      <c r="E230" s="104"/>
      <c r="F230" s="104"/>
      <c r="G230" s="104"/>
      <c r="H230" s="104"/>
      <c r="I230" s="79"/>
    </row>
    <row r="231" spans="1:9" ht="16.5" customHeight="1">
      <c r="A231" s="85"/>
      <c r="B231" s="104" t="s">
        <v>337</v>
      </c>
      <c r="C231" s="104"/>
      <c r="D231" s="104"/>
      <c r="E231" s="104"/>
      <c r="F231" s="104"/>
      <c r="G231" s="104"/>
      <c r="H231" s="104"/>
      <c r="I231" s="79"/>
    </row>
    <row r="232" spans="1:9" ht="16.5" customHeight="1">
      <c r="A232" s="85"/>
      <c r="B232" s="104" t="s">
        <v>338</v>
      </c>
      <c r="C232" s="104"/>
      <c r="D232" s="104"/>
      <c r="E232" s="104"/>
      <c r="F232" s="104"/>
      <c r="G232" s="104"/>
      <c r="H232" s="104"/>
      <c r="I232" s="79"/>
    </row>
    <row r="233" spans="1:9" ht="16.5" customHeight="1">
      <c r="A233" s="85"/>
      <c r="B233" s="104"/>
      <c r="C233" s="104"/>
      <c r="D233" s="104"/>
      <c r="E233" s="104"/>
      <c r="F233" s="104"/>
      <c r="G233" s="104"/>
      <c r="H233" s="104"/>
      <c r="I233" s="79"/>
    </row>
    <row r="234" spans="1:9" ht="21" customHeight="1">
      <c r="A234" s="1" t="s">
        <v>123</v>
      </c>
      <c r="B234" s="103" t="s">
        <v>227</v>
      </c>
      <c r="C234" s="104"/>
      <c r="D234" s="104"/>
      <c r="E234" s="104"/>
      <c r="F234" s="104"/>
      <c r="G234" s="104"/>
      <c r="H234" s="104"/>
      <c r="I234" s="79"/>
    </row>
    <row r="235" spans="1:9" ht="13.5" customHeight="1">
      <c r="A235" s="1"/>
      <c r="B235" s="103"/>
      <c r="C235" s="104"/>
      <c r="D235" s="104"/>
      <c r="E235" s="104"/>
      <c r="F235" s="104"/>
      <c r="G235" s="104"/>
      <c r="H235" s="104"/>
      <c r="I235" s="79"/>
    </row>
    <row r="236" spans="1:9" ht="16.5" customHeight="1">
      <c r="A236" s="1"/>
      <c r="B236" s="104" t="s">
        <v>381</v>
      </c>
      <c r="C236" s="104"/>
      <c r="D236" s="104"/>
      <c r="E236" s="104"/>
      <c r="F236" s="104"/>
      <c r="G236" s="104"/>
      <c r="H236" s="104"/>
      <c r="I236" s="79"/>
    </row>
    <row r="237" spans="1:9" ht="16.5" customHeight="1">
      <c r="A237" s="1"/>
      <c r="B237" s="104" t="s">
        <v>380</v>
      </c>
      <c r="C237" s="104"/>
      <c r="D237" s="104"/>
      <c r="E237" s="104"/>
      <c r="F237" s="104"/>
      <c r="G237" s="104"/>
      <c r="H237" s="104"/>
      <c r="I237" s="79"/>
    </row>
    <row r="238" spans="1:9" ht="16.5" customHeight="1">
      <c r="A238" s="1"/>
      <c r="B238" s="104" t="s">
        <v>382</v>
      </c>
      <c r="C238" s="104"/>
      <c r="D238" s="104"/>
      <c r="E238" s="104"/>
      <c r="F238" s="104"/>
      <c r="G238" s="104"/>
      <c r="H238" s="104"/>
      <c r="I238" s="79"/>
    </row>
    <row r="239" spans="1:9" ht="16.5" customHeight="1">
      <c r="A239" s="1"/>
      <c r="B239" s="104" t="s">
        <v>389</v>
      </c>
      <c r="C239" s="104"/>
      <c r="D239" s="104"/>
      <c r="E239" s="104"/>
      <c r="F239" s="104"/>
      <c r="G239" s="104"/>
      <c r="H239" s="104"/>
      <c r="I239" s="79"/>
    </row>
    <row r="240" spans="1:9" ht="16.5" customHeight="1">
      <c r="A240" s="1"/>
      <c r="B240" s="104"/>
      <c r="C240" s="104"/>
      <c r="D240" s="104"/>
      <c r="E240" s="104"/>
      <c r="F240" s="104"/>
      <c r="G240" s="104"/>
      <c r="H240" s="104"/>
      <c r="I240" s="79"/>
    </row>
    <row r="241" spans="1:9" ht="21" customHeight="1">
      <c r="A241" s="1" t="s">
        <v>124</v>
      </c>
      <c r="B241" s="103" t="s">
        <v>125</v>
      </c>
      <c r="C241" s="104"/>
      <c r="D241" s="104"/>
      <c r="E241" s="104"/>
      <c r="F241" s="104"/>
      <c r="G241" s="104"/>
      <c r="H241" s="104"/>
      <c r="I241" s="79"/>
    </row>
    <row r="242" spans="1:9" ht="12.75" customHeight="1">
      <c r="A242" s="85"/>
      <c r="B242" s="104"/>
      <c r="C242" s="104"/>
      <c r="D242" s="104"/>
      <c r="E242" s="104"/>
      <c r="F242" s="104"/>
      <c r="G242" s="104"/>
      <c r="H242" s="104"/>
      <c r="I242" s="79"/>
    </row>
    <row r="243" spans="1:9" ht="16.5" customHeight="1">
      <c r="A243" s="85"/>
      <c r="B243" s="104" t="s">
        <v>228</v>
      </c>
      <c r="C243" s="104"/>
      <c r="D243" s="104"/>
      <c r="E243" s="104"/>
      <c r="F243" s="104"/>
      <c r="G243" s="104"/>
      <c r="H243" s="104"/>
      <c r="I243" s="79"/>
    </row>
    <row r="244" spans="1:9" ht="16.5" customHeight="1">
      <c r="A244" s="85"/>
      <c r="B244" s="104"/>
      <c r="C244" s="104"/>
      <c r="D244" s="104"/>
      <c r="E244" s="104"/>
      <c r="F244" s="104"/>
      <c r="G244" s="104"/>
      <c r="H244" s="104"/>
      <c r="I244" s="79"/>
    </row>
    <row r="245" spans="1:9" ht="20.25" customHeight="1">
      <c r="A245" s="1" t="s">
        <v>126</v>
      </c>
      <c r="B245" s="103" t="s">
        <v>127</v>
      </c>
      <c r="C245" s="104"/>
      <c r="D245" s="104"/>
      <c r="E245" s="104"/>
      <c r="F245" s="104"/>
      <c r="G245" s="104"/>
      <c r="H245" s="104"/>
      <c r="I245" s="79"/>
    </row>
    <row r="246" spans="1:9" ht="11.25" customHeight="1">
      <c r="A246" s="1"/>
      <c r="B246" s="103"/>
      <c r="C246" s="104"/>
      <c r="D246" s="104"/>
      <c r="E246" s="104"/>
      <c r="F246" s="104"/>
      <c r="G246" s="104"/>
      <c r="H246" s="104"/>
      <c r="I246" s="79"/>
    </row>
    <row r="247" spans="1:9" ht="21" customHeight="1">
      <c r="A247" s="1"/>
      <c r="B247" s="103"/>
      <c r="C247" s="104"/>
      <c r="D247" s="170" t="s">
        <v>128</v>
      </c>
      <c r="E247" s="170"/>
      <c r="F247" s="170" t="s">
        <v>129</v>
      </c>
      <c r="G247" s="170"/>
      <c r="H247" s="104"/>
      <c r="I247" s="79"/>
    </row>
    <row r="248" spans="1:9" ht="21" customHeight="1">
      <c r="A248" s="85"/>
      <c r="B248" s="104"/>
      <c r="C248" s="104"/>
      <c r="D248" s="170" t="s">
        <v>130</v>
      </c>
      <c r="E248" s="170"/>
      <c r="F248" s="170" t="s">
        <v>130</v>
      </c>
      <c r="G248" s="170"/>
      <c r="H248" s="104"/>
      <c r="I248" s="79"/>
    </row>
    <row r="249" spans="1:9" ht="20.25" customHeight="1">
      <c r="A249" s="85"/>
      <c r="B249" s="104"/>
      <c r="C249" s="104"/>
      <c r="D249" s="107" t="s">
        <v>237</v>
      </c>
      <c r="E249" s="135" t="s">
        <v>217</v>
      </c>
      <c r="F249" s="107" t="s">
        <v>237</v>
      </c>
      <c r="G249" s="135" t="s">
        <v>217</v>
      </c>
      <c r="H249" s="104"/>
      <c r="I249" s="79"/>
    </row>
    <row r="250" spans="1:9" ht="19.5" customHeight="1">
      <c r="A250" s="85"/>
      <c r="B250" s="104"/>
      <c r="C250" s="104"/>
      <c r="D250" s="107" t="s">
        <v>13</v>
      </c>
      <c r="E250" s="135" t="s">
        <v>13</v>
      </c>
      <c r="F250" s="107" t="s">
        <v>13</v>
      </c>
      <c r="G250" s="135" t="s">
        <v>13</v>
      </c>
      <c r="H250" s="104"/>
      <c r="I250" s="79"/>
    </row>
    <row r="251" spans="1:9" ht="13.5" customHeight="1">
      <c r="A251" s="85"/>
      <c r="B251" s="104"/>
      <c r="C251" s="104"/>
      <c r="D251" s="107"/>
      <c r="E251" s="135"/>
      <c r="F251" s="107"/>
      <c r="G251" s="135"/>
      <c r="H251" s="104"/>
      <c r="I251" s="79"/>
    </row>
    <row r="252" spans="1:9" ht="16.5" customHeight="1">
      <c r="A252" s="85"/>
      <c r="B252" s="104"/>
      <c r="C252" s="104" t="s">
        <v>131</v>
      </c>
      <c r="D252" s="103"/>
      <c r="E252" s="104"/>
      <c r="F252" s="103"/>
      <c r="G252" s="104"/>
      <c r="H252" s="104"/>
      <c r="I252" s="79"/>
    </row>
    <row r="253" spans="1:9" ht="16.5" customHeight="1">
      <c r="A253" s="85"/>
      <c r="B253" s="104"/>
      <c r="C253" s="136" t="s">
        <v>221</v>
      </c>
      <c r="D253" s="137">
        <v>2807</v>
      </c>
      <c r="E253" s="138">
        <v>2513</v>
      </c>
      <c r="F253" s="137">
        <v>2807</v>
      </c>
      <c r="G253" s="138">
        <v>2513</v>
      </c>
      <c r="H253" s="104"/>
      <c r="I253" s="79"/>
    </row>
    <row r="254" spans="1:9" ht="16.5" customHeight="1">
      <c r="A254" s="85"/>
      <c r="B254" s="104"/>
      <c r="C254" s="136" t="s">
        <v>220</v>
      </c>
      <c r="D254" s="139">
        <v>153</v>
      </c>
      <c r="E254" s="140">
        <v>175</v>
      </c>
      <c r="F254" s="139">
        <v>153</v>
      </c>
      <c r="G254" s="140">
        <v>175</v>
      </c>
      <c r="H254" s="104"/>
      <c r="I254" s="79"/>
    </row>
    <row r="255" spans="1:9" ht="20.25" customHeight="1">
      <c r="A255" s="85"/>
      <c r="B255" s="104"/>
      <c r="C255" s="104"/>
      <c r="D255" s="137">
        <f>+D254+D253</f>
        <v>2960</v>
      </c>
      <c r="E255" s="138">
        <f>+E254+E253</f>
        <v>2688</v>
      </c>
      <c r="F255" s="137">
        <f>+F254+F253</f>
        <v>2960</v>
      </c>
      <c r="G255" s="138">
        <f>+G254+G253</f>
        <v>2688</v>
      </c>
      <c r="H255" s="104"/>
      <c r="I255" s="79"/>
    </row>
    <row r="256" spans="1:9" ht="13.5" customHeight="1">
      <c r="A256" s="85"/>
      <c r="B256" s="104"/>
      <c r="C256" s="104"/>
      <c r="D256" s="137"/>
      <c r="E256" s="138"/>
      <c r="F256" s="137"/>
      <c r="G256" s="138"/>
      <c r="H256" s="104"/>
      <c r="I256" s="79"/>
    </row>
    <row r="257" spans="1:9" ht="16.5" customHeight="1">
      <c r="A257" s="85"/>
      <c r="B257" s="104"/>
      <c r="C257" s="104" t="s">
        <v>132</v>
      </c>
      <c r="D257" s="137"/>
      <c r="E257" s="138"/>
      <c r="F257" s="137"/>
      <c r="G257" s="138"/>
      <c r="H257" s="104"/>
      <c r="I257" s="79"/>
    </row>
    <row r="258" spans="1:9" ht="16.5" customHeight="1">
      <c r="A258" s="85"/>
      <c r="B258" s="104"/>
      <c r="C258" s="130" t="s">
        <v>221</v>
      </c>
      <c r="D258" s="141" t="s">
        <v>53</v>
      </c>
      <c r="E258" s="142" t="s">
        <v>53</v>
      </c>
      <c r="F258" s="141" t="s">
        <v>53</v>
      </c>
      <c r="G258" s="142" t="s">
        <v>53</v>
      </c>
      <c r="H258" s="104"/>
      <c r="I258" s="79"/>
    </row>
    <row r="259" spans="1:9" ht="21" customHeight="1" thickBot="1">
      <c r="A259" s="85"/>
      <c r="B259" s="104"/>
      <c r="C259" s="104"/>
      <c r="D259" s="121">
        <f>SUM(D255:D258)</f>
        <v>2960</v>
      </c>
      <c r="E259" s="143">
        <f>SUM(E255:E258)</f>
        <v>2688</v>
      </c>
      <c r="F259" s="121">
        <f>SUM(F255:F258)</f>
        <v>2960</v>
      </c>
      <c r="G259" s="143">
        <f>SUM(G255:G258)</f>
        <v>2688</v>
      </c>
      <c r="H259" s="104"/>
      <c r="I259" s="79"/>
    </row>
    <row r="260" spans="1:9" ht="12.75" customHeight="1">
      <c r="A260" s="85"/>
      <c r="B260" s="104"/>
      <c r="C260" s="104"/>
      <c r="D260" s="118"/>
      <c r="E260" s="144"/>
      <c r="F260" s="118"/>
      <c r="G260" s="144"/>
      <c r="H260" s="104"/>
      <c r="I260" s="79"/>
    </row>
    <row r="261" spans="1:9" ht="20.25">
      <c r="A261" s="85"/>
      <c r="B261" s="145" t="s">
        <v>229</v>
      </c>
      <c r="C261" s="104"/>
      <c r="D261" s="104"/>
      <c r="E261" s="104"/>
      <c r="F261" s="104"/>
      <c r="G261" s="104"/>
      <c r="H261" s="104"/>
      <c r="I261" s="79"/>
    </row>
    <row r="262" spans="1:9" ht="20.25">
      <c r="A262" s="85"/>
      <c r="B262" s="145" t="s">
        <v>303</v>
      </c>
      <c r="C262" s="104"/>
      <c r="D262" s="104"/>
      <c r="E262" s="104"/>
      <c r="F262" s="104"/>
      <c r="G262" s="104"/>
      <c r="H262" s="104"/>
      <c r="I262" s="79"/>
    </row>
    <row r="263" spans="1:9" ht="18" customHeight="1">
      <c r="A263" s="85"/>
      <c r="B263" s="104"/>
      <c r="C263" s="104"/>
      <c r="D263" s="104"/>
      <c r="E263" s="104"/>
      <c r="F263" s="104"/>
      <c r="G263" s="104"/>
      <c r="H263" s="104"/>
      <c r="I263" s="79"/>
    </row>
    <row r="264" spans="1:9" ht="21">
      <c r="A264" s="1" t="s">
        <v>133</v>
      </c>
      <c r="B264" s="103" t="s">
        <v>134</v>
      </c>
      <c r="C264" s="104"/>
      <c r="D264" s="104"/>
      <c r="E264" s="104"/>
      <c r="F264" s="104"/>
      <c r="G264" s="104"/>
      <c r="H264" s="104"/>
      <c r="I264" s="79"/>
    </row>
    <row r="265" spans="1:9" ht="20.25">
      <c r="A265" s="85"/>
      <c r="B265" s="104"/>
      <c r="C265" s="104"/>
      <c r="D265" s="104"/>
      <c r="E265" s="104"/>
      <c r="F265" s="104"/>
      <c r="G265" s="104"/>
      <c r="H265" s="104"/>
      <c r="I265" s="79"/>
    </row>
    <row r="266" spans="1:9" ht="16.5" customHeight="1">
      <c r="A266" s="85"/>
      <c r="B266" s="104" t="s">
        <v>185</v>
      </c>
      <c r="C266" s="104"/>
      <c r="D266" s="104"/>
      <c r="E266" s="104"/>
      <c r="F266" s="104"/>
      <c r="G266" s="104"/>
      <c r="H266" s="104"/>
      <c r="I266" s="79"/>
    </row>
    <row r="267" spans="1:9" ht="20.25">
      <c r="A267" s="85"/>
      <c r="B267" s="104" t="s">
        <v>184</v>
      </c>
      <c r="C267" s="104"/>
      <c r="D267" s="104"/>
      <c r="E267" s="104"/>
      <c r="F267" s="104"/>
      <c r="G267" s="104"/>
      <c r="H267" s="104"/>
      <c r="I267" s="79"/>
    </row>
    <row r="268" spans="1:9" ht="18" customHeight="1">
      <c r="A268" s="85"/>
      <c r="B268" s="104"/>
      <c r="C268" s="104"/>
      <c r="D268" s="104"/>
      <c r="E268" s="104"/>
      <c r="F268" s="104"/>
      <c r="G268" s="104"/>
      <c r="H268" s="104"/>
      <c r="I268" s="79"/>
    </row>
    <row r="269" spans="1:9" ht="21">
      <c r="A269" s="1" t="s">
        <v>135</v>
      </c>
      <c r="B269" s="103" t="s">
        <v>136</v>
      </c>
      <c r="C269" s="104"/>
      <c r="D269" s="104"/>
      <c r="E269" s="104"/>
      <c r="F269" s="104"/>
      <c r="G269" s="104"/>
      <c r="H269" s="104"/>
      <c r="I269" s="79"/>
    </row>
    <row r="270" spans="1:9" ht="15.75" customHeight="1">
      <c r="A270" s="85"/>
      <c r="B270" s="104"/>
      <c r="C270" s="104"/>
      <c r="D270" s="104"/>
      <c r="E270" s="104"/>
      <c r="F270" s="104"/>
      <c r="G270" s="104"/>
      <c r="H270" s="104"/>
      <c r="I270" s="79"/>
    </row>
    <row r="271" spans="1:9" ht="20.25">
      <c r="A271" s="85"/>
      <c r="B271" s="104" t="s">
        <v>137</v>
      </c>
      <c r="C271" s="104" t="s">
        <v>138</v>
      </c>
      <c r="D271" s="104"/>
      <c r="E271" s="104"/>
      <c r="F271" s="104"/>
      <c r="G271" s="104"/>
      <c r="H271" s="104"/>
      <c r="I271" s="79"/>
    </row>
    <row r="272" spans="1:9" ht="21">
      <c r="A272" s="85"/>
      <c r="B272" s="104"/>
      <c r="C272" s="104"/>
      <c r="D272" s="104"/>
      <c r="E272" s="107" t="s">
        <v>139</v>
      </c>
      <c r="F272" s="104"/>
      <c r="G272" s="107" t="s">
        <v>129</v>
      </c>
      <c r="H272" s="104"/>
      <c r="I272" s="79"/>
    </row>
    <row r="273" spans="1:9" ht="21">
      <c r="A273" s="85"/>
      <c r="B273" s="104"/>
      <c r="C273" s="104"/>
      <c r="D273" s="104"/>
      <c r="E273" s="107" t="s">
        <v>130</v>
      </c>
      <c r="F273" s="104"/>
      <c r="G273" s="107" t="s">
        <v>130</v>
      </c>
      <c r="H273" s="104"/>
      <c r="I273" s="79"/>
    </row>
    <row r="274" spans="1:9" ht="21">
      <c r="A274" s="85"/>
      <c r="B274" s="104"/>
      <c r="C274" s="104"/>
      <c r="D274" s="104"/>
      <c r="E274" s="107" t="s">
        <v>237</v>
      </c>
      <c r="F274" s="104"/>
      <c r="G274" s="107" t="s">
        <v>237</v>
      </c>
      <c r="H274" s="104"/>
      <c r="I274" s="79"/>
    </row>
    <row r="275" spans="1:9" ht="21">
      <c r="A275" s="85"/>
      <c r="B275" s="104"/>
      <c r="C275" s="104"/>
      <c r="D275" s="104"/>
      <c r="E275" s="107" t="s">
        <v>13</v>
      </c>
      <c r="F275" s="104"/>
      <c r="G275" s="107" t="s">
        <v>13</v>
      </c>
      <c r="H275" s="104"/>
      <c r="I275" s="79"/>
    </row>
    <row r="276" spans="1:9" ht="12.75" customHeight="1">
      <c r="A276" s="85"/>
      <c r="B276" s="104"/>
      <c r="C276" s="104"/>
      <c r="D276" s="104"/>
      <c r="E276" s="104"/>
      <c r="F276" s="104"/>
      <c r="G276" s="104"/>
      <c r="H276" s="104"/>
      <c r="I276" s="79"/>
    </row>
    <row r="277" spans="1:9" ht="21">
      <c r="A277" s="85"/>
      <c r="B277" s="104"/>
      <c r="C277" s="104" t="s">
        <v>140</v>
      </c>
      <c r="D277" s="104"/>
      <c r="E277" s="146">
        <v>33</v>
      </c>
      <c r="F277" s="147"/>
      <c r="G277" s="146">
        <v>33</v>
      </c>
      <c r="H277" s="104"/>
      <c r="I277" s="79"/>
    </row>
    <row r="278" spans="1:9" ht="21">
      <c r="A278" s="85"/>
      <c r="B278" s="104"/>
      <c r="C278" s="104" t="s">
        <v>141</v>
      </c>
      <c r="D278" s="104"/>
      <c r="E278" s="146">
        <v>1230</v>
      </c>
      <c r="F278" s="147"/>
      <c r="G278" s="146">
        <v>1230</v>
      </c>
      <c r="H278" s="104"/>
      <c r="I278" s="79"/>
    </row>
    <row r="279" spans="1:9" ht="21">
      <c r="A279" s="85"/>
      <c r="B279" s="104"/>
      <c r="C279" s="104" t="s">
        <v>209</v>
      </c>
      <c r="D279" s="104"/>
      <c r="E279" s="146">
        <v>420</v>
      </c>
      <c r="F279" s="145"/>
      <c r="G279" s="148">
        <v>420</v>
      </c>
      <c r="H279" s="104"/>
      <c r="I279" s="79"/>
    </row>
    <row r="280" spans="1:9" ht="15" customHeight="1">
      <c r="A280" s="85"/>
      <c r="B280" s="104"/>
      <c r="C280" s="104"/>
      <c r="D280" s="104"/>
      <c r="E280" s="103"/>
      <c r="F280" s="103"/>
      <c r="G280" s="104"/>
      <c r="H280" s="104"/>
      <c r="I280" s="79"/>
    </row>
    <row r="281" spans="1:9" ht="15" customHeight="1">
      <c r="A281" s="85"/>
      <c r="B281" s="104"/>
      <c r="C281" s="104"/>
      <c r="D281" s="104"/>
      <c r="E281" s="103"/>
      <c r="F281" s="103"/>
      <c r="G281" s="104"/>
      <c r="H281" s="104"/>
      <c r="I281" s="79"/>
    </row>
    <row r="282" spans="1:9" ht="21">
      <c r="A282" s="85"/>
      <c r="B282" s="104" t="s">
        <v>142</v>
      </c>
      <c r="C282" s="104" t="s">
        <v>238</v>
      </c>
      <c r="D282" s="104"/>
      <c r="E282" s="103"/>
      <c r="F282" s="104"/>
      <c r="G282" s="104"/>
      <c r="H282" s="104"/>
      <c r="I282" s="79"/>
    </row>
    <row r="283" spans="1:9" ht="21">
      <c r="A283" s="85"/>
      <c r="B283" s="104"/>
      <c r="C283" s="104"/>
      <c r="D283" s="104"/>
      <c r="E283" s="103"/>
      <c r="F283" s="104"/>
      <c r="G283" s="107" t="s">
        <v>13</v>
      </c>
      <c r="H283" s="104"/>
      <c r="I283" s="79"/>
    </row>
    <row r="284" spans="1:9" ht="12.75" customHeight="1">
      <c r="A284" s="85"/>
      <c r="B284" s="104"/>
      <c r="C284" s="104"/>
      <c r="D284" s="104"/>
      <c r="E284" s="103"/>
      <c r="F284" s="104"/>
      <c r="G284" s="103"/>
      <c r="H284" s="104"/>
      <c r="I284" s="79"/>
    </row>
    <row r="285" spans="1:9" ht="21">
      <c r="A285" s="85"/>
      <c r="B285" s="104"/>
      <c r="C285" s="104" t="s">
        <v>143</v>
      </c>
      <c r="D285" s="104"/>
      <c r="E285" s="103"/>
      <c r="F285" s="104"/>
      <c r="G285" s="149">
        <v>16327</v>
      </c>
      <c r="H285" s="104"/>
      <c r="I285" s="79"/>
    </row>
    <row r="286" spans="1:9" ht="21">
      <c r="A286" s="85"/>
      <c r="B286" s="104"/>
      <c r="C286" s="104" t="s">
        <v>144</v>
      </c>
      <c r="D286" s="104"/>
      <c r="E286" s="103"/>
      <c r="F286" s="104"/>
      <c r="G286" s="149">
        <v>15961</v>
      </c>
      <c r="H286" s="104"/>
      <c r="I286" s="79"/>
    </row>
    <row r="287" spans="1:9" ht="21">
      <c r="A287" s="85"/>
      <c r="B287" s="104"/>
      <c r="C287" s="104" t="s">
        <v>145</v>
      </c>
      <c r="D287" s="104"/>
      <c r="E287" s="103"/>
      <c r="F287" s="104"/>
      <c r="G287" s="149">
        <v>18294</v>
      </c>
      <c r="H287" s="104"/>
      <c r="I287" s="79"/>
    </row>
    <row r="288" spans="1:9" ht="15" customHeight="1">
      <c r="A288" s="85"/>
      <c r="B288" s="104"/>
      <c r="C288" s="103"/>
      <c r="D288" s="104"/>
      <c r="E288" s="104"/>
      <c r="F288" s="104"/>
      <c r="G288" s="104"/>
      <c r="H288" s="104"/>
      <c r="I288" s="79"/>
    </row>
    <row r="289" spans="1:9" ht="21">
      <c r="A289" s="1" t="s">
        <v>146</v>
      </c>
      <c r="B289" s="103" t="s">
        <v>147</v>
      </c>
      <c r="C289" s="104"/>
      <c r="D289" s="104"/>
      <c r="E289" s="104"/>
      <c r="F289" s="104"/>
      <c r="G289" s="104"/>
      <c r="H289" s="104"/>
      <c r="I289" s="79"/>
    </row>
    <row r="290" spans="1:9" ht="20.25">
      <c r="A290" s="85"/>
      <c r="B290" s="104"/>
      <c r="C290" s="104"/>
      <c r="D290" s="104"/>
      <c r="E290" s="104"/>
      <c r="F290" s="104"/>
      <c r="G290" s="104"/>
      <c r="H290" s="104"/>
      <c r="I290" s="79"/>
    </row>
    <row r="291" spans="1:9" ht="20.25">
      <c r="A291" s="85"/>
      <c r="B291" s="104" t="s">
        <v>174</v>
      </c>
      <c r="C291" s="104"/>
      <c r="D291" s="104"/>
      <c r="E291" s="104"/>
      <c r="F291" s="104"/>
      <c r="G291" s="104"/>
      <c r="H291" s="104"/>
      <c r="I291" s="79"/>
    </row>
    <row r="292" spans="1:9" ht="18" customHeight="1">
      <c r="A292" s="85"/>
      <c r="B292" s="104"/>
      <c r="C292" s="104"/>
      <c r="D292" s="104"/>
      <c r="E292" s="104"/>
      <c r="F292" s="104"/>
      <c r="G292" s="104"/>
      <c r="H292" s="104"/>
      <c r="I292" s="79"/>
    </row>
    <row r="293" spans="1:9" ht="21">
      <c r="A293" s="1" t="s">
        <v>148</v>
      </c>
      <c r="B293" s="103" t="s">
        <v>149</v>
      </c>
      <c r="C293" s="104"/>
      <c r="D293" s="104"/>
      <c r="E293" s="104"/>
      <c r="F293" s="104"/>
      <c r="G293" s="104"/>
      <c r="H293" s="104"/>
      <c r="I293" s="79"/>
    </row>
    <row r="294" spans="1:9" ht="20.25">
      <c r="A294" s="85"/>
      <c r="B294" s="104"/>
      <c r="C294" s="104"/>
      <c r="D294" s="104"/>
      <c r="E294" s="104"/>
      <c r="F294" s="104"/>
      <c r="G294" s="104"/>
      <c r="H294" s="104"/>
      <c r="I294" s="79"/>
    </row>
    <row r="295" spans="1:9" ht="20.25">
      <c r="A295" s="85"/>
      <c r="B295" s="106" t="s">
        <v>239</v>
      </c>
      <c r="C295" s="104"/>
      <c r="D295" s="104"/>
      <c r="E295" s="104"/>
      <c r="F295" s="104"/>
      <c r="G295" s="104"/>
      <c r="H295" s="104"/>
      <c r="I295" s="79"/>
    </row>
    <row r="296" spans="1:9" ht="20.25">
      <c r="A296" s="85"/>
      <c r="B296" s="104"/>
      <c r="C296" s="104"/>
      <c r="D296" s="104"/>
      <c r="E296" s="104"/>
      <c r="F296" s="104"/>
      <c r="G296" s="104"/>
      <c r="H296" s="104"/>
      <c r="I296" s="79"/>
    </row>
    <row r="297" spans="1:9" ht="21">
      <c r="A297" s="1" t="s">
        <v>150</v>
      </c>
      <c r="B297" s="103" t="s">
        <v>151</v>
      </c>
      <c r="C297" s="104"/>
      <c r="D297" s="104"/>
      <c r="E297" s="104"/>
      <c r="F297" s="104"/>
      <c r="G297" s="104"/>
      <c r="H297" s="104"/>
      <c r="I297" s="79"/>
    </row>
    <row r="298" spans="1:9" ht="20.25">
      <c r="A298" s="85"/>
      <c r="B298" s="104"/>
      <c r="C298" s="104"/>
      <c r="D298" s="104"/>
      <c r="E298" s="104"/>
      <c r="F298" s="104"/>
      <c r="G298" s="104"/>
      <c r="H298" s="104"/>
      <c r="I298" s="79"/>
    </row>
    <row r="299" spans="1:9" ht="20.25">
      <c r="A299" s="85"/>
      <c r="B299" s="104" t="s">
        <v>187</v>
      </c>
      <c r="C299" s="104"/>
      <c r="D299" s="104"/>
      <c r="E299" s="104"/>
      <c r="F299" s="104"/>
      <c r="G299" s="104"/>
      <c r="H299" s="104"/>
      <c r="I299" s="79"/>
    </row>
    <row r="300" spans="1:9" ht="20.25">
      <c r="A300" s="85"/>
      <c r="B300" s="104" t="s">
        <v>186</v>
      </c>
      <c r="C300" s="104"/>
      <c r="D300" s="104"/>
      <c r="E300" s="104"/>
      <c r="F300" s="104"/>
      <c r="G300" s="104"/>
      <c r="H300" s="104"/>
      <c r="I300" s="79"/>
    </row>
    <row r="301" spans="1:9" ht="18" customHeight="1">
      <c r="A301" s="85"/>
      <c r="B301" s="104"/>
      <c r="C301" s="104"/>
      <c r="D301" s="104"/>
      <c r="E301" s="104"/>
      <c r="F301" s="104"/>
      <c r="G301" s="104"/>
      <c r="H301" s="104"/>
      <c r="I301" s="79"/>
    </row>
    <row r="302" spans="1:9" ht="21">
      <c r="A302" s="1" t="s">
        <v>152</v>
      </c>
      <c r="B302" s="103" t="s">
        <v>153</v>
      </c>
      <c r="C302" s="104"/>
      <c r="D302" s="104"/>
      <c r="E302" s="104"/>
      <c r="F302" s="104"/>
      <c r="G302" s="104"/>
      <c r="H302" s="104"/>
      <c r="I302" s="79"/>
    </row>
    <row r="303" spans="1:9" ht="15" customHeight="1">
      <c r="A303" s="85"/>
      <c r="B303" s="104"/>
      <c r="C303" s="104"/>
      <c r="D303" s="104"/>
      <c r="E303" s="104"/>
      <c r="F303" s="104"/>
      <c r="G303" s="104"/>
      <c r="H303" s="104"/>
      <c r="I303" s="79"/>
    </row>
    <row r="304" spans="1:9" ht="20.25">
      <c r="A304" s="85"/>
      <c r="B304" s="104" t="s">
        <v>154</v>
      </c>
      <c r="C304" s="104"/>
      <c r="D304" s="104"/>
      <c r="E304" s="104"/>
      <c r="F304" s="104"/>
      <c r="G304" s="104"/>
      <c r="H304" s="104"/>
      <c r="I304" s="79"/>
    </row>
    <row r="305" spans="1:9" ht="20.25">
      <c r="A305" s="85"/>
      <c r="B305" s="104"/>
      <c r="C305" s="104"/>
      <c r="D305" s="104"/>
      <c r="E305" s="104"/>
      <c r="F305" s="104"/>
      <c r="G305" s="104"/>
      <c r="H305" s="104"/>
      <c r="I305" s="79"/>
    </row>
    <row r="306" spans="1:9" ht="21">
      <c r="A306" s="1" t="s">
        <v>155</v>
      </c>
      <c r="B306" s="103" t="s">
        <v>156</v>
      </c>
      <c r="C306" s="104"/>
      <c r="D306" s="104"/>
      <c r="E306" s="104"/>
      <c r="F306" s="104"/>
      <c r="G306" s="104"/>
      <c r="H306" s="104"/>
      <c r="I306" s="79"/>
    </row>
    <row r="307" spans="1:9" ht="15" customHeight="1">
      <c r="A307" s="85"/>
      <c r="B307" s="104"/>
      <c r="C307" s="104"/>
      <c r="D307" s="104"/>
      <c r="E307" s="104"/>
      <c r="F307" s="104"/>
      <c r="G307" s="104"/>
      <c r="H307" s="104"/>
      <c r="I307" s="79"/>
    </row>
    <row r="308" spans="1:9" ht="15" customHeight="1">
      <c r="A308" s="85"/>
      <c r="B308" s="104" t="s">
        <v>218</v>
      </c>
      <c r="C308" s="104"/>
      <c r="D308" s="104"/>
      <c r="E308" s="104"/>
      <c r="F308" s="104"/>
      <c r="G308" s="104"/>
      <c r="H308" s="104"/>
      <c r="I308" s="79"/>
    </row>
    <row r="309" spans="1:9" ht="15" customHeight="1">
      <c r="A309" s="85"/>
      <c r="B309" s="104"/>
      <c r="C309" s="104"/>
      <c r="D309" s="104"/>
      <c r="E309" s="104"/>
      <c r="F309" s="104"/>
      <c r="G309" s="104"/>
      <c r="H309" s="104"/>
      <c r="I309" s="79"/>
    </row>
    <row r="310" spans="1:9" ht="16.5" customHeight="1">
      <c r="A310" s="85"/>
      <c r="B310" s="145" t="s">
        <v>219</v>
      </c>
      <c r="C310" s="145"/>
      <c r="D310" s="145"/>
      <c r="E310" s="145"/>
      <c r="F310" s="145"/>
      <c r="G310" s="145"/>
      <c r="H310" s="145"/>
      <c r="I310" s="79"/>
    </row>
    <row r="311" spans="1:9" ht="16.5" customHeight="1">
      <c r="A311" s="85"/>
      <c r="B311" s="145" t="s">
        <v>240</v>
      </c>
      <c r="C311" s="145"/>
      <c r="D311" s="145"/>
      <c r="E311" s="145"/>
      <c r="F311" s="145"/>
      <c r="G311" s="145"/>
      <c r="H311" s="145"/>
      <c r="I311" s="79"/>
    </row>
    <row r="312" spans="1:9" ht="16.5" customHeight="1">
      <c r="A312" s="85"/>
      <c r="B312" s="145" t="s">
        <v>318</v>
      </c>
      <c r="C312" s="145"/>
      <c r="D312" s="145"/>
      <c r="E312" s="145"/>
      <c r="F312" s="145"/>
      <c r="G312" s="145"/>
      <c r="H312" s="145"/>
      <c r="I312" s="79"/>
    </row>
    <row r="313" spans="1:9" ht="16.5" customHeight="1">
      <c r="A313" s="85"/>
      <c r="B313" s="145" t="s">
        <v>319</v>
      </c>
      <c r="C313" s="150"/>
      <c r="D313" s="145"/>
      <c r="E313" s="145"/>
      <c r="F313" s="145"/>
      <c r="G313" s="145"/>
      <c r="H313" s="145"/>
      <c r="I313" s="79"/>
    </row>
    <row r="314" spans="1:9" ht="16.5" customHeight="1">
      <c r="A314" s="85"/>
      <c r="B314" s="145" t="s">
        <v>379</v>
      </c>
      <c r="C314" s="145"/>
      <c r="D314" s="145"/>
      <c r="E314" s="145"/>
      <c r="F314" s="145"/>
      <c r="G314" s="145"/>
      <c r="H314" s="145"/>
      <c r="I314" s="79"/>
    </row>
    <row r="315" spans="1:9" ht="15" customHeight="1">
      <c r="A315" s="85"/>
      <c r="B315" s="104"/>
      <c r="C315" s="104"/>
      <c r="D315" s="104"/>
      <c r="E315" s="104"/>
      <c r="F315" s="104"/>
      <c r="G315" s="104"/>
      <c r="H315" s="104"/>
      <c r="I315" s="79"/>
    </row>
    <row r="316" spans="1:9" ht="21">
      <c r="A316" s="1" t="s">
        <v>157</v>
      </c>
      <c r="B316" s="103" t="s">
        <v>158</v>
      </c>
      <c r="C316" s="104"/>
      <c r="D316" s="104"/>
      <c r="E316" s="104"/>
      <c r="F316" s="104"/>
      <c r="G316" s="104"/>
      <c r="H316" s="104"/>
      <c r="I316" s="79"/>
    </row>
    <row r="317" spans="1:9" ht="15" customHeight="1">
      <c r="A317" s="1"/>
      <c r="B317" s="103"/>
      <c r="C317" s="104"/>
      <c r="D317" s="104"/>
      <c r="E317" s="104"/>
      <c r="F317" s="104"/>
      <c r="G317" s="104"/>
      <c r="H317" s="104"/>
      <c r="I317" s="79"/>
    </row>
    <row r="318" spans="1:9" ht="21">
      <c r="A318" s="85" t="s">
        <v>159</v>
      </c>
      <c r="B318" s="104"/>
      <c r="C318" s="104"/>
      <c r="D318" s="104"/>
      <c r="E318" s="170" t="s">
        <v>128</v>
      </c>
      <c r="F318" s="170"/>
      <c r="G318" s="170" t="s">
        <v>129</v>
      </c>
      <c r="H318" s="170"/>
      <c r="I318" s="79"/>
    </row>
    <row r="319" spans="1:9" ht="21">
      <c r="A319" s="85"/>
      <c r="B319" s="104"/>
      <c r="C319" s="104"/>
      <c r="D319" s="104"/>
      <c r="E319" s="170" t="s">
        <v>130</v>
      </c>
      <c r="F319" s="170"/>
      <c r="G319" s="170" t="s">
        <v>130</v>
      </c>
      <c r="H319" s="170"/>
      <c r="I319" s="79"/>
    </row>
    <row r="320" spans="1:9" ht="21">
      <c r="A320" s="85"/>
      <c r="B320" s="104"/>
      <c r="C320" s="104"/>
      <c r="D320" s="104"/>
      <c r="E320" s="107" t="s">
        <v>237</v>
      </c>
      <c r="F320" s="135" t="s">
        <v>217</v>
      </c>
      <c r="G320" s="107" t="s">
        <v>237</v>
      </c>
      <c r="H320" s="135" t="s">
        <v>217</v>
      </c>
      <c r="I320" s="79"/>
    </row>
    <row r="321" spans="1:9" ht="21">
      <c r="A321" s="85"/>
      <c r="B321" s="104"/>
      <c r="C321" s="104"/>
      <c r="D321" s="104"/>
      <c r="E321" s="107" t="s">
        <v>13</v>
      </c>
      <c r="F321" s="135" t="s">
        <v>13</v>
      </c>
      <c r="G321" s="107" t="s">
        <v>13</v>
      </c>
      <c r="H321" s="135" t="s">
        <v>13</v>
      </c>
      <c r="I321" s="79"/>
    </row>
    <row r="322" spans="1:9" ht="21">
      <c r="A322" s="85"/>
      <c r="B322" s="104"/>
      <c r="C322" s="103" t="s">
        <v>160</v>
      </c>
      <c r="D322" s="104"/>
      <c r="E322" s="104"/>
      <c r="F322" s="104"/>
      <c r="G322" s="104"/>
      <c r="H322" s="104"/>
      <c r="I322" s="79"/>
    </row>
    <row r="323" spans="1:9" ht="15" customHeight="1">
      <c r="A323" s="85"/>
      <c r="B323" s="104"/>
      <c r="C323" s="104"/>
      <c r="D323" s="104"/>
      <c r="E323" s="104"/>
      <c r="F323" s="104"/>
      <c r="G323" s="104"/>
      <c r="H323" s="104"/>
      <c r="I323" s="79"/>
    </row>
    <row r="324" spans="1:9" ht="21">
      <c r="A324" s="85"/>
      <c r="B324" s="104" t="s">
        <v>137</v>
      </c>
      <c r="C324" s="104" t="s">
        <v>320</v>
      </c>
      <c r="D324" s="104"/>
      <c r="E324" s="137"/>
      <c r="F324" s="151"/>
      <c r="G324" s="137"/>
      <c r="H324" s="151"/>
      <c r="I324" s="79"/>
    </row>
    <row r="325" spans="1:9" ht="21">
      <c r="A325" s="85"/>
      <c r="B325" s="104"/>
      <c r="C325" s="104" t="s">
        <v>331</v>
      </c>
      <c r="D325" s="104"/>
      <c r="E325" s="137">
        <v>8465</v>
      </c>
      <c r="F325" s="151">
        <v>8046</v>
      </c>
      <c r="G325" s="137">
        <v>8465</v>
      </c>
      <c r="H325" s="151">
        <v>8046</v>
      </c>
      <c r="I325" s="79"/>
    </row>
    <row r="326" spans="1:9" ht="21">
      <c r="A326" s="85"/>
      <c r="B326" s="104"/>
      <c r="C326" s="104"/>
      <c r="D326" s="104"/>
      <c r="E326" s="137"/>
      <c r="F326" s="151"/>
      <c r="G326" s="137"/>
      <c r="H326" s="151"/>
      <c r="I326" s="79"/>
    </row>
    <row r="327" spans="1:9" ht="21">
      <c r="A327" s="85"/>
      <c r="B327" s="104"/>
      <c r="C327" s="104" t="s">
        <v>161</v>
      </c>
      <c r="D327" s="104"/>
      <c r="E327" s="137"/>
      <c r="F327" s="151"/>
      <c r="G327" s="137"/>
      <c r="H327" s="151"/>
      <c r="I327" s="79"/>
    </row>
    <row r="328" spans="1:9" ht="21">
      <c r="A328" s="85"/>
      <c r="B328" s="104"/>
      <c r="C328" s="104" t="s">
        <v>164</v>
      </c>
      <c r="D328" s="104"/>
      <c r="E328" s="152">
        <v>73952</v>
      </c>
      <c r="F328" s="151">
        <v>73276</v>
      </c>
      <c r="G328" s="152">
        <v>73952</v>
      </c>
      <c r="H328" s="151">
        <v>73276</v>
      </c>
      <c r="I328" s="79"/>
    </row>
    <row r="329" spans="1:9" ht="21">
      <c r="A329" s="85"/>
      <c r="B329" s="104"/>
      <c r="C329" s="104"/>
      <c r="D329" s="104"/>
      <c r="E329" s="137"/>
      <c r="F329" s="151"/>
      <c r="G329" s="137"/>
      <c r="H329" s="151"/>
      <c r="I329" s="79"/>
    </row>
    <row r="330" spans="1:9" ht="21">
      <c r="A330" s="85"/>
      <c r="B330" s="104"/>
      <c r="C330" s="104" t="s">
        <v>321</v>
      </c>
      <c r="D330" s="104"/>
      <c r="E330" s="153">
        <v>11.45</v>
      </c>
      <c r="F330" s="154">
        <v>10.98</v>
      </c>
      <c r="G330" s="153">
        <v>11.45</v>
      </c>
      <c r="H330" s="154">
        <v>10.98</v>
      </c>
      <c r="I330" s="79"/>
    </row>
    <row r="331" spans="1:9" ht="20.25">
      <c r="A331" s="85"/>
      <c r="B331" s="104"/>
      <c r="C331" s="104"/>
      <c r="D331" s="104"/>
      <c r="E331" s="104"/>
      <c r="F331" s="104"/>
      <c r="G331" s="104"/>
      <c r="H331" s="104"/>
      <c r="I331" s="79"/>
    </row>
    <row r="332" spans="1:9" ht="21">
      <c r="A332" s="85"/>
      <c r="B332" s="104"/>
      <c r="C332" s="103" t="s">
        <v>162</v>
      </c>
      <c r="D332" s="104"/>
      <c r="E332" s="104"/>
      <c r="F332" s="104"/>
      <c r="G332" s="104"/>
      <c r="H332" s="104"/>
      <c r="I332" s="79"/>
    </row>
    <row r="333" spans="1:9" ht="20.25">
      <c r="A333" s="85"/>
      <c r="B333" s="104"/>
      <c r="C333" s="104"/>
      <c r="D333" s="104"/>
      <c r="E333" s="104"/>
      <c r="F333" s="104"/>
      <c r="G333" s="104"/>
      <c r="H333" s="104"/>
      <c r="I333" s="79"/>
    </row>
    <row r="334" spans="1:9" ht="21">
      <c r="A334" s="85"/>
      <c r="B334" s="104" t="s">
        <v>163</v>
      </c>
      <c r="C334" s="104" t="s">
        <v>320</v>
      </c>
      <c r="D334" s="104"/>
      <c r="E334" s="141"/>
      <c r="F334" s="155"/>
      <c r="G334" s="141"/>
      <c r="H334" s="155"/>
      <c r="I334" s="79"/>
    </row>
    <row r="335" spans="1:9" ht="21">
      <c r="A335" s="85"/>
      <c r="B335" s="104"/>
      <c r="C335" s="104" t="s">
        <v>331</v>
      </c>
      <c r="D335" s="104"/>
      <c r="E335" s="141">
        <v>8465</v>
      </c>
      <c r="F335" s="155">
        <v>8046</v>
      </c>
      <c r="G335" s="141">
        <v>8465</v>
      </c>
      <c r="H335" s="155">
        <v>8046</v>
      </c>
      <c r="I335" s="79"/>
    </row>
    <row r="336" spans="1:9" ht="20.25">
      <c r="A336" s="85"/>
      <c r="B336" s="104"/>
      <c r="C336" s="104"/>
      <c r="D336" s="104"/>
      <c r="E336" s="104"/>
      <c r="F336" s="104"/>
      <c r="G336" s="104"/>
      <c r="H336" s="104"/>
      <c r="I336" s="79"/>
    </row>
    <row r="337" spans="1:9" ht="20.25">
      <c r="A337" s="85"/>
      <c r="B337" s="104"/>
      <c r="C337" s="104" t="s">
        <v>161</v>
      </c>
      <c r="D337" s="104"/>
      <c r="E337" s="104"/>
      <c r="F337" s="104"/>
      <c r="G337" s="104"/>
      <c r="H337" s="104"/>
      <c r="I337" s="79"/>
    </row>
    <row r="338" spans="1:9" ht="21">
      <c r="A338" s="85"/>
      <c r="B338" s="104"/>
      <c r="C338" s="104" t="s">
        <v>164</v>
      </c>
      <c r="D338" s="104"/>
      <c r="E338" s="156">
        <v>73952</v>
      </c>
      <c r="F338" s="155">
        <v>73276</v>
      </c>
      <c r="G338" s="156">
        <v>73952</v>
      </c>
      <c r="H338" s="155">
        <v>73276</v>
      </c>
      <c r="I338" s="79"/>
    </row>
    <row r="339" spans="1:9" ht="21">
      <c r="A339" s="85"/>
      <c r="B339" s="104"/>
      <c r="C339" s="104"/>
      <c r="D339" s="104"/>
      <c r="E339" s="157"/>
      <c r="F339" s="104"/>
      <c r="G339" s="157"/>
      <c r="H339" s="104"/>
      <c r="I339" s="79"/>
    </row>
    <row r="340" spans="1:9" ht="21">
      <c r="A340" s="85"/>
      <c r="B340" s="104"/>
      <c r="C340" s="104" t="s">
        <v>208</v>
      </c>
      <c r="D340" s="104"/>
      <c r="E340" s="157">
        <v>140</v>
      </c>
      <c r="F340" s="155">
        <v>308</v>
      </c>
      <c r="G340" s="157">
        <v>140</v>
      </c>
      <c r="H340" s="155">
        <v>308</v>
      </c>
      <c r="I340" s="79"/>
    </row>
    <row r="341" spans="1:9" ht="21">
      <c r="A341" s="85"/>
      <c r="B341" s="104"/>
      <c r="C341" s="104"/>
      <c r="D341" s="104"/>
      <c r="E341" s="157"/>
      <c r="F341" s="104"/>
      <c r="G341" s="157"/>
      <c r="H341" s="104"/>
      <c r="I341" s="79"/>
    </row>
    <row r="342" spans="1:9" ht="21">
      <c r="A342" s="85"/>
      <c r="B342" s="104"/>
      <c r="C342" s="104" t="s">
        <v>161</v>
      </c>
      <c r="D342" s="104"/>
      <c r="E342" s="157"/>
      <c r="F342" s="104"/>
      <c r="G342" s="157"/>
      <c r="H342" s="104"/>
      <c r="I342" s="79"/>
    </row>
    <row r="343" spans="1:9" ht="21">
      <c r="A343" s="85"/>
      <c r="B343" s="104"/>
      <c r="C343" s="104" t="s">
        <v>165</v>
      </c>
      <c r="D343" s="104"/>
      <c r="E343" s="157"/>
      <c r="F343" s="104"/>
      <c r="G343" s="157"/>
      <c r="H343" s="104"/>
      <c r="I343" s="79"/>
    </row>
    <row r="344" spans="1:9" ht="21">
      <c r="A344" s="85"/>
      <c r="B344" s="104"/>
      <c r="C344" s="104" t="s">
        <v>166</v>
      </c>
      <c r="D344" s="104"/>
      <c r="E344" s="157">
        <v>74093</v>
      </c>
      <c r="F344" s="155">
        <v>73584</v>
      </c>
      <c r="G344" s="157">
        <v>74093</v>
      </c>
      <c r="H344" s="155">
        <v>73584</v>
      </c>
      <c r="I344" s="79"/>
    </row>
    <row r="345" spans="1:9" ht="21">
      <c r="A345" s="85"/>
      <c r="B345" s="104"/>
      <c r="C345" s="104"/>
      <c r="D345" s="104"/>
      <c r="E345" s="157"/>
      <c r="F345" s="104"/>
      <c r="G345" s="157"/>
      <c r="H345" s="104"/>
      <c r="I345" s="79"/>
    </row>
    <row r="346" spans="1:9" ht="21">
      <c r="A346" s="85"/>
      <c r="B346" s="104"/>
      <c r="C346" s="104" t="s">
        <v>167</v>
      </c>
      <c r="D346" s="104"/>
      <c r="E346" s="158">
        <v>11.43</v>
      </c>
      <c r="F346" s="159">
        <v>10.93</v>
      </c>
      <c r="G346" s="158">
        <v>11.43</v>
      </c>
      <c r="H346" s="160">
        <v>10.93</v>
      </c>
      <c r="I346" s="79"/>
    </row>
    <row r="347" spans="1:9" ht="15.75" customHeight="1">
      <c r="A347" s="85"/>
      <c r="B347" s="104"/>
      <c r="C347" s="104"/>
      <c r="D347" s="104"/>
      <c r="E347" s="103"/>
      <c r="F347" s="155"/>
      <c r="G347" s="103"/>
      <c r="H347" s="155"/>
      <c r="I347" s="79"/>
    </row>
    <row r="348" spans="1:9" ht="15.75" customHeight="1">
      <c r="A348" s="85"/>
      <c r="B348" s="104"/>
      <c r="C348" s="104"/>
      <c r="D348" s="104"/>
      <c r="E348" s="103"/>
      <c r="F348" s="155"/>
      <c r="G348" s="103"/>
      <c r="H348" s="155"/>
      <c r="I348" s="79"/>
    </row>
    <row r="349" spans="1:9" ht="20.25">
      <c r="A349" s="85"/>
      <c r="B349" s="104" t="s">
        <v>168</v>
      </c>
      <c r="C349" s="104"/>
      <c r="D349" s="104"/>
      <c r="E349" s="104"/>
      <c r="F349" s="104"/>
      <c r="G349" s="104"/>
      <c r="H349" s="104"/>
      <c r="I349" s="79"/>
    </row>
    <row r="350" spans="1:9" ht="21">
      <c r="A350" s="85"/>
      <c r="B350" s="103" t="s">
        <v>169</v>
      </c>
      <c r="C350" s="104"/>
      <c r="D350" s="104"/>
      <c r="E350" s="104"/>
      <c r="F350" s="104"/>
      <c r="G350" s="104"/>
      <c r="H350" s="104"/>
      <c r="I350" s="79"/>
    </row>
    <row r="351" spans="1:9" ht="18" customHeight="1">
      <c r="A351" s="85"/>
      <c r="B351" s="104"/>
      <c r="C351" s="104"/>
      <c r="D351" s="104"/>
      <c r="E351" s="104"/>
      <c r="F351" s="104"/>
      <c r="G351" s="104"/>
      <c r="H351" s="104"/>
      <c r="I351" s="79"/>
    </row>
    <row r="352" spans="1:9" ht="20.25">
      <c r="A352" s="85"/>
      <c r="B352" s="104" t="s">
        <v>170</v>
      </c>
      <c r="C352" s="104"/>
      <c r="D352" s="104"/>
      <c r="E352" s="104"/>
      <c r="F352" s="104"/>
      <c r="G352" s="104"/>
      <c r="H352" s="104"/>
      <c r="I352" s="79"/>
    </row>
    <row r="353" spans="1:9" ht="17.25" customHeight="1">
      <c r="A353" s="85"/>
      <c r="B353" s="104" t="s">
        <v>171</v>
      </c>
      <c r="C353" s="104"/>
      <c r="D353" s="104"/>
      <c r="E353" s="104"/>
      <c r="F353" s="104"/>
      <c r="G353" s="104"/>
      <c r="H353" s="104"/>
      <c r="I353" s="79"/>
    </row>
    <row r="354" spans="1:9" ht="20.25">
      <c r="A354" s="85"/>
      <c r="B354" s="104" t="s">
        <v>172</v>
      </c>
      <c r="C354" s="104"/>
      <c r="D354" s="104"/>
      <c r="E354" s="104"/>
      <c r="F354" s="104"/>
      <c r="G354" s="104"/>
      <c r="H354" s="104"/>
      <c r="I354" s="79"/>
    </row>
    <row r="355" spans="1:9" ht="13.5" customHeight="1">
      <c r="A355" s="85"/>
      <c r="B355" s="104"/>
      <c r="C355" s="104"/>
      <c r="D355" s="104"/>
      <c r="E355" s="104"/>
      <c r="F355" s="104"/>
      <c r="G355" s="104"/>
      <c r="H355" s="104"/>
      <c r="I355" s="79"/>
    </row>
    <row r="356" spans="1:9" ht="20.25">
      <c r="A356" s="85"/>
      <c r="B356" s="104" t="s">
        <v>173</v>
      </c>
      <c r="C356" s="104"/>
      <c r="D356" s="104"/>
      <c r="E356" s="104"/>
      <c r="F356" s="104"/>
      <c r="G356" s="104"/>
      <c r="H356" s="104"/>
      <c r="I356" s="79"/>
    </row>
    <row r="357" spans="1:9" ht="20.25">
      <c r="A357" s="85"/>
      <c r="B357" s="161" t="s">
        <v>339</v>
      </c>
      <c r="C357" s="104"/>
      <c r="D357" s="104"/>
      <c r="E357" s="104"/>
      <c r="F357" s="104"/>
      <c r="G357" s="104"/>
      <c r="H357" s="104"/>
      <c r="I357" s="79"/>
    </row>
    <row r="358" spans="1:8" ht="20.25">
      <c r="A358" s="86"/>
      <c r="B358" s="106"/>
      <c r="C358" s="106"/>
      <c r="D358" s="106"/>
      <c r="E358" s="106"/>
      <c r="F358" s="106"/>
      <c r="G358" s="106"/>
      <c r="H358" s="106"/>
    </row>
    <row r="359" spans="2:8" ht="20.25">
      <c r="B359" s="106"/>
      <c r="C359" s="106"/>
      <c r="D359" s="106"/>
      <c r="E359" s="106"/>
      <c r="F359" s="106"/>
      <c r="G359" s="106"/>
      <c r="H359" s="106"/>
    </row>
    <row r="360" spans="2:8" ht="20.25">
      <c r="B360" s="106"/>
      <c r="C360" s="106"/>
      <c r="D360" s="106"/>
      <c r="E360" s="106"/>
      <c r="F360" s="106"/>
      <c r="G360" s="106"/>
      <c r="H360" s="106"/>
    </row>
    <row r="361" spans="2:8" ht="20.25">
      <c r="B361" s="106"/>
      <c r="C361" s="106"/>
      <c r="D361" s="106"/>
      <c r="E361" s="106"/>
      <c r="F361" s="106"/>
      <c r="G361" s="106"/>
      <c r="H361" s="106"/>
    </row>
  </sheetData>
  <mergeCells count="8">
    <mergeCell ref="D247:E247"/>
    <mergeCell ref="F247:G247"/>
    <mergeCell ref="D248:E248"/>
    <mergeCell ref="F248:G248"/>
    <mergeCell ref="E318:F318"/>
    <mergeCell ref="G318:H318"/>
    <mergeCell ref="E319:F319"/>
    <mergeCell ref="G319:H319"/>
  </mergeCells>
  <printOptions horizontalCentered="1"/>
  <pageMargins left="0.5" right="0" top="0.9" bottom="0" header="0" footer="0"/>
  <pageSetup fitToHeight="5" horizontalDpi="1200" verticalDpi="1200" orientation="portrait" paperSize="9" scale="62" r:id="rId1"/>
  <rowBreaks count="5" manualBreakCount="5">
    <brk id="64" max="7" man="1"/>
    <brk id="134" max="7" man="1"/>
    <brk id="197" max="7" man="1"/>
    <brk id="262" max="7" man="1"/>
    <brk id="31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UAC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 DEPT</dc:creator>
  <cp:keywords/>
  <dc:description/>
  <cp:lastModifiedBy> </cp:lastModifiedBy>
  <cp:lastPrinted>2006-05-10T08:34:08Z</cp:lastPrinted>
  <dcterms:created xsi:type="dcterms:W3CDTF">2004-02-06T06:19:24Z</dcterms:created>
  <dcterms:modified xsi:type="dcterms:W3CDTF">2006-05-17T06:19:23Z</dcterms:modified>
  <cp:category/>
  <cp:version/>
  <cp:contentType/>
  <cp:contentStatus/>
</cp:coreProperties>
</file>