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&amp;L" sheetId="1" r:id="rId1"/>
    <sheet name="Balance Sheet" sheetId="2" r:id="rId2"/>
    <sheet name="Sheet3" sheetId="3" r:id="rId3"/>
  </sheets>
  <definedNames>
    <definedName name="_xlnm.Print_Area" localSheetId="0">'P&amp;L'!$A$1:$I$38</definedName>
  </definedNames>
  <calcPr fullCalcOnLoad="1"/>
</workbook>
</file>

<file path=xl/sharedStrings.xml><?xml version="1.0" encoding="utf-8"?>
<sst xmlns="http://schemas.openxmlformats.org/spreadsheetml/2006/main" count="107" uniqueCount="75">
  <si>
    <t>Arus Murni Corporation Berhad</t>
  </si>
  <si>
    <t>The figures have not been audited.</t>
  </si>
  <si>
    <t>(b)</t>
  </si>
  <si>
    <t>(c)</t>
  </si>
  <si>
    <t>Exceptional Items</t>
  </si>
  <si>
    <t>Taxation</t>
  </si>
  <si>
    <t>(f)</t>
  </si>
  <si>
    <t>(a)</t>
  </si>
  <si>
    <t>(d)</t>
  </si>
  <si>
    <t>(e)</t>
  </si>
  <si>
    <t>(I)</t>
  </si>
  <si>
    <t>Loss per share based on 2(f)</t>
  </si>
  <si>
    <t>Basic (based on 168,340,909 ordinary</t>
  </si>
  <si>
    <t>shares)(sen)</t>
  </si>
  <si>
    <t>(ii)</t>
  </si>
  <si>
    <t>Fully diluted (based on 168,340,909</t>
  </si>
  <si>
    <t>ordinary shares)(sen)</t>
  </si>
  <si>
    <t xml:space="preserve">Turnover </t>
  </si>
  <si>
    <t xml:space="preserve">Quarterly Report </t>
  </si>
  <si>
    <t>Quarterly report on consololidated results for the financial quarter ended 31 March 2000.</t>
  </si>
  <si>
    <t>Operating loss before depreciation</t>
  </si>
  <si>
    <t>amorrisation and income tax</t>
  </si>
  <si>
    <t>Depreciation and Amortisation</t>
  </si>
  <si>
    <t xml:space="preserve">Current </t>
  </si>
  <si>
    <t xml:space="preserve">Year </t>
  </si>
  <si>
    <t>Quarter</t>
  </si>
  <si>
    <t xml:space="preserve">            INDIVIDUAL</t>
  </si>
  <si>
    <t>Corresponding</t>
  </si>
  <si>
    <t xml:space="preserve">CURRENT </t>
  </si>
  <si>
    <t>Year</t>
  </si>
  <si>
    <t>To Date</t>
  </si>
  <si>
    <t xml:space="preserve">           CUMULATIVE</t>
  </si>
  <si>
    <t>Preceding Year</t>
  </si>
  <si>
    <t>Period</t>
  </si>
  <si>
    <t>31/03/00</t>
  </si>
  <si>
    <t>31/03/99</t>
  </si>
  <si>
    <t>-</t>
  </si>
  <si>
    <t>Consolidated Balance Sheet</t>
  </si>
  <si>
    <t>As at</t>
  </si>
  <si>
    <t>End of</t>
  </si>
  <si>
    <t>Current</t>
  </si>
  <si>
    <t>RM'000</t>
  </si>
  <si>
    <t>Preceding</t>
  </si>
  <si>
    <t>Financial</t>
  </si>
  <si>
    <t>Year End</t>
  </si>
  <si>
    <t>31/12/99</t>
  </si>
  <si>
    <t>FIXED ASSETS</t>
  </si>
  <si>
    <t>INVESTMENT SECURITIES</t>
  </si>
  <si>
    <t>INTANGIBLE ASSETS</t>
  </si>
  <si>
    <t>CURRENT ASSETS</t>
  </si>
  <si>
    <t>CURRENT LIABILITES</t>
  </si>
  <si>
    <t>Due to Subsidiaries</t>
  </si>
  <si>
    <t>Due to holding company</t>
  </si>
  <si>
    <t>SHAREHOLDERS' FUNDS</t>
  </si>
  <si>
    <t xml:space="preserve"> Dealing Securities</t>
  </si>
  <si>
    <t xml:space="preserve"> Tax recoverable</t>
  </si>
  <si>
    <t xml:space="preserve"> Other Assets</t>
  </si>
  <si>
    <t xml:space="preserve"> Statutory Deposit with Bank Negara Malaysia</t>
  </si>
  <si>
    <t xml:space="preserve"> Loan and Advances</t>
  </si>
  <si>
    <t xml:space="preserve"> Fixed Deposits</t>
  </si>
  <si>
    <t xml:space="preserve"> Cash and Bank Balances</t>
  </si>
  <si>
    <t xml:space="preserve"> Deposits from Customers</t>
  </si>
  <si>
    <t xml:space="preserve"> Deposits and Placements of Bank and </t>
  </si>
  <si>
    <t xml:space="preserve"> Other Liabilities</t>
  </si>
  <si>
    <t xml:space="preserve"> Share Capital</t>
  </si>
  <si>
    <t xml:space="preserve"> NET CURRENT ASSETS / (LIABILITIES)</t>
  </si>
  <si>
    <t xml:space="preserve"> Reserves</t>
  </si>
  <si>
    <t xml:space="preserve">   Share Premium</t>
  </si>
  <si>
    <t xml:space="preserve">   Retain Losses</t>
  </si>
  <si>
    <t>HIRE PURCHASE CREDITORS</t>
  </si>
  <si>
    <t>Net Tangible Assets per share (sen)</t>
  </si>
  <si>
    <t>STATUTORY RESERVE</t>
  </si>
  <si>
    <t>Profit / (Loss) Before Taxation</t>
  </si>
  <si>
    <t>Profit / (Loss) after Taxation</t>
  </si>
  <si>
    <t xml:space="preserve">    other Financial Institutions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</si>
</sst>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_);\(0.0\)"/>
    <numFmt numFmtId="166" formatCode="0_);\(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37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2" xfId="0" applyNumberFormat="1" applyBorder="1" applyAlignment="1">
      <alignment/>
    </xf>
    <xf numFmtId="168" fontId="0" fillId="0" borderId="0" xfId="15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0">
      <selection activeCell="H41" sqref="H41"/>
    </sheetView>
  </sheetViews>
  <sheetFormatPr defaultColWidth="9.140625" defaultRowHeight="12.75"/>
  <cols>
    <col min="1" max="1" width="6.421875" style="0" customWidth="1"/>
    <col min="2" max="2" width="4.140625" style="1" customWidth="1"/>
    <col min="3" max="3" width="36.421875" style="0" customWidth="1"/>
    <col min="4" max="4" width="10.57421875" style="0" customWidth="1"/>
    <col min="5" max="5" width="14.28125" style="0" customWidth="1"/>
    <col min="6" max="6" width="6.7109375" style="0" customWidth="1"/>
    <col min="7" max="7" width="13.8515625" style="0" customWidth="1"/>
    <col min="8" max="8" width="14.7109375" style="0" customWidth="1"/>
  </cols>
  <sheetData>
    <row r="1" ht="12.75">
      <c r="A1" s="4" t="s">
        <v>0</v>
      </c>
    </row>
    <row r="2" ht="12.75">
      <c r="A2" s="4" t="s">
        <v>18</v>
      </c>
    </row>
    <row r="4" ht="12.75">
      <c r="A4" s="4" t="s">
        <v>19</v>
      </c>
    </row>
    <row r="5" ht="12.75">
      <c r="A5" s="4" t="s">
        <v>1</v>
      </c>
    </row>
    <row r="6" spans="4:7" ht="12.75">
      <c r="D6" s="6" t="s">
        <v>26</v>
      </c>
      <c r="G6" s="4" t="s">
        <v>31</v>
      </c>
    </row>
    <row r="7" spans="4:8" ht="12.75">
      <c r="D7" s="5" t="s">
        <v>23</v>
      </c>
      <c r="E7" s="5" t="s">
        <v>32</v>
      </c>
      <c r="F7" s="5"/>
      <c r="G7" s="5" t="s">
        <v>28</v>
      </c>
      <c r="H7" s="5" t="s">
        <v>32</v>
      </c>
    </row>
    <row r="8" spans="4:8" ht="12.75">
      <c r="D8" s="5" t="s">
        <v>24</v>
      </c>
      <c r="E8" s="5" t="s">
        <v>27</v>
      </c>
      <c r="F8" s="5"/>
      <c r="G8" s="5" t="s">
        <v>29</v>
      </c>
      <c r="H8" s="5" t="s">
        <v>27</v>
      </c>
    </row>
    <row r="9" spans="4:8" ht="12.75">
      <c r="D9" s="5" t="s">
        <v>25</v>
      </c>
      <c r="E9" s="5" t="s">
        <v>25</v>
      </c>
      <c r="F9" s="5"/>
      <c r="G9" s="5" t="s">
        <v>30</v>
      </c>
      <c r="H9" s="5" t="s">
        <v>33</v>
      </c>
    </row>
    <row r="10" spans="4:8" ht="12.75">
      <c r="D10" s="5" t="s">
        <v>34</v>
      </c>
      <c r="E10" s="5" t="s">
        <v>35</v>
      </c>
      <c r="F10" s="5"/>
      <c r="G10" s="5" t="s">
        <v>34</v>
      </c>
      <c r="H10" s="5" t="s">
        <v>35</v>
      </c>
    </row>
    <row r="11" spans="4:8" ht="12.75">
      <c r="D11" s="5" t="s">
        <v>41</v>
      </c>
      <c r="E11" s="5" t="s">
        <v>41</v>
      </c>
      <c r="F11" s="5"/>
      <c r="G11" s="5" t="s">
        <v>41</v>
      </c>
      <c r="H11" s="5" t="s">
        <v>41</v>
      </c>
    </row>
    <row r="12" spans="1:8" ht="12.75">
      <c r="A12">
        <v>1</v>
      </c>
      <c r="B12" s="1" t="s">
        <v>7</v>
      </c>
      <c r="C12" t="s">
        <v>17</v>
      </c>
      <c r="D12">
        <v>22</v>
      </c>
      <c r="E12" s="2" t="s">
        <v>36</v>
      </c>
      <c r="G12" s="1">
        <v>22</v>
      </c>
      <c r="H12" s="2" t="s">
        <v>36</v>
      </c>
    </row>
    <row r="13" spans="4:8" ht="12.75">
      <c r="D13" s="7"/>
      <c r="E13" s="7"/>
      <c r="G13" s="7"/>
      <c r="H13" s="7"/>
    </row>
    <row r="15" spans="1:8" ht="12.75">
      <c r="A15">
        <v>2</v>
      </c>
      <c r="B15" s="1" t="s">
        <v>7</v>
      </c>
      <c r="C15" t="s">
        <v>20</v>
      </c>
      <c r="D15" s="8">
        <v>1293</v>
      </c>
      <c r="E15" s="2" t="s">
        <v>36</v>
      </c>
      <c r="G15" s="8">
        <v>1293</v>
      </c>
      <c r="H15" s="2" t="s">
        <v>36</v>
      </c>
    </row>
    <row r="16" ht="12.75">
      <c r="C16" t="s">
        <v>21</v>
      </c>
    </row>
    <row r="18" spans="2:8" ht="12.75">
      <c r="B18" s="1" t="s">
        <v>2</v>
      </c>
      <c r="C18" t="s">
        <v>22</v>
      </c>
      <c r="D18" s="9">
        <v>-279</v>
      </c>
      <c r="E18" s="2" t="s">
        <v>36</v>
      </c>
      <c r="G18" s="9">
        <v>-279</v>
      </c>
      <c r="H18" s="2" t="s">
        <v>36</v>
      </c>
    </row>
    <row r="19" ht="12.75">
      <c r="A19" s="1"/>
    </row>
    <row r="20" spans="1:8" ht="12.75">
      <c r="A20" s="1"/>
      <c r="B20" s="1" t="s">
        <v>3</v>
      </c>
      <c r="C20" t="s">
        <v>4</v>
      </c>
      <c r="D20">
        <v>0</v>
      </c>
      <c r="E20" s="2" t="s">
        <v>36</v>
      </c>
      <c r="G20">
        <v>0</v>
      </c>
      <c r="H20" s="10" t="s">
        <v>36</v>
      </c>
    </row>
    <row r="21" spans="1:8" ht="12.75">
      <c r="A21" s="1"/>
      <c r="D21" s="7"/>
      <c r="E21" s="7"/>
      <c r="G21" s="7"/>
      <c r="H21" s="7"/>
    </row>
    <row r="22" spans="1:8" ht="12.75">
      <c r="A22" s="1"/>
      <c r="B22" s="1" t="s">
        <v>8</v>
      </c>
      <c r="C22" t="s">
        <v>72</v>
      </c>
      <c r="D22" s="8">
        <v>1014</v>
      </c>
      <c r="E22" s="2" t="s">
        <v>36</v>
      </c>
      <c r="G22" s="8">
        <v>1014</v>
      </c>
      <c r="H22" s="10" t="s">
        <v>36</v>
      </c>
    </row>
    <row r="23" ht="12.75">
      <c r="A23" s="1"/>
    </row>
    <row r="24" spans="2:8" ht="12.75">
      <c r="B24" s="1" t="s">
        <v>9</v>
      </c>
      <c r="C24" t="s">
        <v>5</v>
      </c>
      <c r="D24">
        <v>0</v>
      </c>
      <c r="E24" s="2" t="s">
        <v>36</v>
      </c>
      <c r="G24">
        <v>0</v>
      </c>
      <c r="H24" s="2" t="s">
        <v>36</v>
      </c>
    </row>
    <row r="25" ht="12.75">
      <c r="A25" s="1"/>
    </row>
    <row r="26" spans="2:8" ht="12.75">
      <c r="B26" s="1" t="s">
        <v>6</v>
      </c>
      <c r="C26" t="s">
        <v>73</v>
      </c>
      <c r="D26" s="11">
        <v>1014</v>
      </c>
      <c r="E26" s="12" t="s">
        <v>36</v>
      </c>
      <c r="G26" s="11">
        <v>1014</v>
      </c>
      <c r="H26" s="12" t="s">
        <v>36</v>
      </c>
    </row>
    <row r="28" spans="1:2" ht="12.75">
      <c r="A28">
        <v>3</v>
      </c>
      <c r="B28" s="3" t="s">
        <v>11</v>
      </c>
    </row>
    <row r="30" spans="2:8" ht="12.75">
      <c r="B30" s="1" t="s">
        <v>10</v>
      </c>
      <c r="C30" t="s">
        <v>12</v>
      </c>
      <c r="D30" s="18">
        <f>D26/168341*100</f>
        <v>0.6023488039158612</v>
      </c>
      <c r="E30" s="10" t="s">
        <v>36</v>
      </c>
      <c r="G30" s="18">
        <f>G26/168341*100</f>
        <v>0.6023488039158612</v>
      </c>
      <c r="H30" s="10" t="s">
        <v>36</v>
      </c>
    </row>
    <row r="31" ht="12.75">
      <c r="C31" t="s">
        <v>13</v>
      </c>
    </row>
    <row r="33" spans="2:8" ht="12.75">
      <c r="B33" s="1" t="s">
        <v>14</v>
      </c>
      <c r="C33" t="s">
        <v>15</v>
      </c>
      <c r="D33" s="18">
        <f>D26/168341*100</f>
        <v>0.6023488039158612</v>
      </c>
      <c r="E33" s="10" t="s">
        <v>36</v>
      </c>
      <c r="G33" s="18">
        <f>G26/168341*100</f>
        <v>0.6023488039158612</v>
      </c>
      <c r="H33" s="2" t="s">
        <v>36</v>
      </c>
    </row>
    <row r="34" ht="12.75">
      <c r="C34" t="s">
        <v>16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45">
      <selection activeCell="D57" sqref="D57"/>
    </sheetView>
  </sheetViews>
  <sheetFormatPr defaultColWidth="9.140625" defaultRowHeight="12.75"/>
  <cols>
    <col min="1" max="1" width="41.140625" style="0" customWidth="1"/>
    <col min="2" max="2" width="7.140625" style="0" customWidth="1"/>
    <col min="3" max="3" width="11.57421875" style="0" customWidth="1"/>
    <col min="4" max="4" width="11.421875" style="0" customWidth="1"/>
  </cols>
  <sheetData>
    <row r="1" ht="12.75">
      <c r="A1" s="4" t="s">
        <v>0</v>
      </c>
    </row>
    <row r="2" ht="12.75">
      <c r="A2" s="4" t="s">
        <v>37</v>
      </c>
    </row>
    <row r="4" spans="3:4" ht="12.75">
      <c r="C4" s="5" t="s">
        <v>38</v>
      </c>
      <c r="D4" s="5" t="s">
        <v>38</v>
      </c>
    </row>
    <row r="5" spans="3:4" ht="12.75">
      <c r="C5" s="5" t="s">
        <v>39</v>
      </c>
      <c r="D5" s="5" t="s">
        <v>42</v>
      </c>
    </row>
    <row r="6" spans="3:4" ht="12.75">
      <c r="C6" s="5" t="s">
        <v>40</v>
      </c>
      <c r="D6" s="5" t="s">
        <v>43</v>
      </c>
    </row>
    <row r="7" spans="3:4" ht="12.75">
      <c r="C7" s="5" t="s">
        <v>25</v>
      </c>
      <c r="D7" s="5" t="s">
        <v>44</v>
      </c>
    </row>
    <row r="8" spans="3:4" ht="12.75">
      <c r="C8" s="19" t="s">
        <v>34</v>
      </c>
      <c r="D8" s="5" t="s">
        <v>45</v>
      </c>
    </row>
    <row r="9" spans="3:4" ht="12.75">
      <c r="C9" s="5" t="s">
        <v>41</v>
      </c>
      <c r="D9" s="5" t="s">
        <v>41</v>
      </c>
    </row>
    <row r="11" spans="1:4" ht="12.75">
      <c r="A11" t="s">
        <v>46</v>
      </c>
      <c r="C11" s="8">
        <v>1608</v>
      </c>
      <c r="D11" s="8">
        <v>8860</v>
      </c>
    </row>
    <row r="13" spans="1:4" ht="12.75">
      <c r="A13" t="s">
        <v>47</v>
      </c>
      <c r="C13" s="8">
        <v>1500</v>
      </c>
      <c r="D13" s="8">
        <v>74660</v>
      </c>
    </row>
    <row r="15" spans="1:4" ht="12.75">
      <c r="A15" t="s">
        <v>48</v>
      </c>
      <c r="C15" s="8">
        <v>1202</v>
      </c>
      <c r="D15" s="8">
        <v>1203</v>
      </c>
    </row>
    <row r="17" ht="12.75">
      <c r="A17" t="s">
        <v>49</v>
      </c>
    </row>
    <row r="19" spans="1:4" ht="12.75">
      <c r="A19" s="3" t="s">
        <v>54</v>
      </c>
      <c r="C19" s="8">
        <v>2928</v>
      </c>
      <c r="D19" s="8">
        <v>1488</v>
      </c>
    </row>
    <row r="20" spans="1:4" ht="12.75">
      <c r="A20" s="3" t="s">
        <v>55</v>
      </c>
      <c r="C20">
        <v>0</v>
      </c>
      <c r="D20" s="8">
        <v>2715</v>
      </c>
    </row>
    <row r="21" spans="1:4" ht="12.75">
      <c r="A21" s="3" t="s">
        <v>56</v>
      </c>
      <c r="C21" s="8">
        <f>3255.5</f>
        <v>3255.5</v>
      </c>
      <c r="D21" s="8">
        <v>20173</v>
      </c>
    </row>
    <row r="22" spans="1:4" ht="12.75">
      <c r="A22" s="3" t="s">
        <v>57</v>
      </c>
      <c r="C22">
        <v>0</v>
      </c>
      <c r="D22" s="8">
        <v>63600</v>
      </c>
    </row>
    <row r="23" spans="1:4" ht="12.75">
      <c r="A23" s="3" t="s">
        <v>58</v>
      </c>
      <c r="C23">
        <v>0</v>
      </c>
      <c r="D23" s="8">
        <v>973836</v>
      </c>
    </row>
    <row r="24" spans="1:4" ht="12.75">
      <c r="A24" s="3" t="s">
        <v>59</v>
      </c>
      <c r="C24" s="8">
        <v>2673</v>
      </c>
      <c r="D24" s="8">
        <v>2651</v>
      </c>
    </row>
    <row r="25" spans="1:4" ht="12.75">
      <c r="A25" s="3" t="s">
        <v>60</v>
      </c>
      <c r="C25">
        <v>34</v>
      </c>
      <c r="D25" s="8">
        <v>35975</v>
      </c>
    </row>
    <row r="26" spans="3:5" ht="12.75">
      <c r="C26" s="11">
        <f>SUM(C19:C25)</f>
        <v>8890.5</v>
      </c>
      <c r="D26" s="11">
        <f>SUM(D19:D25)</f>
        <v>1100438</v>
      </c>
      <c r="E26" s="8"/>
    </row>
    <row r="28" ht="12.75">
      <c r="A28" t="s">
        <v>50</v>
      </c>
    </row>
    <row r="29" ht="12.75">
      <c r="A29" s="3"/>
    </row>
    <row r="30" spans="1:4" ht="12.75">
      <c r="A30" s="3" t="s">
        <v>61</v>
      </c>
      <c r="C30">
        <v>0</v>
      </c>
      <c r="D30" s="8">
        <v>166738</v>
      </c>
    </row>
    <row r="31" ht="12.75">
      <c r="A31" s="3" t="s">
        <v>62</v>
      </c>
    </row>
    <row r="32" spans="1:4" ht="12.75">
      <c r="A32" s="3" t="s">
        <v>74</v>
      </c>
      <c r="C32">
        <v>0</v>
      </c>
      <c r="D32" s="8">
        <v>1297790</v>
      </c>
    </row>
    <row r="33" spans="1:4" ht="12.75">
      <c r="A33" s="3" t="s">
        <v>63</v>
      </c>
      <c r="C33" s="8">
        <v>1545</v>
      </c>
      <c r="D33" s="8">
        <v>56802</v>
      </c>
    </row>
    <row r="35" spans="1:4" ht="12.75">
      <c r="A35" s="3" t="s">
        <v>51</v>
      </c>
      <c r="C35">
        <v>0</v>
      </c>
      <c r="D35">
        <v>0</v>
      </c>
    </row>
    <row r="36" spans="1:4" ht="12.75">
      <c r="A36" s="3" t="s">
        <v>52</v>
      </c>
      <c r="C36">
        <v>0</v>
      </c>
      <c r="D36">
        <v>0</v>
      </c>
    </row>
    <row r="37" spans="3:4" ht="12.75">
      <c r="C37" s="11">
        <f>SUM(C30:C36)</f>
        <v>1545</v>
      </c>
      <c r="D37" s="11">
        <f>SUM(D30:D36)</f>
        <v>1521330</v>
      </c>
    </row>
    <row r="39" spans="1:4" ht="12.75">
      <c r="A39" s="3" t="s">
        <v>65</v>
      </c>
      <c r="C39" s="8">
        <f>+C26-C37</f>
        <v>7345.5</v>
      </c>
      <c r="D39" s="13">
        <f>+D26-D37</f>
        <v>-420892</v>
      </c>
    </row>
    <row r="41" spans="3:4" ht="13.5" thickBot="1">
      <c r="C41" s="14">
        <f>+C11+C13+C15+C39</f>
        <v>11655.5</v>
      </c>
      <c r="D41" s="15">
        <f>+D11+D13+D15+D39</f>
        <v>-336169</v>
      </c>
    </row>
    <row r="42" ht="13.5" thickTop="1"/>
    <row r="43" ht="12.75">
      <c r="A43" t="s">
        <v>53</v>
      </c>
    </row>
    <row r="45" spans="1:4" ht="12.75">
      <c r="A45" s="3" t="s">
        <v>64</v>
      </c>
      <c r="C45" s="8">
        <v>168341</v>
      </c>
      <c r="D45" s="8">
        <v>168341</v>
      </c>
    </row>
    <row r="46" ht="12.75">
      <c r="A46" s="3" t="s">
        <v>66</v>
      </c>
    </row>
    <row r="47" spans="1:4" ht="12.75">
      <c r="A47" t="s">
        <v>67</v>
      </c>
      <c r="C47" s="8">
        <v>317358</v>
      </c>
      <c r="D47" s="8">
        <v>317358</v>
      </c>
    </row>
    <row r="48" spans="1:4" ht="12.75">
      <c r="A48" t="s">
        <v>68</v>
      </c>
      <c r="C48" s="17">
        <v>-474481</v>
      </c>
      <c r="D48" s="17">
        <v>-822376</v>
      </c>
    </row>
    <row r="49" spans="1:4" ht="12.75">
      <c r="A49" t="s">
        <v>71</v>
      </c>
      <c r="C49">
        <v>0</v>
      </c>
      <c r="D49">
        <v>0</v>
      </c>
    </row>
    <row r="51" spans="3:4" ht="12.75">
      <c r="C51" s="11">
        <f>SUM(C45:C50)</f>
        <v>11218</v>
      </c>
      <c r="D51" s="16">
        <f>SUM(D45:D50)</f>
        <v>-336677</v>
      </c>
    </row>
    <row r="53" spans="1:5" ht="12.75">
      <c r="A53" t="s">
        <v>69</v>
      </c>
      <c r="C53">
        <v>438</v>
      </c>
      <c r="D53">
        <v>508</v>
      </c>
      <c r="E53" s="8"/>
    </row>
    <row r="55" spans="3:4" ht="13.5" thickBot="1">
      <c r="C55" s="14">
        <f>+C51+C53</f>
        <v>11656</v>
      </c>
      <c r="D55" s="15">
        <f>+D51+D53</f>
        <v>-336169</v>
      </c>
    </row>
    <row r="56" ht="13.5" thickTop="1"/>
    <row r="57" spans="1:4" ht="12.75">
      <c r="A57" t="s">
        <v>70</v>
      </c>
      <c r="C57" s="21">
        <f>(C41-C53-C15)/168341*100</f>
        <v>5.949531011458884</v>
      </c>
      <c r="D57" s="20">
        <f>(D11+D13+D39-D53)/168341*100</f>
        <v>-200.7116507565002</v>
      </c>
    </row>
  </sheetData>
  <printOptions/>
  <pageMargins left="0.75" right="0.75" top="1" bottom="1" header="0.5" footer="0.5"/>
  <pageSetup fitToHeight="1" fitToWidth="1" horizontalDpi="180" verticalDpi="18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INCHCAPE TIMURAN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INCHCAPE TIMURAN BERHAD</dc:creator>
  <cp:keywords/>
  <dc:description/>
  <cp:lastModifiedBy>Total Corporate Compliance</cp:lastModifiedBy>
  <cp:lastPrinted>2002-08-29T04:12:15Z</cp:lastPrinted>
  <dcterms:created xsi:type="dcterms:W3CDTF">2002-08-27T09:41:06Z</dcterms:created>
  <dcterms:modified xsi:type="dcterms:W3CDTF">2002-08-27T13:24:03Z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