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INCOME STATEMENT" sheetId="1" r:id="rId1"/>
    <sheet name="BALANCE SHEET" sheetId="2" r:id="rId2"/>
    <sheet name="EQUITY" sheetId="3" r:id="rId3"/>
    <sheet name="CASH FLOW" sheetId="4" r:id="rId4"/>
    <sheet name="Sheet 5" sheetId="5" r:id="rId5"/>
    <sheet name="Sheet 6" sheetId="6" r:id="rId6"/>
    <sheet name="Sheet 7" sheetId="7" r:id="rId7"/>
    <sheet name="Sheet 8" sheetId="8" r:id="rId8"/>
    <sheet name="Sheet 9" sheetId="9" r:id="rId9"/>
    <sheet name="Sheet 10" sheetId="10" r:id="rId10"/>
    <sheet name="Sheet 11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sharedStrings.xml><?xml version="1.0" encoding="utf-8"?>
<sst xmlns="http://schemas.openxmlformats.org/spreadsheetml/2006/main" count="246" uniqueCount="200">
  <si>
    <t>SIN HENG CHAN (MALAYA) BERHAD</t>
  </si>
  <si>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</si>
  <si>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</si>
  <si>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</si>
  <si>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</si>
  <si>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</si>
  <si>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</si>
  <si>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</si>
  <si>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</si>
  <si>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</si>
  <si>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</si>
  <si>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</si>
  <si>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</si>
  <si>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PRECEDING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</si>
  <si>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</si>
  <si>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</si>
  <si>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</si>
  <si>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</si>
  <si>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</si>
  <si>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</si>
  <si>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</si>
  <si>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</si>
  <si>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</si>
  <si>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</si>
  <si>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</si>
  <si>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</si>
  <si>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</si>
  <si>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</si>
  <si>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</si>
  <si>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</si>
  <si>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</si>
  <si>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</si>
  <si>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</si>
  <si>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</si>
  <si>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</si>
  <si>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</si>
  <si>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</si>
  <si>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</si>
  <si>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</si>
  <si>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</si>
  <si>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</si>
  <si>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Interest paid</t>
  </si>
  <si>
    <t>Interest received</t>
  </si>
  <si>
    <t>SIN HENG CHAN (MALAYA) BERHAD - SPECIAL ADMINISTRATORS APPOINTED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</si>
  <si>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</si>
  <si>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</si>
  <si>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</si>
  <si>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</si>
  <si>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</si>
  <si>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</si>
  <si>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</si>
  <si>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</si>
  <si>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</si>
  <si>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</si>
  <si>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</si>
  <si>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</si>
  <si>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</si>
  <si>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</si>
  <si>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</si>
  <si>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RM'000</t>
  </si>
  <si>
    <t xml:space="preserve">Share </t>
  </si>
  <si>
    <t>premium</t>
  </si>
  <si>
    <t>Reserve on</t>
  </si>
  <si>
    <t>consolidation</t>
  </si>
  <si>
    <t>Total</t>
  </si>
  <si>
    <t>Note</t>
  </si>
  <si>
    <t>Revenue</t>
  </si>
  <si>
    <t>Cost of Sales</t>
  </si>
  <si>
    <t>Selling and distribution expenses</t>
  </si>
  <si>
    <t>General and administrative expenses</t>
  </si>
  <si>
    <t>Restructuring costs</t>
  </si>
  <si>
    <t>Profit from operations</t>
  </si>
  <si>
    <t>Finance cost</t>
  </si>
  <si>
    <t>Minority interest</t>
  </si>
  <si>
    <t>Fully diluted (sen)</t>
  </si>
  <si>
    <t>Distributable</t>
  </si>
  <si>
    <t>N/A</t>
  </si>
  <si>
    <t>The figures have not been audited</t>
  </si>
  <si>
    <t xml:space="preserve">The condensed consolidated cash flow statements should be read in conjunction with the audited </t>
  </si>
  <si>
    <t>to the interim financial statements.</t>
  </si>
  <si>
    <t>B.26</t>
  </si>
  <si>
    <t>Accumulated losses</t>
  </si>
  <si>
    <t>CONDENSED CONSOLIDATED STATEMENTS OF CHANGES IN EQUITY</t>
  </si>
  <si>
    <t xml:space="preserve">(The condensed consolidated income statements should be read in conjunction with the audited financial </t>
  </si>
  <si>
    <t xml:space="preserve">(The condensed consolidated balance sheet should be read in conjunction with the audited  </t>
  </si>
  <si>
    <t xml:space="preserve">(The condensed consolidated statements of changes in equity should be read in conjunction with the audited financial </t>
  </si>
  <si>
    <t>Net profit / (loss) for the financial period</t>
  </si>
  <si>
    <t>Others (Prior year's Adjustment)</t>
  </si>
  <si>
    <t xml:space="preserve">CONDENSED CONSOLIDATED CASH FLOW STATEMENT </t>
  </si>
  <si>
    <t>ended</t>
  </si>
  <si>
    <t>ICULS</t>
  </si>
  <si>
    <t xml:space="preserve">SIN HENG CHAN (MALAYA) BERHAD </t>
  </si>
  <si>
    <t>Issue of ordinary shares :</t>
  </si>
  <si>
    <t>- Right issue</t>
  </si>
  <si>
    <t>- Pursuant to ESOS</t>
  </si>
  <si>
    <t xml:space="preserve">Other </t>
  </si>
  <si>
    <t xml:space="preserve">              Non-distributable</t>
  </si>
  <si>
    <t>- Debt equity conversion</t>
  </si>
  <si>
    <t>Share premium reserve written-off</t>
  </si>
  <si>
    <t>31/12/05</t>
  </si>
  <si>
    <t>31/12/2005</t>
  </si>
  <si>
    <t>At 1 October 2005</t>
  </si>
  <si>
    <t>At 31 December 2005</t>
  </si>
  <si>
    <t xml:space="preserve">12 months </t>
  </si>
  <si>
    <t>CASH FLOWS FROM OPERATING ACTIVITIES</t>
  </si>
  <si>
    <t>Profit / (Loss) before tax</t>
  </si>
  <si>
    <t>Adjustment for :</t>
  </si>
  <si>
    <t>Finance costs</t>
  </si>
  <si>
    <t>Loss on disposal of marketable securities</t>
  </si>
  <si>
    <t>Property, plant &amp; equipment written off</t>
  </si>
  <si>
    <t>Depreciation of property, plant &amp; machinery</t>
  </si>
  <si>
    <t>Allowance for doubtful debts</t>
  </si>
  <si>
    <t>Allowance for dimunition in value in investment no longer required</t>
  </si>
  <si>
    <t>Gain on disposal of subsidiary</t>
  </si>
  <si>
    <t>Interest income</t>
  </si>
  <si>
    <t>Dividend income</t>
  </si>
  <si>
    <t>Gain on disposal of property, plant &amp; machinery</t>
  </si>
  <si>
    <t>Allowance for doubtful debts no longer required</t>
  </si>
  <si>
    <t>Operating Profit/(Loss) Before Working Capital Changes</t>
  </si>
  <si>
    <t>Increase / (Decrease) in :</t>
  </si>
  <si>
    <t>Trade receivables</t>
  </si>
  <si>
    <t>Other receivables, deposit and prepaid expenses</t>
  </si>
  <si>
    <t>Fixed deposit pledged</t>
  </si>
  <si>
    <t>Increase/(Decrease) in :</t>
  </si>
  <si>
    <t>Trade payables</t>
  </si>
  <si>
    <t>Other payables and accrued expenses</t>
  </si>
  <si>
    <t>Cash Generated From/(Used In) Operations</t>
  </si>
  <si>
    <t>Income tax (paid) / refunded</t>
  </si>
  <si>
    <t>Net Cash Generated from/(Used In) Operating Activities</t>
  </si>
  <si>
    <t>CASH FLOWS FROM INVESTING ACTIVITIES</t>
  </si>
  <si>
    <t>Dividends received</t>
  </si>
  <si>
    <t>Proceeds from disposal of marketable securities</t>
  </si>
  <si>
    <t>Proceeds from disposal of property, plant &amp; machinery</t>
  </si>
  <si>
    <t>Increase in fixed deposit</t>
  </si>
  <si>
    <t>Disposal of subsisiary companies, net of proceeds</t>
  </si>
  <si>
    <t>Purchase of property, plant &amp; equipment</t>
  </si>
  <si>
    <t>Net Cash Flows From/(Used In) Investing Activities</t>
  </si>
  <si>
    <t>CASH FLOWS FROM FINANCING ACTIVITIES</t>
  </si>
  <si>
    <t>New Share issued</t>
  </si>
  <si>
    <t>Bankers' acceptance drawdowns</t>
  </si>
  <si>
    <t>Bankers' acceptance payments</t>
  </si>
  <si>
    <t>Repayment of long-term loan</t>
  </si>
  <si>
    <t>Net Cash Flows From/(Used In)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</si>
  <si>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</si>
  <si>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</si>
  <si>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</si>
  <si>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 of :</t>
  </si>
  <si>
    <t>Cash and bank balances</t>
  </si>
  <si>
    <t>Bank Overdrafts</t>
  </si>
  <si>
    <t>Less : Fixed deposits pledged to banks</t>
  </si>
  <si>
    <t>Allowance for dimunition in value of investment</t>
  </si>
  <si>
    <t>Fixed deposits</t>
  </si>
  <si>
    <t>Repo</t>
  </si>
  <si>
    <t>RM</t>
  </si>
  <si>
    <t xml:space="preserve"> Quarterly report on consolidated results for the financial quarter ended 31/12/2006</t>
  </si>
  <si>
    <t>31/12/06</t>
  </si>
  <si>
    <t>QUARTERLY REPORT FOR THE PERIOD ENDED 31 DECEMBER, 2006</t>
  </si>
  <si>
    <t>31/12/2006</t>
  </si>
  <si>
    <t>3 months quarter ended 31 December 2006</t>
  </si>
  <si>
    <t>At 1 October 2006</t>
  </si>
  <si>
    <t>At 31 December 2006</t>
  </si>
  <si>
    <t>3 months quarter ended 30 December 2005</t>
  </si>
  <si>
    <t>statements of the Group for the year ended 31 December 2005.)</t>
  </si>
  <si>
    <t>financial statements of the Group for the year ended 31 December 2005).</t>
  </si>
  <si>
    <t>statements of the Group for the year ended 31 December 2005).</t>
  </si>
  <si>
    <t>Financial Year ended 31 December 2006</t>
  </si>
  <si>
    <t>Capital</t>
  </si>
  <si>
    <t>Retained</t>
  </si>
  <si>
    <t>Earnings</t>
  </si>
  <si>
    <t>Minority</t>
  </si>
  <si>
    <t>Interest</t>
  </si>
  <si>
    <t xml:space="preserve">Total </t>
  </si>
  <si>
    <t>Equity</t>
  </si>
  <si>
    <t xml:space="preserve">             Attributable to equity holders of the parent</t>
  </si>
  <si>
    <t>Dividend received by MI</t>
  </si>
  <si>
    <t>Dilution of MI</t>
  </si>
  <si>
    <t>Continuing Operations</t>
  </si>
  <si>
    <t>Gross profit/(loss)</t>
  </si>
  <si>
    <t>Other income</t>
  </si>
  <si>
    <t>Other expenses</t>
  </si>
  <si>
    <t>Profit/(loss) before tax</t>
  </si>
  <si>
    <t>Tax</t>
  </si>
  <si>
    <t>Discontinued Operations</t>
  </si>
  <si>
    <t xml:space="preserve">Profit/(loss) for the period from </t>
  </si>
  <si>
    <t>continuing operations</t>
  </si>
  <si>
    <t>discontinued operations</t>
  </si>
  <si>
    <t xml:space="preserve">Profit/(loss) for the period </t>
  </si>
  <si>
    <t>Attributable to :</t>
  </si>
  <si>
    <t>Equity holders of the parent</t>
  </si>
  <si>
    <t>Earnings per share (sen) attributable to</t>
  </si>
  <si>
    <t>equity holders of the parent :</t>
  </si>
  <si>
    <t>Basic (sen), for continuing operations</t>
  </si>
  <si>
    <t>Basic (sen), for discontinued operations</t>
  </si>
  <si>
    <t>Basic (sen) for the period</t>
  </si>
  <si>
    <t>Goodwill arising from dilution of minority interest</t>
  </si>
  <si>
    <t>Liabilities waived</t>
  </si>
  <si>
    <t>Repayment of hire-purchase and finance lease creditors</t>
  </si>
  <si>
    <t>Dividend paid</t>
  </si>
  <si>
    <t>Sheet 11</t>
  </si>
  <si>
    <t xml:space="preserve">financial statements for the year ended 31 December 2005 and the accompanying notes attached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</si>
</sst>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2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7" xfId="15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11" xfId="15" applyNumberFormat="1" applyBorder="1" applyAlignment="1">
      <alignment/>
    </xf>
    <xf numFmtId="171" fontId="0" fillId="0" borderId="12" xfId="15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73" fontId="0" fillId="0" borderId="16" xfId="15" applyNumberFormat="1" applyBorder="1" applyAlignment="1">
      <alignment/>
    </xf>
    <xf numFmtId="173" fontId="0" fillId="0" borderId="18" xfId="15" applyNumberFormat="1" applyBorder="1" applyAlignment="1">
      <alignment/>
    </xf>
    <xf numFmtId="173" fontId="0" fillId="0" borderId="19" xfId="15" applyNumberFormat="1" applyBorder="1" applyAlignment="1">
      <alignment/>
    </xf>
    <xf numFmtId="171" fontId="0" fillId="0" borderId="16" xfId="15" applyNumberFormat="1" applyBorder="1" applyAlignment="1">
      <alignment/>
    </xf>
    <xf numFmtId="171" fontId="0" fillId="0" borderId="16" xfId="15" applyNumberFormat="1" applyFont="1" applyBorder="1" applyAlignment="1">
      <alignment horizontal="right"/>
    </xf>
    <xf numFmtId="171" fontId="0" fillId="0" borderId="17" xfId="15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7" xfId="15" applyNumberFormat="1" applyFont="1" applyBorder="1" applyAlignment="1">
      <alignment/>
    </xf>
    <xf numFmtId="171" fontId="0" fillId="0" borderId="7" xfId="15" applyBorder="1" applyAlignment="1">
      <alignment/>
    </xf>
    <xf numFmtId="173" fontId="0" fillId="0" borderId="12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3" fontId="0" fillId="0" borderId="22" xfId="15" applyNumberFormat="1" applyBorder="1" applyAlignment="1">
      <alignment/>
    </xf>
    <xf numFmtId="171" fontId="0" fillId="0" borderId="16" xfId="15" applyBorder="1" applyAlignment="1">
      <alignment/>
    </xf>
    <xf numFmtId="173" fontId="0" fillId="0" borderId="17" xfId="15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173" fontId="0" fillId="0" borderId="11" xfId="15" applyNumberFormat="1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0" fillId="0" borderId="7" xfId="15" applyNumberFormat="1" applyBorder="1" applyAlignment="1">
      <alignment horizontal="center"/>
    </xf>
    <xf numFmtId="0" fontId="0" fillId="0" borderId="0" xfId="0" applyFont="1" applyBorder="1" applyAlignment="1">
      <alignment/>
    </xf>
    <xf numFmtId="173" fontId="0" fillId="0" borderId="16" xfId="0" applyNumberFormat="1" applyFont="1" applyBorder="1" applyAlignment="1">
      <alignment/>
    </xf>
    <xf numFmtId="173" fontId="0" fillId="0" borderId="16" xfId="0" applyNumberFormat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18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3" fontId="0" fillId="0" borderId="7" xfId="0" applyNumberFormat="1" applyBorder="1" applyAlignment="1">
      <alignment/>
    </xf>
    <xf numFmtId="173" fontId="0" fillId="0" borderId="7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3" fontId="0" fillId="0" borderId="11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0" fillId="0" borderId="8" xfId="0" applyNumberFormat="1" applyFont="1" applyBorder="1" applyAlignment="1">
      <alignment/>
    </xf>
    <xf numFmtId="173" fontId="0" fillId="0" borderId="8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171" fontId="0" fillId="0" borderId="19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9" xfId="15" applyNumberFormat="1" applyBorder="1" applyAlignment="1">
      <alignment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15" applyNumberFormat="1" applyFont="1" applyBorder="1" applyAlignment="1">
      <alignment/>
    </xf>
    <xf numFmtId="171" fontId="0" fillId="0" borderId="0" xfId="15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6">
      <selection activeCell="E41" sqref="E41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6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43</v>
      </c>
    </row>
    <row r="2" ht="12.75">
      <c r="A2" s="1" t="s">
        <v>156</v>
      </c>
    </row>
    <row r="4" ht="12.75">
      <c r="A4" s="1" t="s">
        <v>154</v>
      </c>
    </row>
    <row r="5" ht="12.75">
      <c r="A5" s="1" t="s">
        <v>1</v>
      </c>
    </row>
    <row r="7" spans="1:4" ht="13.5" thickBot="1">
      <c r="A7" s="1" t="s">
        <v>2</v>
      </c>
      <c r="D7" s="27"/>
    </row>
    <row r="8" spans="1:7" ht="12.75">
      <c r="A8" s="14"/>
      <c r="B8" s="32"/>
      <c r="C8" s="15"/>
      <c r="D8" s="31"/>
      <c r="E8" s="15"/>
      <c r="F8" s="30"/>
      <c r="G8" s="16"/>
    </row>
    <row r="9" spans="1:7" ht="13.5" thickBot="1">
      <c r="A9" s="17"/>
      <c r="B9" s="31"/>
      <c r="C9" s="61" t="s">
        <v>65</v>
      </c>
      <c r="D9" s="43" t="s">
        <v>3</v>
      </c>
      <c r="E9" s="27"/>
      <c r="F9" s="43" t="s">
        <v>4</v>
      </c>
      <c r="G9" s="65"/>
    </row>
    <row r="10" spans="1:7" ht="12.75">
      <c r="A10" s="17"/>
      <c r="B10" s="33"/>
      <c r="C10" s="9"/>
      <c r="D10" s="36" t="s">
        <v>5</v>
      </c>
      <c r="E10" s="10" t="s">
        <v>6</v>
      </c>
      <c r="F10" s="36" t="s">
        <v>5</v>
      </c>
      <c r="G10" s="18" t="s">
        <v>6</v>
      </c>
    </row>
    <row r="11" spans="1:7" ht="12.75">
      <c r="A11" s="17"/>
      <c r="B11" s="33"/>
      <c r="C11" s="9"/>
      <c r="D11" s="36" t="s">
        <v>7</v>
      </c>
      <c r="E11" s="10" t="s">
        <v>8</v>
      </c>
      <c r="F11" s="36" t="s">
        <v>7</v>
      </c>
      <c r="G11" s="18" t="s">
        <v>8</v>
      </c>
    </row>
    <row r="12" spans="1:7" ht="12.75">
      <c r="A12" s="17"/>
      <c r="B12" s="33"/>
      <c r="C12" s="9"/>
      <c r="D12" s="36" t="s">
        <v>9</v>
      </c>
      <c r="E12" s="10" t="s">
        <v>9</v>
      </c>
      <c r="F12" s="36" t="s">
        <v>10</v>
      </c>
      <c r="G12" s="18" t="s">
        <v>11</v>
      </c>
    </row>
    <row r="13" spans="1:7" ht="12.75">
      <c r="A13" s="17"/>
      <c r="B13" s="33"/>
      <c r="C13" s="9"/>
      <c r="D13" s="36" t="s">
        <v>155</v>
      </c>
      <c r="E13" s="10" t="s">
        <v>99</v>
      </c>
      <c r="F13" s="36" t="s">
        <v>155</v>
      </c>
      <c r="G13" s="18" t="s">
        <v>99</v>
      </c>
    </row>
    <row r="14" spans="1:7" ht="13.5" thickBot="1">
      <c r="A14" s="17"/>
      <c r="B14" s="35"/>
      <c r="C14" s="27"/>
      <c r="D14" s="54" t="s">
        <v>12</v>
      </c>
      <c r="E14" s="50" t="s">
        <v>12</v>
      </c>
      <c r="F14" s="54" t="s">
        <v>12</v>
      </c>
      <c r="G14" s="51" t="s">
        <v>12</v>
      </c>
    </row>
    <row r="15" spans="1:7" ht="12.75">
      <c r="A15" s="17"/>
      <c r="B15" s="33"/>
      <c r="C15" s="9"/>
      <c r="D15" s="36"/>
      <c r="E15" s="10"/>
      <c r="F15" s="36"/>
      <c r="G15" s="18"/>
    </row>
    <row r="16" spans="1:7" ht="12.75">
      <c r="A16" s="17"/>
      <c r="B16" s="34" t="s">
        <v>176</v>
      </c>
      <c r="C16" s="9"/>
      <c r="D16" s="36"/>
      <c r="E16" s="10"/>
      <c r="F16" s="36"/>
      <c r="G16" s="18"/>
    </row>
    <row r="17" spans="1:7" ht="12.75">
      <c r="A17" s="17"/>
      <c r="B17" s="33" t="s">
        <v>66</v>
      </c>
      <c r="C17" s="9"/>
      <c r="D17" s="37">
        <v>9268</v>
      </c>
      <c r="E17" s="7">
        <v>11937</v>
      </c>
      <c r="F17" s="37">
        <v>35587</v>
      </c>
      <c r="G17" s="19">
        <v>47470</v>
      </c>
    </row>
    <row r="18" spans="1:7" ht="12.75">
      <c r="A18" s="17"/>
      <c r="B18" s="33" t="s">
        <v>67</v>
      </c>
      <c r="C18" s="9"/>
      <c r="D18" s="38">
        <v>-9870</v>
      </c>
      <c r="E18" s="8">
        <v>-9968</v>
      </c>
      <c r="F18" s="38">
        <v>-38181</v>
      </c>
      <c r="G18" s="20">
        <v>-38256</v>
      </c>
    </row>
    <row r="19" spans="1:7" ht="12.75">
      <c r="A19" s="17"/>
      <c r="B19" s="34" t="s">
        <v>177</v>
      </c>
      <c r="C19" s="9"/>
      <c r="D19" s="37">
        <f>+D17+D18</f>
        <v>-602</v>
      </c>
      <c r="E19" s="7">
        <f>+E17+E18</f>
        <v>1969</v>
      </c>
      <c r="F19" s="37">
        <f>+F17+F18</f>
        <v>-2594</v>
      </c>
      <c r="G19" s="19">
        <f>+G17+G18</f>
        <v>9214</v>
      </c>
    </row>
    <row r="20" spans="1:7" ht="12.75">
      <c r="A20" s="17"/>
      <c r="B20" s="34"/>
      <c r="C20" s="9"/>
      <c r="D20" s="37"/>
      <c r="E20" s="7"/>
      <c r="F20" s="37"/>
      <c r="G20" s="19"/>
    </row>
    <row r="21" spans="1:7" ht="12.75">
      <c r="A21" s="17"/>
      <c r="B21" s="33" t="s">
        <v>178</v>
      </c>
      <c r="C21" s="9"/>
      <c r="D21" s="37">
        <v>2456</v>
      </c>
      <c r="E21" s="7">
        <v>1331</v>
      </c>
      <c r="F21" s="37">
        <v>4246</v>
      </c>
      <c r="G21" s="19">
        <v>6446</v>
      </c>
    </row>
    <row r="22" spans="1:7" ht="12.75">
      <c r="A22" s="17"/>
      <c r="B22" s="33" t="s">
        <v>68</v>
      </c>
      <c r="C22" s="9"/>
      <c r="D22" s="37">
        <v>-733</v>
      </c>
      <c r="E22" s="7">
        <v>-845</v>
      </c>
      <c r="F22" s="37">
        <v>-3009</v>
      </c>
      <c r="G22" s="19">
        <v>-3249</v>
      </c>
    </row>
    <row r="23" spans="1:7" ht="12.75">
      <c r="A23" s="17"/>
      <c r="B23" s="33" t="s">
        <v>69</v>
      </c>
      <c r="C23" s="9"/>
      <c r="D23" s="37">
        <v>-1367</v>
      </c>
      <c r="E23" s="7">
        <v>-1472</v>
      </c>
      <c r="F23" s="37">
        <v>-4064</v>
      </c>
      <c r="G23" s="19">
        <v>-5230</v>
      </c>
    </row>
    <row r="24" spans="1:7" ht="12.75">
      <c r="A24" s="17"/>
      <c r="B24" s="33" t="s">
        <v>179</v>
      </c>
      <c r="C24" s="9"/>
      <c r="D24" s="37">
        <v>-347</v>
      </c>
      <c r="E24" s="7">
        <v>-460</v>
      </c>
      <c r="F24" s="37">
        <v>-1170</v>
      </c>
      <c r="G24" s="19">
        <v>-1782</v>
      </c>
    </row>
    <row r="25" spans="1:7" ht="12.75">
      <c r="A25" s="17"/>
      <c r="B25" s="33" t="s">
        <v>70</v>
      </c>
      <c r="C25" s="9"/>
      <c r="D25" s="38">
        <v>0</v>
      </c>
      <c r="E25" s="8">
        <v>68</v>
      </c>
      <c r="F25" s="38">
        <v>0</v>
      </c>
      <c r="G25" s="20">
        <v>68</v>
      </c>
    </row>
    <row r="26" spans="1:7" ht="12.75">
      <c r="A26" s="17"/>
      <c r="B26" s="33" t="s">
        <v>71</v>
      </c>
      <c r="C26" s="9"/>
      <c r="D26" s="37">
        <f>SUM(D19:D25)</f>
        <v>-593</v>
      </c>
      <c r="E26" s="7">
        <f>SUM(E19:E25)</f>
        <v>591</v>
      </c>
      <c r="F26" s="37">
        <f>SUM(F19:F25)</f>
        <v>-6591</v>
      </c>
      <c r="G26" s="19">
        <f>SUM(G19:G25)</f>
        <v>5467</v>
      </c>
    </row>
    <row r="27" spans="1:7" ht="12.75">
      <c r="A27" s="17"/>
      <c r="B27" s="33" t="s">
        <v>72</v>
      </c>
      <c r="C27" s="9"/>
      <c r="D27" s="38">
        <v>-182</v>
      </c>
      <c r="E27" s="8">
        <v>-135</v>
      </c>
      <c r="F27" s="38">
        <v>-521</v>
      </c>
      <c r="G27" s="38">
        <v>-580</v>
      </c>
    </row>
    <row r="28" spans="1:7" ht="12.75">
      <c r="A28" s="17"/>
      <c r="B28" s="34" t="s">
        <v>180</v>
      </c>
      <c r="C28" s="9"/>
      <c r="D28" s="37">
        <f>+D26+D27</f>
        <v>-775</v>
      </c>
      <c r="E28" s="37">
        <f>+E26+E27</f>
        <v>456</v>
      </c>
      <c r="F28" s="37">
        <f>+F26+F27</f>
        <v>-7112</v>
      </c>
      <c r="G28" s="37">
        <f>+G26+G27</f>
        <v>4887</v>
      </c>
    </row>
    <row r="29" spans="1:7" ht="12.75">
      <c r="A29" s="17"/>
      <c r="B29" s="33" t="s">
        <v>181</v>
      </c>
      <c r="C29" s="9"/>
      <c r="D29" s="38">
        <v>905</v>
      </c>
      <c r="E29" s="8">
        <v>-735</v>
      </c>
      <c r="F29" s="38">
        <v>905</v>
      </c>
      <c r="G29" s="20">
        <v>-735</v>
      </c>
    </row>
    <row r="30" spans="1:7" ht="12.75">
      <c r="A30" s="17"/>
      <c r="B30" s="34" t="s">
        <v>183</v>
      </c>
      <c r="C30" s="9"/>
      <c r="D30" s="37"/>
      <c r="E30" s="7"/>
      <c r="F30" s="37"/>
      <c r="G30" s="19"/>
    </row>
    <row r="31" spans="1:7" ht="12.75">
      <c r="A31" s="17"/>
      <c r="B31" s="34" t="s">
        <v>184</v>
      </c>
      <c r="C31" s="9"/>
      <c r="D31" s="37">
        <f>+D28+D29</f>
        <v>130</v>
      </c>
      <c r="E31" s="37">
        <f>+E28+E29</f>
        <v>-279</v>
      </c>
      <c r="F31" s="37">
        <f>+F28+F29</f>
        <v>-6207</v>
      </c>
      <c r="G31" s="37">
        <f>+G28+G29</f>
        <v>4152</v>
      </c>
    </row>
    <row r="32" spans="1:7" ht="12.75">
      <c r="A32" s="17"/>
      <c r="B32" s="33"/>
      <c r="C32" s="9"/>
      <c r="D32" s="37"/>
      <c r="E32" s="7"/>
      <c r="F32" s="37"/>
      <c r="G32" s="19"/>
    </row>
    <row r="33" spans="1:7" ht="12.75">
      <c r="A33" s="17"/>
      <c r="B33" s="34" t="s">
        <v>182</v>
      </c>
      <c r="C33" s="9"/>
      <c r="D33" s="37"/>
      <c r="E33" s="7"/>
      <c r="F33" s="37"/>
      <c r="G33" s="19"/>
    </row>
    <row r="34" spans="1:7" ht="12.75">
      <c r="A34" s="17"/>
      <c r="B34" s="33" t="s">
        <v>183</v>
      </c>
      <c r="C34" s="9"/>
      <c r="D34" s="37"/>
      <c r="E34" s="7"/>
      <c r="F34" s="37"/>
      <c r="G34" s="19"/>
    </row>
    <row r="35" spans="1:7" ht="12.75">
      <c r="A35" s="17"/>
      <c r="B35" s="33" t="s">
        <v>185</v>
      </c>
      <c r="C35" s="9"/>
      <c r="D35" s="37">
        <v>-4</v>
      </c>
      <c r="E35" s="7">
        <v>-2</v>
      </c>
      <c r="F35" s="37">
        <v>-10</v>
      </c>
      <c r="G35" s="19">
        <v>1025</v>
      </c>
    </row>
    <row r="36" spans="1:7" ht="13.5" thickBot="1">
      <c r="A36" s="17"/>
      <c r="B36" s="34" t="s">
        <v>186</v>
      </c>
      <c r="C36" s="9"/>
      <c r="D36" s="39">
        <f>+D31+D35</f>
        <v>126</v>
      </c>
      <c r="E36" s="39">
        <f>+E31+E35</f>
        <v>-281</v>
      </c>
      <c r="F36" s="39">
        <f>+F31+F35</f>
        <v>-6217</v>
      </c>
      <c r="G36" s="21">
        <f>+G31+G35</f>
        <v>5177</v>
      </c>
    </row>
    <row r="37" spans="1:7" ht="13.5" thickTop="1">
      <c r="A37" s="17"/>
      <c r="B37" s="34"/>
      <c r="C37" s="9"/>
      <c r="D37" s="37"/>
      <c r="E37" s="7"/>
      <c r="F37" s="37"/>
      <c r="G37" s="19"/>
    </row>
    <row r="38" spans="1:7" ht="12.75">
      <c r="A38" s="17"/>
      <c r="B38" s="33" t="s">
        <v>187</v>
      </c>
      <c r="C38" s="9"/>
      <c r="D38" s="37"/>
      <c r="E38" s="7"/>
      <c r="F38" s="37"/>
      <c r="G38" s="19"/>
    </row>
    <row r="39" spans="1:7" ht="12.75">
      <c r="A39" s="17"/>
      <c r="B39" s="33" t="s">
        <v>188</v>
      </c>
      <c r="C39" s="9"/>
      <c r="D39" s="37">
        <v>126</v>
      </c>
      <c r="E39" s="7">
        <v>-281</v>
      </c>
      <c r="F39" s="37">
        <v>-6217</v>
      </c>
      <c r="G39" s="19">
        <v>5177</v>
      </c>
    </row>
    <row r="40" spans="1:7" ht="12.75">
      <c r="A40" s="17"/>
      <c r="B40" s="33" t="s">
        <v>73</v>
      </c>
      <c r="C40" s="9"/>
      <c r="D40" s="37">
        <v>39</v>
      </c>
      <c r="E40" s="7">
        <v>141</v>
      </c>
      <c r="F40" s="37">
        <v>1215</v>
      </c>
      <c r="G40" s="19">
        <v>-527</v>
      </c>
    </row>
    <row r="41" spans="1:7" ht="13.5" thickBot="1">
      <c r="A41" s="17"/>
      <c r="B41" s="33"/>
      <c r="C41" s="9"/>
      <c r="D41" s="39">
        <f>+D39+D40</f>
        <v>165</v>
      </c>
      <c r="E41" s="39">
        <f>+E39+E40</f>
        <v>-140</v>
      </c>
      <c r="F41" s="39">
        <f>+F39+F40</f>
        <v>-5002</v>
      </c>
      <c r="G41" s="39">
        <f>+G39+G40</f>
        <v>4650</v>
      </c>
    </row>
    <row r="42" spans="1:7" ht="13.5" thickTop="1">
      <c r="A42" s="17"/>
      <c r="B42" s="33"/>
      <c r="C42" s="9"/>
      <c r="D42" s="37"/>
      <c r="E42" s="7"/>
      <c r="F42" s="37"/>
      <c r="G42" s="19"/>
    </row>
    <row r="43" spans="1:7" ht="12.75">
      <c r="A43" s="17"/>
      <c r="B43" s="34" t="s">
        <v>189</v>
      </c>
      <c r="C43" s="11"/>
      <c r="D43" s="37"/>
      <c r="E43" s="7"/>
      <c r="F43" s="37"/>
      <c r="G43" s="19"/>
    </row>
    <row r="44" spans="1:7" ht="12.75">
      <c r="A44" s="17"/>
      <c r="B44" s="34" t="s">
        <v>190</v>
      </c>
      <c r="C44" s="11"/>
      <c r="D44" s="37"/>
      <c r="E44" s="7"/>
      <c r="F44" s="37"/>
      <c r="G44" s="19"/>
    </row>
    <row r="45" spans="1:7" ht="12.75">
      <c r="A45" s="17"/>
      <c r="B45" s="33" t="s">
        <v>191</v>
      </c>
      <c r="C45" s="10" t="s">
        <v>80</v>
      </c>
      <c r="D45" s="40">
        <v>0.21</v>
      </c>
      <c r="E45" s="22">
        <v>-0.46</v>
      </c>
      <c r="F45" s="40">
        <v>-10.19</v>
      </c>
      <c r="G45" s="23">
        <v>6.82</v>
      </c>
    </row>
    <row r="46" spans="1:7" ht="12.75">
      <c r="A46" s="17"/>
      <c r="B46" s="33" t="s">
        <v>192</v>
      </c>
      <c r="C46" s="10"/>
      <c r="D46" s="40">
        <v>0</v>
      </c>
      <c r="E46" s="22">
        <v>0</v>
      </c>
      <c r="F46" s="40">
        <v>-0.02</v>
      </c>
      <c r="G46" s="23">
        <v>1.68</v>
      </c>
    </row>
    <row r="47" spans="1:7" ht="13.5" thickBot="1">
      <c r="A47" s="17"/>
      <c r="B47" s="33" t="s">
        <v>193</v>
      </c>
      <c r="C47" s="10"/>
      <c r="D47" s="107">
        <v>0.21</v>
      </c>
      <c r="E47" s="108">
        <v>-0.46</v>
      </c>
      <c r="F47" s="107">
        <v>-10.21</v>
      </c>
      <c r="G47" s="109">
        <v>8.5</v>
      </c>
    </row>
    <row r="48" spans="1:7" ht="13.5" thickTop="1">
      <c r="A48" s="17"/>
      <c r="B48" s="33" t="s">
        <v>74</v>
      </c>
      <c r="C48" s="9"/>
      <c r="D48" s="41" t="s">
        <v>76</v>
      </c>
      <c r="E48" s="24" t="s">
        <v>76</v>
      </c>
      <c r="F48" s="41" t="s">
        <v>76</v>
      </c>
      <c r="G48" s="25" t="s">
        <v>76</v>
      </c>
    </row>
    <row r="49" spans="1:7" ht="13.5" thickBot="1">
      <c r="A49" s="26"/>
      <c r="B49" s="35"/>
      <c r="C49" s="27"/>
      <c r="D49" s="42"/>
      <c r="E49" s="28"/>
      <c r="F49" s="42"/>
      <c r="G49" s="29"/>
    </row>
    <row r="51" spans="4:7" ht="12.75">
      <c r="D51" s="5"/>
      <c r="E51" s="5"/>
      <c r="F51" s="5"/>
      <c r="G51" s="5"/>
    </row>
    <row r="52" spans="2:7" ht="12.75">
      <c r="B52" s="6" t="s">
        <v>83</v>
      </c>
      <c r="D52" s="5"/>
      <c r="E52" s="5"/>
      <c r="F52" s="5"/>
      <c r="G52" s="5"/>
    </row>
    <row r="53" ht="12.75">
      <c r="B53" s="6" t="s">
        <v>164</v>
      </c>
    </row>
    <row r="54" ht="12.75">
      <c r="B54" s="6" t="s">
        <v>52</v>
      </c>
    </row>
    <row r="55" ht="12.75">
      <c r="B55" s="6" t="s">
        <v>53</v>
      </c>
    </row>
  </sheetData>
  <printOptions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:V3"/>
    </sheetView>
  </sheetViews>
  <sheetFormatPr defaultColWidth="9.140625" defaultRowHeight="12.75"/>
  <cols>
    <col min="1" max="22" width="10.7109375" style="0" customWidth="1"/>
    <col min="23" max="24" width="12.7109375" style="0" customWidth="1"/>
  </cols>
  <sheetData>
    <row r="1" spans="1:19" ht="12.75">
      <c r="A1" s="9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9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</row>
    <row r="5" spans="1:1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</row>
    <row r="10" spans="1:19" ht="12.75">
      <c r="A10" s="9"/>
      <c r="B10" s="7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</row>
    <row r="11" spans="1:19" ht="12.75">
      <c r="A11" s="9"/>
      <c r="B11" s="7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11"/>
      <c r="S11" s="9"/>
    </row>
    <row r="12" spans="1:19" ht="12.75">
      <c r="A12" s="9"/>
      <c r="B12" s="7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</row>
    <row r="13" spans="1:19" ht="12.75">
      <c r="A13" s="9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11"/>
      <c r="S13" s="9"/>
    </row>
    <row r="14" spans="1:19" ht="12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</row>
    <row r="15" spans="1:19" ht="12.75">
      <c r="A15" s="9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</row>
    <row r="16" spans="1:19" ht="12.75">
      <c r="A16" s="9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</row>
    <row r="17" spans="1:19" ht="12.75">
      <c r="A17" s="9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</row>
    <row r="18" spans="1:19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</row>
    <row r="19" spans="1:19" ht="12.75">
      <c r="A19" s="9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</row>
    <row r="20" spans="1:19" ht="12.75">
      <c r="A20" s="9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</row>
    <row r="21" spans="1:19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</row>
    <row r="22" spans="1:19" ht="12.75">
      <c r="A22" s="9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19" ht="12.75">
      <c r="A23" s="9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2.75">
      <c r="A24" s="9"/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2.75">
      <c r="A25" s="9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</row>
    <row r="26" spans="1:19" ht="12.75">
      <c r="A26" s="9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</row>
    <row r="27" spans="1:19" ht="12.75">
      <c r="A27" s="9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</row>
    <row r="28" spans="1:19" ht="12.75">
      <c r="A28" s="9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</row>
    <row r="29" spans="1:19" ht="12.75">
      <c r="A29" s="9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</row>
    <row r="30" spans="1:19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9"/>
    </row>
    <row r="31" spans="1:19" ht="12.75">
      <c r="A31" s="9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9"/>
    </row>
    <row r="32" spans="1:19" ht="12.75">
      <c r="A32" s="9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9"/>
    </row>
    <row r="33" spans="1:19" ht="12.75">
      <c r="A33" s="9"/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9"/>
    </row>
    <row r="34" spans="1:19" ht="12.75">
      <c r="A34" s="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9"/>
    </row>
    <row r="35" spans="1:19" ht="12.75">
      <c r="A35" s="9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9"/>
    </row>
    <row r="36" spans="1:19" ht="12.75">
      <c r="A36" s="9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9"/>
    </row>
    <row r="37" spans="1:19" ht="12.75">
      <c r="A37" s="9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</row>
    <row r="38" spans="1:19" ht="12.75">
      <c r="A38" s="9"/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9"/>
    </row>
    <row r="39" spans="1:19" ht="12.75">
      <c r="A39" s="9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9"/>
    </row>
    <row r="40" spans="1:19" ht="12.75">
      <c r="A40" s="9"/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9"/>
    </row>
    <row r="41" spans="1:19" ht="12.75">
      <c r="A41" s="9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9"/>
    </row>
    <row r="42" spans="1:19" ht="12.75">
      <c r="A42" s="9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9"/>
    </row>
    <row r="43" spans="1:19" ht="12.75">
      <c r="A43" s="9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9"/>
    </row>
    <row r="44" spans="1:19" ht="12.75">
      <c r="A44" s="9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/>
    </row>
    <row r="45" spans="1:19" ht="12.75">
      <c r="A45" s="9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9"/>
    </row>
    <row r="46" spans="1:1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4"/>
  <sheetViews>
    <sheetView workbookViewId="0" topLeftCell="A1">
      <selection activeCell="D1" sqref="D1"/>
    </sheetView>
  </sheetViews>
  <sheetFormatPr defaultColWidth="9.140625" defaultRowHeight="12.75"/>
  <cols>
    <col min="1" max="24" width="10.7109375" style="0" customWidth="1"/>
  </cols>
  <sheetData>
    <row r="1" spans="1:21" ht="12.75">
      <c r="A1" s="9" t="s">
        <v>198</v>
      </c>
      <c r="B1" s="9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"/>
    </row>
    <row r="2" spans="1:22" ht="12.75">
      <c r="A2" s="9"/>
      <c r="B2" s="95"/>
      <c r="C2" s="9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"/>
      <c r="V2" s="1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2.75">
      <c r="A4" s="9"/>
      <c r="B4" s="9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</row>
    <row r="5" spans="1:21" ht="12.75">
      <c r="A5" s="9"/>
      <c r="B5" s="9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12.75">
      <c r="A7" s="9"/>
      <c r="B7" s="9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"/>
    </row>
    <row r="8" spans="1:39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26" ht="12.75">
      <c r="A9" s="9"/>
      <c r="B9" s="9"/>
      <c r="C9" s="9"/>
      <c r="D9" s="9"/>
      <c r="E9" s="95"/>
      <c r="F9" s="9"/>
      <c r="G9" s="9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X9" s="1"/>
      <c r="Z9" s="1"/>
    </row>
    <row r="10" spans="1:39" ht="12.75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27" ht="12.75">
      <c r="A11" s="9"/>
      <c r="B11" s="9"/>
      <c r="C11" s="9"/>
      <c r="D11" s="9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X11" s="2"/>
      <c r="Y11" s="2"/>
      <c r="Z11" s="2"/>
      <c r="AA11" s="2"/>
    </row>
    <row r="12" spans="1:27" ht="12.75">
      <c r="A12" s="9"/>
      <c r="B12" s="9"/>
      <c r="C12" s="9"/>
      <c r="D12" s="9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X12" s="2"/>
      <c r="Y12" s="2"/>
      <c r="Z12" s="2"/>
      <c r="AA12" s="2"/>
    </row>
    <row r="13" spans="1:39" ht="12.75">
      <c r="A13" s="9"/>
      <c r="B13" s="9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.75">
      <c r="A14" s="9"/>
      <c r="B14" s="9"/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2.75">
      <c r="A15" s="9"/>
      <c r="B15" s="9"/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.75">
      <c r="A16" s="9"/>
      <c r="B16" s="9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.75">
      <c r="A17" s="9"/>
      <c r="B17" s="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.75">
      <c r="A18" s="9"/>
      <c r="B18" s="9"/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.75">
      <c r="A19" s="9"/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>
      <c r="A20" s="9"/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>
      <c r="A21" s="9"/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.75">
      <c r="A22" s="9"/>
      <c r="B22" s="9"/>
      <c r="C22" s="9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>
      <c r="A23" s="9"/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2.75">
      <c r="A24" s="9"/>
      <c r="B24" s="9"/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.75">
      <c r="A25" s="9"/>
      <c r="B25" s="9"/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2.75">
      <c r="A26" s="9"/>
      <c r="B26" s="9"/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.75">
      <c r="A27" s="9"/>
      <c r="B27" s="9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2.7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.75">
      <c r="A29" s="9"/>
      <c r="B29" s="9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s="9"/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.75">
      <c r="A31" s="9"/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.75">
      <c r="A33" s="9"/>
      <c r="B33" s="9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.75">
      <c r="A34" s="9"/>
      <c r="B34" s="9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.75">
      <c r="A35" s="9"/>
      <c r="B35" s="9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>
      <c r="A37" s="9"/>
      <c r="B37" s="9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.75">
      <c r="A38" s="9"/>
      <c r="B38" s="9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2.75">
      <c r="A39" s="9"/>
      <c r="B39" s="9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2.75">
      <c r="A40" s="9"/>
      <c r="B40" s="9"/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20" ht="12.75">
      <c r="A41" s="9"/>
      <c r="B41" s="9"/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9"/>
      <c r="C42" s="9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9"/>
      <c r="B43" s="9"/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9"/>
      <c r="B44" s="9"/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9"/>
      <c r="B45" s="9"/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9"/>
      <c r="B46" s="9"/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9"/>
      <c r="B47" s="9"/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9"/>
      <c r="B48" s="9"/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9"/>
      <c r="B49" s="9"/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9"/>
      <c r="B50" s="9"/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9"/>
      <c r="B51" s="9"/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9"/>
      <c r="B52" s="9"/>
      <c r="C52" s="9"/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9"/>
      <c r="B53" s="9"/>
      <c r="C53" s="9"/>
      <c r="D53" s="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9"/>
      <c r="B54" s="9"/>
      <c r="C54" s="9"/>
      <c r="D54" s="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9"/>
      <c r="B55" s="9"/>
      <c r="C55" s="9"/>
      <c r="D55" s="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C22" sqref="C22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6.7109375" style="0" customWidth="1"/>
    <col min="4" max="6" width="12.7109375" style="0" customWidth="1"/>
  </cols>
  <sheetData>
    <row r="1" ht="12.75">
      <c r="A1" s="1" t="s">
        <v>91</v>
      </c>
    </row>
    <row r="2" ht="12.75">
      <c r="A2" s="1" t="s">
        <v>45</v>
      </c>
    </row>
    <row r="3" ht="13.5" thickBot="1">
      <c r="A3" s="1" t="s">
        <v>1</v>
      </c>
    </row>
    <row r="4" spans="1:5" ht="12.75">
      <c r="A4" s="58"/>
      <c r="B4" s="15"/>
      <c r="C4" s="32"/>
      <c r="D4" s="53"/>
      <c r="E4" s="44" t="s">
        <v>56</v>
      </c>
    </row>
    <row r="5" spans="1:5" ht="12.75">
      <c r="A5" s="59"/>
      <c r="B5" s="9"/>
      <c r="C5" s="36" t="s">
        <v>65</v>
      </c>
      <c r="D5" s="36" t="s">
        <v>54</v>
      </c>
      <c r="E5" s="18" t="s">
        <v>13</v>
      </c>
    </row>
    <row r="6" spans="1:5" ht="12.75">
      <c r="A6" s="59"/>
      <c r="B6" s="9"/>
      <c r="C6" s="33"/>
      <c r="D6" s="36" t="s">
        <v>55</v>
      </c>
      <c r="E6" s="18" t="s">
        <v>57</v>
      </c>
    </row>
    <row r="7" spans="1:5" ht="12.75">
      <c r="A7" s="59"/>
      <c r="B7" s="9"/>
      <c r="C7" s="33"/>
      <c r="D7" s="36" t="s">
        <v>9</v>
      </c>
      <c r="E7" s="18" t="s">
        <v>58</v>
      </c>
    </row>
    <row r="8" spans="1:5" ht="12.75">
      <c r="A8" s="59"/>
      <c r="B8" s="9"/>
      <c r="C8" s="33"/>
      <c r="D8" s="36" t="s">
        <v>157</v>
      </c>
      <c r="E8" s="18" t="s">
        <v>100</v>
      </c>
    </row>
    <row r="9" spans="1:5" ht="13.5" thickBot="1">
      <c r="A9" s="60"/>
      <c r="B9" s="27"/>
      <c r="C9" s="35"/>
      <c r="D9" s="54" t="s">
        <v>12</v>
      </c>
      <c r="E9" s="51" t="s">
        <v>12</v>
      </c>
    </row>
    <row r="10" spans="1:5" ht="12.75">
      <c r="A10" s="59">
        <v>1</v>
      </c>
      <c r="B10" s="9" t="s">
        <v>46</v>
      </c>
      <c r="C10" s="33"/>
      <c r="D10" s="37">
        <v>16393</v>
      </c>
      <c r="E10" s="19">
        <v>17606</v>
      </c>
    </row>
    <row r="11" spans="1:5" ht="12.75">
      <c r="A11" s="59">
        <v>2</v>
      </c>
      <c r="B11" s="9" t="s">
        <v>14</v>
      </c>
      <c r="C11" s="33"/>
      <c r="D11" s="37">
        <v>0</v>
      </c>
      <c r="E11" s="47">
        <v>0</v>
      </c>
    </row>
    <row r="12" spans="1:5" ht="12.75">
      <c r="A12" s="59">
        <v>3</v>
      </c>
      <c r="B12" s="9" t="s">
        <v>15</v>
      </c>
      <c r="C12" s="33"/>
      <c r="D12" s="37">
        <v>5</v>
      </c>
      <c r="E12" s="19">
        <v>5</v>
      </c>
    </row>
    <row r="13" spans="1:5" ht="12.75">
      <c r="A13" s="59">
        <v>4</v>
      </c>
      <c r="B13" s="9" t="s">
        <v>16</v>
      </c>
      <c r="C13" s="33"/>
      <c r="D13" s="37">
        <v>0</v>
      </c>
      <c r="E13" s="19">
        <v>0</v>
      </c>
    </row>
    <row r="14" spans="1:5" ht="12.75">
      <c r="A14" s="59">
        <v>5</v>
      </c>
      <c r="B14" s="9" t="s">
        <v>17</v>
      </c>
      <c r="C14" s="33"/>
      <c r="D14" s="37"/>
      <c r="E14" s="19"/>
    </row>
    <row r="15" spans="1:5" ht="12.75">
      <c r="A15" s="59"/>
      <c r="B15" s="45" t="s">
        <v>47</v>
      </c>
      <c r="C15" s="52"/>
      <c r="D15" s="37">
        <v>10163</v>
      </c>
      <c r="E15" s="19">
        <v>8215</v>
      </c>
    </row>
    <row r="16" spans="1:5" ht="12.75">
      <c r="A16" s="59"/>
      <c r="B16" s="45" t="s">
        <v>48</v>
      </c>
      <c r="C16" s="52"/>
      <c r="D16" s="37">
        <v>6002</v>
      </c>
      <c r="E16" s="19">
        <v>6780</v>
      </c>
    </row>
    <row r="17" spans="1:5" ht="12.75">
      <c r="A17" s="59"/>
      <c r="B17" s="45" t="s">
        <v>18</v>
      </c>
      <c r="C17" s="52"/>
      <c r="D17" s="37">
        <v>0</v>
      </c>
      <c r="E17" s="19">
        <v>0</v>
      </c>
    </row>
    <row r="18" spans="1:5" ht="12.75">
      <c r="A18" s="59"/>
      <c r="B18" s="45" t="s">
        <v>19</v>
      </c>
      <c r="C18" s="52"/>
      <c r="D18" s="37">
        <v>9844</v>
      </c>
      <c r="E18" s="19">
        <v>17699</v>
      </c>
    </row>
    <row r="19" spans="1:5" ht="12.75">
      <c r="A19" s="59"/>
      <c r="B19" s="45" t="s">
        <v>20</v>
      </c>
      <c r="C19" s="52"/>
      <c r="D19" s="37">
        <v>7439</v>
      </c>
      <c r="E19" s="19">
        <v>3963</v>
      </c>
    </row>
    <row r="20" spans="1:5" ht="12.75">
      <c r="A20" s="59"/>
      <c r="B20" s="9" t="s">
        <v>21</v>
      </c>
      <c r="C20" s="33"/>
      <c r="D20" s="55">
        <f>SUM(D15:D19)</f>
        <v>33448</v>
      </c>
      <c r="E20" s="46">
        <f>SUM(E15:E19)</f>
        <v>36657</v>
      </c>
    </row>
    <row r="21" spans="1:5" ht="12.75">
      <c r="A21" s="59">
        <v>6</v>
      </c>
      <c r="B21" s="9" t="s">
        <v>22</v>
      </c>
      <c r="C21" s="33"/>
      <c r="D21" s="37"/>
      <c r="E21" s="19"/>
    </row>
    <row r="22" spans="1:5" ht="12.75">
      <c r="A22" s="59"/>
      <c r="B22" s="45" t="s">
        <v>23</v>
      </c>
      <c r="C22" s="36"/>
      <c r="D22" s="37">
        <v>8839</v>
      </c>
      <c r="E22" s="19">
        <v>4543</v>
      </c>
    </row>
    <row r="23" spans="1:5" ht="12.75">
      <c r="A23" s="59"/>
      <c r="B23" s="45" t="s">
        <v>49</v>
      </c>
      <c r="C23" s="52"/>
      <c r="D23" s="37">
        <v>3979</v>
      </c>
      <c r="E23" s="19">
        <v>4252</v>
      </c>
    </row>
    <row r="24" spans="1:5" ht="12.75">
      <c r="A24" s="59"/>
      <c r="B24" s="45" t="s">
        <v>24</v>
      </c>
      <c r="C24" s="52"/>
      <c r="D24" s="37">
        <v>3764</v>
      </c>
      <c r="E24" s="19">
        <v>3803</v>
      </c>
    </row>
    <row r="25" spans="1:5" ht="12.75">
      <c r="A25" s="59"/>
      <c r="B25" s="45" t="s">
        <v>25</v>
      </c>
      <c r="C25" s="52"/>
      <c r="D25" s="37">
        <v>0</v>
      </c>
      <c r="E25" s="19">
        <v>0</v>
      </c>
    </row>
    <row r="26" spans="1:5" ht="12.75">
      <c r="A26" s="59"/>
      <c r="B26" s="45" t="s">
        <v>20</v>
      </c>
      <c r="C26" s="52"/>
      <c r="D26" s="37">
        <v>0</v>
      </c>
      <c r="E26" s="19">
        <v>145</v>
      </c>
    </row>
    <row r="27" spans="1:5" ht="12.75">
      <c r="A27" s="59"/>
      <c r="B27" s="9" t="s">
        <v>26</v>
      </c>
      <c r="C27" s="33"/>
      <c r="D27" s="55">
        <f>SUM(D22:D26)</f>
        <v>16582</v>
      </c>
      <c r="E27" s="46">
        <f>SUM(E22:E26)</f>
        <v>12743</v>
      </c>
    </row>
    <row r="28" spans="1:5" ht="12.75">
      <c r="A28" s="59"/>
      <c r="B28" s="9"/>
      <c r="C28" s="33"/>
      <c r="D28" s="37"/>
      <c r="E28" s="19"/>
    </row>
    <row r="29" spans="1:5" ht="12.75">
      <c r="A29" s="59">
        <v>7</v>
      </c>
      <c r="B29" s="9" t="s">
        <v>27</v>
      </c>
      <c r="C29" s="33"/>
      <c r="D29" s="37">
        <f>+D20-D27</f>
        <v>16866</v>
      </c>
      <c r="E29" s="19">
        <f>+E20-E27</f>
        <v>23914</v>
      </c>
    </row>
    <row r="30" spans="1:5" ht="12.75">
      <c r="A30" s="59"/>
      <c r="B30" s="9"/>
      <c r="C30" s="33"/>
      <c r="D30" s="37"/>
      <c r="E30" s="19"/>
    </row>
    <row r="31" spans="1:5" ht="13.5" thickBot="1">
      <c r="A31" s="59"/>
      <c r="B31" s="9" t="s">
        <v>50</v>
      </c>
      <c r="C31" s="33"/>
      <c r="D31" s="39">
        <f>+D10+D12+D13+D29</f>
        <v>33264</v>
      </c>
      <c r="E31" s="21">
        <f>+E10+E12+E13+E29</f>
        <v>41525</v>
      </c>
    </row>
    <row r="32" spans="1:5" ht="13.5" thickTop="1">
      <c r="A32" s="59"/>
      <c r="B32" s="9"/>
      <c r="C32" s="33"/>
      <c r="D32" s="37"/>
      <c r="E32" s="19"/>
    </row>
    <row r="33" spans="1:5" ht="12.75">
      <c r="A33" s="59">
        <v>8</v>
      </c>
      <c r="B33" s="9" t="s">
        <v>28</v>
      </c>
      <c r="C33" s="33"/>
      <c r="D33" s="37"/>
      <c r="E33" s="19"/>
    </row>
    <row r="34" spans="1:5" ht="12.75">
      <c r="A34" s="59"/>
      <c r="B34" s="9" t="s">
        <v>29</v>
      </c>
      <c r="C34" s="33"/>
      <c r="D34" s="37">
        <v>60877</v>
      </c>
      <c r="E34" s="19">
        <v>60877</v>
      </c>
    </row>
    <row r="35" spans="1:5" ht="12.75">
      <c r="A35" s="59"/>
      <c r="B35" s="68" t="s">
        <v>90</v>
      </c>
      <c r="C35" s="33"/>
      <c r="D35" s="37">
        <v>19192</v>
      </c>
      <c r="E35" s="19">
        <v>19192</v>
      </c>
    </row>
    <row r="36" spans="1:5" ht="12.75">
      <c r="A36" s="59"/>
      <c r="B36" s="9" t="s">
        <v>30</v>
      </c>
      <c r="C36" s="33"/>
      <c r="D36" s="37"/>
      <c r="E36" s="19"/>
    </row>
    <row r="37" spans="1:5" ht="12.75">
      <c r="A37" s="59"/>
      <c r="B37" s="45" t="s">
        <v>31</v>
      </c>
      <c r="C37" s="52"/>
      <c r="D37" s="37">
        <v>0</v>
      </c>
      <c r="E37" s="19">
        <v>0</v>
      </c>
    </row>
    <row r="38" spans="1:5" ht="12.75">
      <c r="A38" s="59"/>
      <c r="B38" s="45" t="s">
        <v>32</v>
      </c>
      <c r="C38" s="52"/>
      <c r="D38" s="37">
        <v>0</v>
      </c>
      <c r="E38" s="19">
        <v>0</v>
      </c>
    </row>
    <row r="39" spans="1:5" ht="12.75">
      <c r="A39" s="59"/>
      <c r="B39" s="45" t="s">
        <v>33</v>
      </c>
      <c r="C39" s="52"/>
      <c r="D39" s="37">
        <v>0</v>
      </c>
      <c r="E39" s="19">
        <v>14</v>
      </c>
    </row>
    <row r="40" spans="1:5" ht="12.75">
      <c r="A40" s="59"/>
      <c r="B40" s="45" t="s">
        <v>34</v>
      </c>
      <c r="C40" s="52"/>
      <c r="D40" s="37"/>
      <c r="E40" s="19">
        <v>0</v>
      </c>
    </row>
    <row r="41" spans="1:5" ht="12.75">
      <c r="A41" s="59"/>
      <c r="B41" s="45" t="s">
        <v>81</v>
      </c>
      <c r="C41" s="52"/>
      <c r="D41" s="37">
        <v>-50210</v>
      </c>
      <c r="E41" s="19">
        <v>-45222</v>
      </c>
    </row>
    <row r="42" spans="1:5" ht="12.75">
      <c r="A42" s="59"/>
      <c r="B42" s="45" t="s">
        <v>87</v>
      </c>
      <c r="C42" s="52"/>
      <c r="D42" s="37">
        <v>0</v>
      </c>
      <c r="E42" s="19">
        <v>0</v>
      </c>
    </row>
    <row r="43" spans="1:5" ht="12.75">
      <c r="A43" s="59"/>
      <c r="B43" s="9" t="s">
        <v>35</v>
      </c>
      <c r="C43" s="33"/>
      <c r="D43" s="55">
        <f>SUM(D37:D42)</f>
        <v>-50210</v>
      </c>
      <c r="E43" s="46">
        <f>SUM(E37:E42)</f>
        <v>-45208</v>
      </c>
    </row>
    <row r="44" spans="1:5" ht="12.75">
      <c r="A44" s="59"/>
      <c r="B44" s="9"/>
      <c r="C44" s="33"/>
      <c r="D44" s="37"/>
      <c r="E44" s="19"/>
    </row>
    <row r="45" spans="1:5" ht="12.75">
      <c r="A45" s="59"/>
      <c r="B45" s="9" t="s">
        <v>51</v>
      </c>
      <c r="C45" s="33"/>
      <c r="D45" s="37">
        <f>+D34+D35+D43</f>
        <v>29859</v>
      </c>
      <c r="E45" s="37">
        <f>+E34+E35+E43</f>
        <v>34861</v>
      </c>
    </row>
    <row r="46" spans="1:5" ht="12.75">
      <c r="A46" s="59"/>
      <c r="B46" s="9"/>
      <c r="C46" s="33"/>
      <c r="D46" s="37"/>
      <c r="E46" s="19"/>
    </row>
    <row r="47" spans="1:5" ht="12.75">
      <c r="A47" s="59">
        <v>9</v>
      </c>
      <c r="B47" s="9" t="s">
        <v>36</v>
      </c>
      <c r="C47" s="33"/>
      <c r="D47" s="37">
        <v>2020</v>
      </c>
      <c r="E47" s="47">
        <v>3319</v>
      </c>
    </row>
    <row r="48" spans="1:5" ht="12.75">
      <c r="A48" s="59">
        <v>10</v>
      </c>
      <c r="B48" s="9" t="s">
        <v>37</v>
      </c>
      <c r="C48" s="36"/>
      <c r="D48" s="37">
        <v>925</v>
      </c>
      <c r="E48" s="19">
        <v>1968</v>
      </c>
    </row>
    <row r="49" spans="1:5" ht="12.75">
      <c r="A49" s="59">
        <v>11</v>
      </c>
      <c r="B49" s="9" t="s">
        <v>38</v>
      </c>
      <c r="C49" s="33"/>
      <c r="D49" s="37">
        <v>460</v>
      </c>
      <c r="E49" s="19">
        <v>1377</v>
      </c>
    </row>
    <row r="50" spans="1:5" ht="13.5" thickBot="1">
      <c r="A50" s="59"/>
      <c r="B50" s="9" t="s">
        <v>39</v>
      </c>
      <c r="C50" s="33"/>
      <c r="D50" s="39">
        <f>+D45+D47+D48+D49</f>
        <v>33264</v>
      </c>
      <c r="E50" s="21">
        <f>+E45+E47+E48+E49</f>
        <v>41525</v>
      </c>
    </row>
    <row r="51" spans="1:5" ht="13.5" thickTop="1">
      <c r="A51" s="59"/>
      <c r="B51" s="9"/>
      <c r="C51" s="33"/>
      <c r="D51" s="37"/>
      <c r="E51" s="19"/>
    </row>
    <row r="52" spans="1:5" ht="12.75">
      <c r="A52" s="59">
        <v>12</v>
      </c>
      <c r="B52" s="9" t="s">
        <v>40</v>
      </c>
      <c r="C52" s="33"/>
      <c r="D52" s="56">
        <v>0.37</v>
      </c>
      <c r="E52" s="48">
        <v>0.44</v>
      </c>
    </row>
    <row r="53" spans="1:5" ht="13.5" thickBot="1">
      <c r="A53" s="60"/>
      <c r="B53" s="27"/>
      <c r="C53" s="35"/>
      <c r="D53" s="57"/>
      <c r="E53" s="49"/>
    </row>
    <row r="54" spans="1:5" ht="12.75">
      <c r="A54" s="9"/>
      <c r="B54" s="9"/>
      <c r="C54" s="9"/>
      <c r="D54" s="7"/>
      <c r="E54" s="7"/>
    </row>
    <row r="55" spans="2:3" ht="12.75">
      <c r="B55" s="6" t="s">
        <v>84</v>
      </c>
      <c r="C55" s="6"/>
    </row>
    <row r="56" spans="2:3" ht="12.75">
      <c r="B56" s="6" t="s">
        <v>163</v>
      </c>
      <c r="C56" s="6"/>
    </row>
    <row r="57" spans="2:3" ht="12.75">
      <c r="B57" s="6" t="s">
        <v>52</v>
      </c>
      <c r="C57" s="6"/>
    </row>
    <row r="58" spans="2:3" ht="12.75">
      <c r="B58" s="6" t="s">
        <v>53</v>
      </c>
      <c r="C58" s="6"/>
    </row>
  </sheetData>
  <printOptions/>
  <pageMargins left="1" right="0.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G11" sqref="G11"/>
    </sheetView>
  </sheetViews>
  <sheetFormatPr defaultColWidth="9.140625" defaultRowHeight="12.75"/>
  <cols>
    <col min="1" max="1" width="39.7109375" style="0" customWidth="1"/>
    <col min="2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8.7109375" style="0" customWidth="1"/>
    <col min="8" max="9" width="9.7109375" style="0" customWidth="1"/>
  </cols>
  <sheetData>
    <row r="1" ht="12.75">
      <c r="A1" s="1" t="s">
        <v>91</v>
      </c>
    </row>
    <row r="2" ht="12.75">
      <c r="A2" s="1" t="s">
        <v>156</v>
      </c>
    </row>
    <row r="4" ht="12.75">
      <c r="A4" s="1" t="s">
        <v>154</v>
      </c>
    </row>
    <row r="5" ht="12.75">
      <c r="A5" s="1" t="s">
        <v>1</v>
      </c>
    </row>
    <row r="7" spans="1:7" ht="12.75">
      <c r="A7" s="95" t="s">
        <v>82</v>
      </c>
      <c r="B7" s="9"/>
      <c r="C7" s="9"/>
      <c r="D7" s="9"/>
      <c r="E7" s="9"/>
      <c r="F7" s="9"/>
      <c r="G7" s="9"/>
    </row>
    <row r="8" spans="1:8" ht="13.5" thickBot="1">
      <c r="A8" s="9"/>
      <c r="B8" s="62"/>
      <c r="C8" s="9"/>
      <c r="D8" s="9"/>
      <c r="E8" s="9"/>
      <c r="F8" s="9"/>
      <c r="G8" s="9"/>
      <c r="H8" s="9"/>
    </row>
    <row r="9" spans="1:9" ht="13.5" thickBot="1">
      <c r="A9" s="14"/>
      <c r="B9" s="101"/>
      <c r="C9" s="103" t="s">
        <v>173</v>
      </c>
      <c r="D9" s="104"/>
      <c r="E9" s="104"/>
      <c r="F9" s="104"/>
      <c r="G9" s="105"/>
      <c r="H9" s="32"/>
      <c r="I9" s="16"/>
    </row>
    <row r="10" spans="1:9" ht="13.5" thickBot="1">
      <c r="A10" s="17"/>
      <c r="B10" s="34"/>
      <c r="C10" s="103" t="s">
        <v>96</v>
      </c>
      <c r="D10" s="104"/>
      <c r="E10" s="104"/>
      <c r="F10" s="106" t="s">
        <v>75</v>
      </c>
      <c r="G10" s="105"/>
      <c r="H10" s="33"/>
      <c r="I10" s="63"/>
    </row>
    <row r="11" spans="1:9" ht="12.75">
      <c r="A11" s="17"/>
      <c r="B11" s="36" t="s">
        <v>60</v>
      </c>
      <c r="C11" s="10" t="s">
        <v>60</v>
      </c>
      <c r="D11" s="36" t="s">
        <v>62</v>
      </c>
      <c r="E11" s="10" t="s">
        <v>95</v>
      </c>
      <c r="F11" s="36" t="s">
        <v>167</v>
      </c>
      <c r="G11" s="10"/>
      <c r="H11" s="102" t="s">
        <v>169</v>
      </c>
      <c r="I11" s="96" t="s">
        <v>171</v>
      </c>
    </row>
    <row r="12" spans="1:9" ht="12.75">
      <c r="A12" s="17"/>
      <c r="B12" s="36" t="s">
        <v>166</v>
      </c>
      <c r="C12" s="10" t="s">
        <v>61</v>
      </c>
      <c r="D12" s="36" t="s">
        <v>63</v>
      </c>
      <c r="E12" s="10" t="s">
        <v>30</v>
      </c>
      <c r="F12" s="36" t="s">
        <v>168</v>
      </c>
      <c r="G12" s="10" t="s">
        <v>64</v>
      </c>
      <c r="H12" s="102" t="s">
        <v>170</v>
      </c>
      <c r="I12" s="96" t="s">
        <v>172</v>
      </c>
    </row>
    <row r="13" spans="1:9" ht="13.5" thickBot="1">
      <c r="A13" s="26"/>
      <c r="B13" s="54" t="s">
        <v>59</v>
      </c>
      <c r="C13" s="50" t="s">
        <v>59</v>
      </c>
      <c r="D13" s="54" t="s">
        <v>59</v>
      </c>
      <c r="E13" s="50" t="s">
        <v>59</v>
      </c>
      <c r="F13" s="54" t="s">
        <v>59</v>
      </c>
      <c r="G13" s="50" t="s">
        <v>59</v>
      </c>
      <c r="H13" s="54" t="s">
        <v>59</v>
      </c>
      <c r="I13" s="51" t="s">
        <v>59</v>
      </c>
    </row>
    <row r="14" spans="1:9" ht="12.75">
      <c r="A14" s="97" t="s">
        <v>158</v>
      </c>
      <c r="B14" s="36"/>
      <c r="C14" s="10"/>
      <c r="D14" s="36"/>
      <c r="E14" s="10"/>
      <c r="F14" s="36"/>
      <c r="G14" s="10"/>
      <c r="H14" s="33"/>
      <c r="I14" s="63"/>
    </row>
    <row r="15" spans="1:9" ht="12.75">
      <c r="A15" s="97" t="s">
        <v>159</v>
      </c>
      <c r="B15" s="37">
        <v>60877</v>
      </c>
      <c r="C15" s="7">
        <v>0</v>
      </c>
      <c r="D15" s="37">
        <v>14</v>
      </c>
      <c r="E15" s="7">
        <v>19192</v>
      </c>
      <c r="F15" s="37">
        <v>-50389</v>
      </c>
      <c r="G15" s="7">
        <f>SUM(B15:F15)</f>
        <v>29694</v>
      </c>
      <c r="H15" s="33">
        <v>2143</v>
      </c>
      <c r="I15" s="85">
        <f>+G15+H15</f>
        <v>31837</v>
      </c>
    </row>
    <row r="16" spans="1:9" ht="12.75">
      <c r="A16" s="98" t="s">
        <v>92</v>
      </c>
      <c r="B16" s="37"/>
      <c r="C16" s="7"/>
      <c r="D16" s="37"/>
      <c r="E16" s="7"/>
      <c r="F16" s="37"/>
      <c r="G16" s="7"/>
      <c r="H16" s="33"/>
      <c r="I16" s="63"/>
    </row>
    <row r="17" spans="1:9" ht="12.75">
      <c r="A17" s="99" t="s">
        <v>93</v>
      </c>
      <c r="B17" s="37">
        <v>0</v>
      </c>
      <c r="C17" s="7"/>
      <c r="D17" s="37"/>
      <c r="E17" s="7"/>
      <c r="F17" s="37"/>
      <c r="G17" s="7"/>
      <c r="H17" s="33"/>
      <c r="I17" s="63"/>
    </row>
    <row r="18" spans="1:9" ht="12.75">
      <c r="A18" s="99" t="s">
        <v>94</v>
      </c>
      <c r="B18" s="37">
        <v>0</v>
      </c>
      <c r="C18" s="7"/>
      <c r="D18" s="37"/>
      <c r="E18" s="7"/>
      <c r="F18" s="37"/>
      <c r="G18" s="7"/>
      <c r="H18" s="33"/>
      <c r="I18" s="63"/>
    </row>
    <row r="19" spans="1:9" ht="12.75">
      <c r="A19" s="98" t="s">
        <v>174</v>
      </c>
      <c r="B19" s="37"/>
      <c r="C19" s="7"/>
      <c r="D19" s="37"/>
      <c r="E19" s="7"/>
      <c r="F19" s="37"/>
      <c r="G19" s="7"/>
      <c r="H19" s="74">
        <v>-73</v>
      </c>
      <c r="I19" s="85">
        <f>+G19+H19</f>
        <v>-73</v>
      </c>
    </row>
    <row r="20" spans="1:9" ht="12.75">
      <c r="A20" s="98" t="s">
        <v>175</v>
      </c>
      <c r="B20" s="37"/>
      <c r="C20" s="7"/>
      <c r="D20" s="37"/>
      <c r="E20" s="7"/>
      <c r="F20" s="37"/>
      <c r="G20" s="7"/>
      <c r="H20" s="74">
        <v>-11</v>
      </c>
      <c r="I20" s="85">
        <f>+G20+H20</f>
        <v>-11</v>
      </c>
    </row>
    <row r="21" spans="1:9" ht="12.75">
      <c r="A21" s="17" t="s">
        <v>86</v>
      </c>
      <c r="B21" s="37">
        <v>0</v>
      </c>
      <c r="C21" s="7">
        <v>0</v>
      </c>
      <c r="D21" s="37">
        <v>-14</v>
      </c>
      <c r="E21" s="7"/>
      <c r="F21" s="37">
        <v>179</v>
      </c>
      <c r="G21" s="7">
        <f>SUM(B21:F21)</f>
        <v>165</v>
      </c>
      <c r="H21" s="74">
        <v>-39</v>
      </c>
      <c r="I21" s="85">
        <f>+G21+H21</f>
        <v>126</v>
      </c>
    </row>
    <row r="22" spans="1:9" ht="13.5" thickBot="1">
      <c r="A22" s="97" t="s">
        <v>160</v>
      </c>
      <c r="B22" s="39">
        <f>SUM(B15:B21)</f>
        <v>60877</v>
      </c>
      <c r="C22" s="4">
        <f>+C15+C21</f>
        <v>0</v>
      </c>
      <c r="D22" s="39">
        <f>+D15+D21</f>
        <v>0</v>
      </c>
      <c r="E22" s="4">
        <f>+E15+E21</f>
        <v>19192</v>
      </c>
      <c r="F22" s="39">
        <f>+F15+F21</f>
        <v>-50210</v>
      </c>
      <c r="G22" s="4">
        <f>+G15+G21</f>
        <v>29859</v>
      </c>
      <c r="H22" s="4">
        <f>SUM(H15:H21)</f>
        <v>2020</v>
      </c>
      <c r="I22" s="4">
        <f>SUM(I15:I21)</f>
        <v>31879</v>
      </c>
    </row>
    <row r="23" spans="1:9" ht="13.5" thickTop="1">
      <c r="A23" s="97"/>
      <c r="B23" s="37"/>
      <c r="C23" s="7"/>
      <c r="D23" s="37"/>
      <c r="E23" s="7"/>
      <c r="F23" s="37"/>
      <c r="G23" s="7"/>
      <c r="H23" s="33"/>
      <c r="I23" s="63"/>
    </row>
    <row r="24" spans="1:9" ht="12.75">
      <c r="A24" s="97" t="s">
        <v>161</v>
      </c>
      <c r="B24" s="37"/>
      <c r="C24" s="7"/>
      <c r="D24" s="37"/>
      <c r="E24" s="7"/>
      <c r="F24" s="37"/>
      <c r="G24" s="7"/>
      <c r="H24" s="33"/>
      <c r="I24" s="63"/>
    </row>
    <row r="25" spans="1:9" ht="12.75">
      <c r="A25" s="97" t="s">
        <v>101</v>
      </c>
      <c r="B25" s="37">
        <v>60877</v>
      </c>
      <c r="C25" s="7">
        <v>0</v>
      </c>
      <c r="D25" s="37">
        <v>14</v>
      </c>
      <c r="E25" s="7">
        <v>19192</v>
      </c>
      <c r="F25" s="37">
        <v>-45082</v>
      </c>
      <c r="G25" s="7">
        <f>SUM(B25:F25)</f>
        <v>35001</v>
      </c>
      <c r="H25" s="33">
        <v>3464</v>
      </c>
      <c r="I25" s="85">
        <f>+G25+H25</f>
        <v>38465</v>
      </c>
    </row>
    <row r="26" spans="1:9" ht="12.75">
      <c r="A26" s="98" t="s">
        <v>92</v>
      </c>
      <c r="B26" s="37"/>
      <c r="C26" s="7"/>
      <c r="D26" s="37"/>
      <c r="E26" s="7"/>
      <c r="F26" s="37"/>
      <c r="G26" s="7"/>
      <c r="H26" s="33"/>
      <c r="I26" s="63"/>
    </row>
    <row r="27" spans="1:9" ht="12.75">
      <c r="A27" s="99" t="s">
        <v>93</v>
      </c>
      <c r="B27" s="37">
        <v>0</v>
      </c>
      <c r="C27" s="7"/>
      <c r="D27" s="37"/>
      <c r="E27" s="7"/>
      <c r="F27" s="37"/>
      <c r="G27" s="7">
        <f>SUM(B27:F27)</f>
        <v>0</v>
      </c>
      <c r="H27" s="33"/>
      <c r="I27" s="63"/>
    </row>
    <row r="28" spans="1:9" ht="12.75">
      <c r="A28" s="99" t="s">
        <v>97</v>
      </c>
      <c r="B28" s="37">
        <v>0</v>
      </c>
      <c r="C28" s="7"/>
      <c r="D28" s="37"/>
      <c r="E28" s="7"/>
      <c r="F28" s="37"/>
      <c r="G28" s="7">
        <f>SUM(B28:F28)</f>
        <v>0</v>
      </c>
      <c r="H28" s="33"/>
      <c r="I28" s="63"/>
    </row>
    <row r="29" spans="1:9" ht="12.75">
      <c r="A29" s="99" t="s">
        <v>94</v>
      </c>
      <c r="B29" s="37">
        <v>0</v>
      </c>
      <c r="C29" s="7"/>
      <c r="D29" s="37"/>
      <c r="E29" s="7"/>
      <c r="F29" s="37"/>
      <c r="G29" s="7">
        <f>SUM(B29:F29)</f>
        <v>0</v>
      </c>
      <c r="H29" s="33"/>
      <c r="I29" s="63"/>
    </row>
    <row r="30" spans="1:9" ht="12.75">
      <c r="A30" s="98" t="s">
        <v>98</v>
      </c>
      <c r="B30" s="37"/>
      <c r="C30" s="7">
        <v>0</v>
      </c>
      <c r="D30" s="37"/>
      <c r="E30" s="7"/>
      <c r="F30" s="37"/>
      <c r="G30" s="7">
        <f>SUM(B30:F30)</f>
        <v>0</v>
      </c>
      <c r="H30" s="33"/>
      <c r="I30" s="63"/>
    </row>
    <row r="31" spans="1:9" ht="12.75">
      <c r="A31" s="17" t="s">
        <v>86</v>
      </c>
      <c r="B31" s="37">
        <v>0</v>
      </c>
      <c r="C31" s="7">
        <v>0</v>
      </c>
      <c r="D31" s="37">
        <v>0</v>
      </c>
      <c r="E31" s="7"/>
      <c r="F31" s="37">
        <v>-140</v>
      </c>
      <c r="G31" s="7">
        <f>SUM(B31:F31)</f>
        <v>-140</v>
      </c>
      <c r="H31" s="33">
        <v>-145</v>
      </c>
      <c r="I31" s="85">
        <f>+G31+H31</f>
        <v>-285</v>
      </c>
    </row>
    <row r="32" spans="1:9" ht="13.5" thickBot="1">
      <c r="A32" s="97" t="s">
        <v>102</v>
      </c>
      <c r="B32" s="39">
        <f>SUM(B25:B30)</f>
        <v>60877</v>
      </c>
      <c r="C32" s="4">
        <f>SUM(C25:C30)</f>
        <v>0</v>
      </c>
      <c r="D32" s="39">
        <f>+D25+D31</f>
        <v>14</v>
      </c>
      <c r="E32" s="4">
        <f>SUM(E25:E30)</f>
        <v>19192</v>
      </c>
      <c r="F32" s="39">
        <f>SUM(F25:F31)</f>
        <v>-45222</v>
      </c>
      <c r="G32" s="4">
        <f>SUM(G25:G31)</f>
        <v>34861</v>
      </c>
      <c r="H32" s="39">
        <f>SUM(H25:H31)</f>
        <v>3319</v>
      </c>
      <c r="I32" s="39">
        <f>SUM(I25:I31)</f>
        <v>38180</v>
      </c>
    </row>
    <row r="33" spans="1:9" ht="14.25" thickBot="1" thickTop="1">
      <c r="A33" s="26"/>
      <c r="B33" s="57"/>
      <c r="C33" s="64"/>
      <c r="D33" s="57"/>
      <c r="E33" s="64"/>
      <c r="F33" s="57"/>
      <c r="G33" s="64"/>
      <c r="H33" s="35"/>
      <c r="I33" s="100"/>
    </row>
    <row r="34" spans="2:7" ht="12.75">
      <c r="B34" s="7"/>
      <c r="C34" s="7"/>
      <c r="D34" s="7"/>
      <c r="E34" s="7"/>
      <c r="F34" s="7"/>
      <c r="G34" s="7"/>
    </row>
    <row r="35" spans="1:7" ht="12.75">
      <c r="A35" s="6" t="s">
        <v>85</v>
      </c>
      <c r="B35" s="7"/>
      <c r="C35" s="7"/>
      <c r="D35" s="7"/>
      <c r="E35" s="7"/>
      <c r="F35" s="7"/>
      <c r="G35" s="7"/>
    </row>
    <row r="36" ht="12.75">
      <c r="A36" s="6" t="s">
        <v>162</v>
      </c>
    </row>
    <row r="37" ht="12.75">
      <c r="A37" s="6" t="s">
        <v>44</v>
      </c>
    </row>
  </sheetData>
  <printOptions/>
  <pageMargins left="1.2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90">
      <selection activeCell="B90" sqref="B90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3.7109375" style="0" customWidth="1"/>
    <col min="4" max="5" width="15.7109375" style="0" customWidth="1"/>
    <col min="6" max="6" width="14.7109375" style="0" customWidth="1"/>
  </cols>
  <sheetData>
    <row r="1" ht="12.75">
      <c r="A1" s="1" t="s">
        <v>0</v>
      </c>
    </row>
    <row r="2" ht="12.75">
      <c r="A2" s="1" t="s">
        <v>88</v>
      </c>
    </row>
    <row r="3" ht="12.75">
      <c r="A3" s="1" t="s">
        <v>165</v>
      </c>
    </row>
    <row r="4" ht="12.75">
      <c r="A4" s="1" t="s">
        <v>77</v>
      </c>
    </row>
    <row r="5" ht="13.5" thickBot="1">
      <c r="A5" s="1"/>
    </row>
    <row r="6" spans="1:6" ht="12.75">
      <c r="A6" s="82"/>
      <c r="B6" s="15"/>
      <c r="C6" s="15"/>
      <c r="D6" s="93" t="s">
        <v>103</v>
      </c>
      <c r="E6" s="83" t="s">
        <v>103</v>
      </c>
      <c r="F6" s="2"/>
    </row>
    <row r="7" spans="1:6" ht="12.75">
      <c r="A7" s="17"/>
      <c r="B7" s="9"/>
      <c r="C7" s="9"/>
      <c r="D7" s="61" t="s">
        <v>89</v>
      </c>
      <c r="E7" s="84" t="s">
        <v>89</v>
      </c>
      <c r="F7" s="2"/>
    </row>
    <row r="8" spans="1:6" ht="12.75">
      <c r="A8" s="17"/>
      <c r="B8" s="9"/>
      <c r="C8" s="9"/>
      <c r="D8" s="61" t="s">
        <v>155</v>
      </c>
      <c r="E8" s="84" t="s">
        <v>99</v>
      </c>
      <c r="F8" s="2"/>
    </row>
    <row r="9" spans="1:6" ht="13.5" thickBot="1">
      <c r="A9" s="26"/>
      <c r="B9" s="27"/>
      <c r="C9" s="27"/>
      <c r="D9" s="94" t="s">
        <v>153</v>
      </c>
      <c r="E9" s="90" t="s">
        <v>153</v>
      </c>
      <c r="F9" s="2"/>
    </row>
    <row r="10" spans="1:6" ht="12.75">
      <c r="A10" s="17"/>
      <c r="B10" s="9"/>
      <c r="C10" s="9"/>
      <c r="D10" s="61"/>
      <c r="E10" s="84"/>
      <c r="F10" s="2"/>
    </row>
    <row r="11" spans="1:6" ht="12.75">
      <c r="A11" s="17"/>
      <c r="B11" s="9"/>
      <c r="C11" s="9"/>
      <c r="D11" s="61"/>
      <c r="E11" s="84"/>
      <c r="F11" s="2"/>
    </row>
    <row r="12" spans="1:6" ht="12.75">
      <c r="A12" s="17"/>
      <c r="B12" s="66" t="s">
        <v>104</v>
      </c>
      <c r="C12" s="9"/>
      <c r="D12" s="33"/>
      <c r="E12" s="71"/>
      <c r="F12" s="2"/>
    </row>
    <row r="13" spans="1:6" ht="12.75">
      <c r="A13" s="17"/>
      <c r="B13" s="72" t="s">
        <v>105</v>
      </c>
      <c r="C13" s="72"/>
      <c r="D13" s="73">
        <v>-7121647</v>
      </c>
      <c r="E13" s="71">
        <v>5912060</v>
      </c>
      <c r="F13" s="2"/>
    </row>
    <row r="14" spans="1:6" ht="12.75">
      <c r="A14" s="17"/>
      <c r="B14" s="9"/>
      <c r="C14" s="9"/>
      <c r="D14" s="74"/>
      <c r="E14" s="71"/>
      <c r="F14" s="2"/>
    </row>
    <row r="15" spans="1:6" ht="12.75">
      <c r="A15" s="17"/>
      <c r="B15" s="11" t="s">
        <v>106</v>
      </c>
      <c r="C15" s="72"/>
      <c r="D15" s="73"/>
      <c r="E15" s="71"/>
      <c r="F15" s="2"/>
    </row>
    <row r="16" spans="1:6" ht="12.75">
      <c r="A16" s="17"/>
      <c r="B16" s="9" t="s">
        <v>107</v>
      </c>
      <c r="C16" s="9"/>
      <c r="D16" s="74">
        <v>520847</v>
      </c>
      <c r="E16" s="85">
        <v>579725</v>
      </c>
      <c r="F16" s="2"/>
    </row>
    <row r="17" spans="1:6" ht="12.75">
      <c r="A17" s="17"/>
      <c r="B17" s="68" t="s">
        <v>108</v>
      </c>
      <c r="C17" s="9"/>
      <c r="D17" s="74">
        <v>0</v>
      </c>
      <c r="E17" s="85">
        <v>0</v>
      </c>
      <c r="F17" s="2"/>
    </row>
    <row r="18" spans="1:6" ht="12.75">
      <c r="A18" s="17"/>
      <c r="B18" s="68" t="s">
        <v>109</v>
      </c>
      <c r="C18" s="9"/>
      <c r="D18" s="74">
        <v>4705</v>
      </c>
      <c r="E18" s="85">
        <v>10</v>
      </c>
      <c r="F18" s="2"/>
    </row>
    <row r="19" spans="1:6" ht="12.75">
      <c r="A19" s="17"/>
      <c r="B19" s="68" t="s">
        <v>110</v>
      </c>
      <c r="C19" s="9"/>
      <c r="D19" s="74">
        <v>2234187</v>
      </c>
      <c r="E19" s="85">
        <v>2625822</v>
      </c>
      <c r="F19" s="2"/>
    </row>
    <row r="20" spans="1:6" ht="12.75">
      <c r="A20" s="17"/>
      <c r="B20" s="68" t="s">
        <v>111</v>
      </c>
      <c r="C20" s="9"/>
      <c r="D20" s="74">
        <v>-1539787</v>
      </c>
      <c r="E20" s="85">
        <v>211289</v>
      </c>
      <c r="F20" s="2"/>
    </row>
    <row r="21" spans="1:6" ht="12.75">
      <c r="A21" s="17"/>
      <c r="B21" s="68" t="s">
        <v>195</v>
      </c>
      <c r="C21" s="9"/>
      <c r="D21" s="74">
        <v>0</v>
      </c>
      <c r="E21" s="85">
        <v>-4671342</v>
      </c>
      <c r="F21" s="2"/>
    </row>
    <row r="22" spans="1:6" ht="12.75">
      <c r="A22" s="17"/>
      <c r="B22" s="68" t="s">
        <v>112</v>
      </c>
      <c r="C22" s="9"/>
      <c r="D22" s="74">
        <v>0</v>
      </c>
      <c r="E22" s="85">
        <v>0</v>
      </c>
      <c r="F22" s="2"/>
    </row>
    <row r="23" spans="1:6" ht="12.75">
      <c r="A23" s="17"/>
      <c r="B23" s="68" t="s">
        <v>113</v>
      </c>
      <c r="C23" s="9"/>
      <c r="D23" s="74">
        <v>0</v>
      </c>
      <c r="E23" s="85">
        <v>0</v>
      </c>
      <c r="F23" s="2"/>
    </row>
    <row r="24" spans="1:6" ht="12.75">
      <c r="A24" s="17"/>
      <c r="B24" s="68" t="s">
        <v>114</v>
      </c>
      <c r="C24" s="9"/>
      <c r="D24" s="74">
        <v>-322083</v>
      </c>
      <c r="E24" s="85">
        <v>-511691</v>
      </c>
      <c r="F24" s="2"/>
    </row>
    <row r="25" spans="1:6" ht="12.75">
      <c r="A25" s="17"/>
      <c r="B25" s="68" t="s">
        <v>115</v>
      </c>
      <c r="C25" s="9"/>
      <c r="D25" s="74">
        <v>0</v>
      </c>
      <c r="E25" s="85">
        <v>0</v>
      </c>
      <c r="F25" s="2"/>
    </row>
    <row r="26" spans="1:6" ht="12.75">
      <c r="A26" s="17"/>
      <c r="B26" s="68" t="s">
        <v>116</v>
      </c>
      <c r="C26" s="9"/>
      <c r="D26" s="74">
        <v>-33749</v>
      </c>
      <c r="E26" s="85">
        <v>-126453</v>
      </c>
      <c r="F26" s="2"/>
    </row>
    <row r="27" spans="1:6" ht="12.75">
      <c r="A27" s="17"/>
      <c r="B27" s="68" t="s">
        <v>194</v>
      </c>
      <c r="C27" s="9"/>
      <c r="D27" s="74">
        <v>-10960</v>
      </c>
      <c r="E27" s="85">
        <v>0</v>
      </c>
      <c r="F27" s="2"/>
    </row>
    <row r="28" spans="1:6" ht="12.75">
      <c r="A28" s="17"/>
      <c r="B28" s="68" t="s">
        <v>117</v>
      </c>
      <c r="C28" s="9"/>
      <c r="D28" s="74">
        <v>0</v>
      </c>
      <c r="E28" s="85">
        <v>0</v>
      </c>
      <c r="F28" s="2"/>
    </row>
    <row r="29" spans="1:6" ht="12.75">
      <c r="A29" s="17"/>
      <c r="B29" s="68" t="s">
        <v>150</v>
      </c>
      <c r="C29" s="11"/>
      <c r="D29" s="73">
        <v>-30</v>
      </c>
      <c r="E29" s="19">
        <v>40</v>
      </c>
      <c r="F29" s="2"/>
    </row>
    <row r="30" spans="1:6" ht="12.75">
      <c r="A30" s="17"/>
      <c r="B30" s="68"/>
      <c r="C30" s="11"/>
      <c r="D30" s="75"/>
      <c r="E30" s="20"/>
      <c r="F30" s="2"/>
    </row>
    <row r="31" spans="1:6" ht="12.75">
      <c r="A31" s="17"/>
      <c r="B31" s="68" t="s">
        <v>118</v>
      </c>
      <c r="C31" s="11"/>
      <c r="D31" s="37">
        <f>SUM(D13:D29)</f>
        <v>-6268517</v>
      </c>
      <c r="E31" s="19">
        <f>SUM(E13:E29)</f>
        <v>4019460</v>
      </c>
      <c r="F31" s="2"/>
    </row>
    <row r="32" spans="1:6" ht="12.75">
      <c r="A32" s="17"/>
      <c r="B32" s="68"/>
      <c r="C32" s="11"/>
      <c r="D32" s="76"/>
      <c r="E32" s="19"/>
      <c r="F32" s="2"/>
    </row>
    <row r="33" spans="1:6" ht="12.75">
      <c r="A33" s="17"/>
      <c r="B33" s="68" t="s">
        <v>119</v>
      </c>
      <c r="C33" s="11"/>
      <c r="D33" s="76"/>
      <c r="E33" s="19"/>
      <c r="F33" s="2"/>
    </row>
    <row r="34" spans="1:6" ht="12.75">
      <c r="A34" s="17"/>
      <c r="B34" s="68" t="s">
        <v>47</v>
      </c>
      <c r="C34" s="11"/>
      <c r="D34" s="73">
        <v>-1948280</v>
      </c>
      <c r="E34" s="86">
        <v>-314896</v>
      </c>
      <c r="F34" s="2"/>
    </row>
    <row r="35" spans="1:6" ht="12.75">
      <c r="A35" s="17"/>
      <c r="B35" s="68" t="s">
        <v>120</v>
      </c>
      <c r="C35" s="11"/>
      <c r="D35" s="73">
        <v>2317655</v>
      </c>
      <c r="E35" s="86">
        <v>391515</v>
      </c>
      <c r="F35" s="2"/>
    </row>
    <row r="36" spans="1:6" ht="12.75">
      <c r="A36" s="17"/>
      <c r="B36" s="68" t="s">
        <v>121</v>
      </c>
      <c r="C36" s="11"/>
      <c r="D36" s="73">
        <v>-3781325</v>
      </c>
      <c r="E36" s="86">
        <v>745231</v>
      </c>
      <c r="F36" s="2"/>
    </row>
    <row r="37" spans="1:6" ht="12.75">
      <c r="A37" s="17"/>
      <c r="B37" s="68" t="s">
        <v>122</v>
      </c>
      <c r="C37" s="11"/>
      <c r="D37" s="73">
        <v>-4905</v>
      </c>
      <c r="E37" s="86">
        <v>-24727</v>
      </c>
      <c r="F37" s="2"/>
    </row>
    <row r="38" spans="1:6" ht="12.75">
      <c r="A38" s="17"/>
      <c r="B38" s="68"/>
      <c r="C38" s="11"/>
      <c r="D38" s="76"/>
      <c r="E38" s="87"/>
      <c r="F38" s="2"/>
    </row>
    <row r="39" spans="1:6" ht="12.75">
      <c r="A39" s="17"/>
      <c r="B39" s="68" t="s">
        <v>123</v>
      </c>
      <c r="C39" s="11"/>
      <c r="D39" s="76"/>
      <c r="E39" s="87"/>
      <c r="F39" s="2"/>
    </row>
    <row r="40" spans="1:6" ht="12.75">
      <c r="A40" s="17"/>
      <c r="B40" s="68" t="s">
        <v>124</v>
      </c>
      <c r="C40" s="11"/>
      <c r="D40" s="73">
        <v>-272689</v>
      </c>
      <c r="E40" s="86">
        <v>-1114381</v>
      </c>
      <c r="F40" s="2"/>
    </row>
    <row r="41" spans="1:6" ht="12.75">
      <c r="A41" s="17"/>
      <c r="B41" s="68" t="s">
        <v>125</v>
      </c>
      <c r="C41" s="11"/>
      <c r="D41" s="77">
        <v>-40987</v>
      </c>
      <c r="E41" s="91">
        <v>993704</v>
      </c>
      <c r="F41" s="2"/>
    </row>
    <row r="42" spans="1:6" ht="12.75">
      <c r="A42" s="17"/>
      <c r="B42" s="68" t="s">
        <v>126</v>
      </c>
      <c r="C42" s="11"/>
      <c r="D42" s="37">
        <f>SUM(D31:D41)</f>
        <v>-9999048</v>
      </c>
      <c r="E42" s="19">
        <f>SUM(E31:E41)</f>
        <v>4695906</v>
      </c>
      <c r="F42" s="2"/>
    </row>
    <row r="43" spans="1:6" ht="12.75">
      <c r="A43" s="17"/>
      <c r="B43" s="68"/>
      <c r="C43" s="11"/>
      <c r="D43" s="76"/>
      <c r="E43" s="19"/>
      <c r="F43" s="2"/>
    </row>
    <row r="44" spans="1:6" ht="12.75">
      <c r="A44" s="17"/>
      <c r="B44" s="68"/>
      <c r="C44" s="11"/>
      <c r="D44" s="76"/>
      <c r="E44" s="19"/>
      <c r="F44" s="2"/>
    </row>
    <row r="45" spans="1:6" ht="12.75">
      <c r="A45" s="17"/>
      <c r="B45" s="68" t="s">
        <v>41</v>
      </c>
      <c r="C45" s="9"/>
      <c r="D45" s="74">
        <v>-518562</v>
      </c>
      <c r="E45" s="85">
        <v>-578728</v>
      </c>
      <c r="F45" s="2"/>
    </row>
    <row r="46" spans="1:6" ht="12.75">
      <c r="A46" s="17"/>
      <c r="B46" s="68" t="s">
        <v>127</v>
      </c>
      <c r="C46" s="9"/>
      <c r="D46" s="74">
        <v>148533</v>
      </c>
      <c r="E46" s="85">
        <v>822064</v>
      </c>
      <c r="F46" s="2"/>
    </row>
    <row r="47" spans="1:6" ht="12.75">
      <c r="A47" s="17"/>
      <c r="B47" s="68"/>
      <c r="C47" s="9"/>
      <c r="D47" s="74"/>
      <c r="E47" s="19"/>
      <c r="F47" s="2"/>
    </row>
    <row r="48" spans="1:6" ht="12.75">
      <c r="A48" s="17"/>
      <c r="B48" s="68" t="s">
        <v>128</v>
      </c>
      <c r="C48" s="9"/>
      <c r="D48" s="55">
        <f>SUM(D42:D46)</f>
        <v>-10369077</v>
      </c>
      <c r="E48" s="46">
        <f>SUM(E42:E46)</f>
        <v>4939242</v>
      </c>
      <c r="F48" s="2"/>
    </row>
    <row r="49" spans="1:6" ht="12.75">
      <c r="A49" s="17"/>
      <c r="B49" s="68"/>
      <c r="C49" s="9"/>
      <c r="D49" s="37"/>
      <c r="E49" s="19"/>
      <c r="F49" s="2"/>
    </row>
    <row r="50" spans="1:6" ht="12.75">
      <c r="A50" s="17"/>
      <c r="B50" s="68"/>
      <c r="C50" s="9"/>
      <c r="D50" s="37"/>
      <c r="E50" s="19"/>
      <c r="F50" s="2"/>
    </row>
    <row r="51" spans="1:6" ht="12.75">
      <c r="A51" s="17"/>
      <c r="B51" s="68"/>
      <c r="C51" s="9"/>
      <c r="D51" s="37"/>
      <c r="E51" s="19"/>
      <c r="F51" s="2"/>
    </row>
    <row r="52" spans="1:6" ht="12.75">
      <c r="A52" s="17"/>
      <c r="B52" s="68"/>
      <c r="C52" s="9"/>
      <c r="D52" s="37"/>
      <c r="E52" s="19"/>
      <c r="F52" s="2"/>
    </row>
    <row r="53" spans="1:6" ht="12.75">
      <c r="A53" s="17"/>
      <c r="B53" s="68"/>
      <c r="C53" s="9"/>
      <c r="D53" s="37"/>
      <c r="E53" s="19"/>
      <c r="F53" s="2"/>
    </row>
    <row r="54" spans="1:6" ht="12.75">
      <c r="A54" s="17"/>
      <c r="B54" s="68"/>
      <c r="C54" s="9"/>
      <c r="D54" s="74"/>
      <c r="E54" s="19"/>
      <c r="F54" s="2"/>
    </row>
    <row r="55" spans="1:6" ht="12.75">
      <c r="A55" s="17"/>
      <c r="B55" s="66" t="s">
        <v>129</v>
      </c>
      <c r="C55" s="9"/>
      <c r="D55" s="74"/>
      <c r="E55" s="19"/>
      <c r="F55" s="2"/>
    </row>
    <row r="56" spans="1:6" ht="12.75">
      <c r="A56" s="17"/>
      <c r="B56" s="68"/>
      <c r="C56" s="9"/>
      <c r="D56" s="74"/>
      <c r="E56" s="19"/>
      <c r="F56" s="2"/>
    </row>
    <row r="57" spans="1:6" ht="12.75">
      <c r="A57" s="17"/>
      <c r="B57" s="68" t="s">
        <v>130</v>
      </c>
      <c r="C57" s="9"/>
      <c r="D57" s="74">
        <v>0</v>
      </c>
      <c r="E57" s="85">
        <v>0</v>
      </c>
      <c r="F57" s="2"/>
    </row>
    <row r="58" spans="1:6" ht="12.75">
      <c r="A58" s="17"/>
      <c r="B58" s="68" t="s">
        <v>131</v>
      </c>
      <c r="C58" s="9"/>
      <c r="D58" s="74">
        <v>0</v>
      </c>
      <c r="E58" s="85">
        <v>0</v>
      </c>
      <c r="F58" s="2"/>
    </row>
    <row r="59" spans="1:6" ht="12.75">
      <c r="A59" s="17"/>
      <c r="B59" s="68" t="s">
        <v>132</v>
      </c>
      <c r="C59" s="9"/>
      <c r="D59" s="74">
        <v>36900</v>
      </c>
      <c r="E59" s="85">
        <v>129300</v>
      </c>
      <c r="F59" s="2"/>
    </row>
    <row r="60" spans="1:6" ht="12.75">
      <c r="A60" s="17"/>
      <c r="B60" s="68" t="s">
        <v>42</v>
      </c>
      <c r="C60" s="9"/>
      <c r="D60" s="74">
        <v>322083</v>
      </c>
      <c r="E60" s="85">
        <v>368364</v>
      </c>
      <c r="F60" s="2"/>
    </row>
    <row r="61" spans="1:6" ht="12.75">
      <c r="A61" s="17"/>
      <c r="B61" s="68" t="s">
        <v>133</v>
      </c>
      <c r="C61" s="9"/>
      <c r="D61" s="74">
        <v>0</v>
      </c>
      <c r="E61" s="85">
        <v>0</v>
      </c>
      <c r="F61" s="2"/>
    </row>
    <row r="62" spans="1:6" ht="12.75">
      <c r="A62" s="17"/>
      <c r="B62" s="68" t="s">
        <v>134</v>
      </c>
      <c r="C62" s="9"/>
      <c r="D62" s="74">
        <v>0</v>
      </c>
      <c r="E62" s="85">
        <v>0</v>
      </c>
      <c r="F62" s="2"/>
    </row>
    <row r="63" spans="1:6" ht="12.75">
      <c r="A63" s="17"/>
      <c r="B63" s="68" t="s">
        <v>135</v>
      </c>
      <c r="C63" s="9"/>
      <c r="D63" s="74">
        <v>-744832</v>
      </c>
      <c r="E63" s="85">
        <v>-780516</v>
      </c>
      <c r="F63" s="2"/>
    </row>
    <row r="64" spans="1:6" ht="12.75">
      <c r="A64" s="17"/>
      <c r="B64" s="68"/>
      <c r="C64" s="9"/>
      <c r="D64" s="37"/>
      <c r="E64" s="19"/>
      <c r="F64" s="2"/>
    </row>
    <row r="65" spans="1:6" ht="12.75">
      <c r="A65" s="17"/>
      <c r="B65" s="72" t="s">
        <v>136</v>
      </c>
      <c r="C65" s="9"/>
      <c r="D65" s="55">
        <f>SUM(D57:D63)</f>
        <v>-385849</v>
      </c>
      <c r="E65" s="46">
        <f>SUM(E57:E63)</f>
        <v>-282852</v>
      </c>
      <c r="F65" s="2"/>
    </row>
    <row r="66" spans="1:6" ht="12.75">
      <c r="A66" s="17"/>
      <c r="B66" s="68"/>
      <c r="C66" s="9"/>
      <c r="D66" s="74"/>
      <c r="E66" s="19"/>
      <c r="F66" s="2"/>
    </row>
    <row r="67" spans="1:6" ht="12.75">
      <c r="A67" s="17"/>
      <c r="B67" s="66" t="s">
        <v>137</v>
      </c>
      <c r="C67" s="9"/>
      <c r="D67" s="74"/>
      <c r="E67" s="19"/>
      <c r="F67" s="2"/>
    </row>
    <row r="68" spans="1:6" ht="12.75">
      <c r="A68" s="17"/>
      <c r="B68" s="66"/>
      <c r="C68" s="9"/>
      <c r="D68" s="74"/>
      <c r="E68" s="19"/>
      <c r="F68" s="2"/>
    </row>
    <row r="69" spans="1:6" ht="12.75">
      <c r="A69" s="17"/>
      <c r="B69" s="72" t="s">
        <v>138</v>
      </c>
      <c r="C69" s="9"/>
      <c r="D69" s="74">
        <v>0</v>
      </c>
      <c r="E69" s="85">
        <v>334000</v>
      </c>
      <c r="F69" s="2"/>
    </row>
    <row r="70" spans="1:6" ht="12.75">
      <c r="A70" s="17"/>
      <c r="B70" s="78" t="s">
        <v>197</v>
      </c>
      <c r="C70" s="9"/>
      <c r="D70" s="74">
        <v>-73680</v>
      </c>
      <c r="E70" s="85">
        <v>0</v>
      </c>
      <c r="F70" s="2"/>
    </row>
    <row r="71" spans="1:6" ht="12.75">
      <c r="A71" s="17"/>
      <c r="B71" s="68" t="s">
        <v>139</v>
      </c>
      <c r="C71" s="9"/>
      <c r="D71" s="74">
        <v>19288111</v>
      </c>
      <c r="E71" s="85">
        <v>14681000</v>
      </c>
      <c r="F71" s="2"/>
    </row>
    <row r="72" spans="1:6" ht="12.75">
      <c r="A72" s="17"/>
      <c r="B72" s="68" t="s">
        <v>196</v>
      </c>
      <c r="C72" s="9"/>
      <c r="D72" s="74">
        <v>-454804</v>
      </c>
      <c r="E72" s="85">
        <v>-551433</v>
      </c>
      <c r="F72" s="2"/>
    </row>
    <row r="73" spans="1:6" ht="12.75">
      <c r="A73" s="17"/>
      <c r="B73" s="68" t="s">
        <v>140</v>
      </c>
      <c r="C73" s="9"/>
      <c r="D73" s="74">
        <v>-15272913</v>
      </c>
      <c r="E73" s="85">
        <v>-18320000</v>
      </c>
      <c r="F73" s="2"/>
    </row>
    <row r="74" spans="1:6" ht="12.75">
      <c r="A74" s="17"/>
      <c r="B74" s="68" t="s">
        <v>141</v>
      </c>
      <c r="C74" s="9"/>
      <c r="D74" s="74">
        <v>-859377</v>
      </c>
      <c r="E74" s="85">
        <v>-1387553</v>
      </c>
      <c r="F74" s="2"/>
    </row>
    <row r="75" spans="1:6" ht="12.75">
      <c r="A75" s="17"/>
      <c r="B75" s="68"/>
      <c r="C75" s="9"/>
      <c r="D75" s="74"/>
      <c r="E75" s="19"/>
      <c r="F75" s="2"/>
    </row>
    <row r="76" spans="1:6" ht="12.75">
      <c r="A76" s="17"/>
      <c r="B76" s="72" t="s">
        <v>142</v>
      </c>
      <c r="C76" s="9"/>
      <c r="D76" s="55">
        <f>SUM(D69:D74)</f>
        <v>2627337</v>
      </c>
      <c r="E76" s="46">
        <f>SUM(E69:E74)</f>
        <v>-5243986</v>
      </c>
      <c r="F76" s="2"/>
    </row>
    <row r="77" spans="1:6" ht="12.75">
      <c r="A77" s="17"/>
      <c r="B77" s="68"/>
      <c r="C77" s="9"/>
      <c r="D77" s="74"/>
      <c r="E77" s="19"/>
      <c r="F77" s="2"/>
    </row>
    <row r="78" spans="1:6" ht="12.75">
      <c r="A78" s="17"/>
      <c r="B78" s="79" t="s">
        <v>143</v>
      </c>
      <c r="C78" s="9"/>
      <c r="D78" s="37">
        <f>+D48+D65+D76</f>
        <v>-8127589</v>
      </c>
      <c r="E78" s="19">
        <f>+E48+E65+E76</f>
        <v>-587596</v>
      </c>
      <c r="F78" s="2"/>
    </row>
    <row r="79" spans="1:6" ht="12.75">
      <c r="A79" s="17"/>
      <c r="B79" s="68"/>
      <c r="C79" s="9"/>
      <c r="D79" s="74"/>
      <c r="E79" s="19"/>
      <c r="F79" s="2"/>
    </row>
    <row r="80" spans="1:6" ht="12.75">
      <c r="A80" s="17"/>
      <c r="B80" s="79" t="s">
        <v>144</v>
      </c>
      <c r="C80" s="9"/>
      <c r="D80" s="74">
        <v>16863385</v>
      </c>
      <c r="E80" s="19">
        <v>17450981</v>
      </c>
      <c r="F80" s="2"/>
    </row>
    <row r="81" spans="1:6" ht="12.75">
      <c r="A81" s="17"/>
      <c r="B81" s="68"/>
      <c r="C81" s="9"/>
      <c r="D81" s="74"/>
      <c r="E81" s="19"/>
      <c r="F81" s="2"/>
    </row>
    <row r="82" spans="1:6" ht="12.75">
      <c r="A82" s="17"/>
      <c r="B82" s="79" t="s">
        <v>145</v>
      </c>
      <c r="C82" s="9"/>
      <c r="D82" s="37">
        <f>+D78+D80</f>
        <v>8735796</v>
      </c>
      <c r="E82" s="19">
        <f>+E78+E80</f>
        <v>16863385</v>
      </c>
      <c r="F82" s="2"/>
    </row>
    <row r="83" spans="1:6" ht="12.75">
      <c r="A83" s="17"/>
      <c r="B83" s="68"/>
      <c r="C83" s="9"/>
      <c r="D83" s="74"/>
      <c r="E83" s="19"/>
      <c r="F83" s="2"/>
    </row>
    <row r="84" spans="1:6" ht="12.75">
      <c r="A84" s="17"/>
      <c r="B84" s="68"/>
      <c r="C84" s="9"/>
      <c r="D84" s="74"/>
      <c r="E84" s="19"/>
      <c r="F84" s="2"/>
    </row>
    <row r="85" spans="1:6" ht="12.75">
      <c r="A85" s="17"/>
      <c r="B85" s="79" t="s">
        <v>146</v>
      </c>
      <c r="C85" s="9"/>
      <c r="D85" s="74"/>
      <c r="E85" s="19"/>
      <c r="F85" s="2"/>
    </row>
    <row r="86" spans="1:6" ht="12.75">
      <c r="A86" s="17"/>
      <c r="B86" s="68"/>
      <c r="C86" s="9"/>
      <c r="D86" s="74"/>
      <c r="E86" s="19"/>
      <c r="F86" s="2"/>
    </row>
    <row r="87" spans="1:6" ht="12.75">
      <c r="A87" s="17"/>
      <c r="B87" s="80" t="s">
        <v>151</v>
      </c>
      <c r="C87" s="9"/>
      <c r="D87" s="74">
        <v>7257470</v>
      </c>
      <c r="E87" s="85">
        <v>15252565</v>
      </c>
      <c r="F87" s="2"/>
    </row>
    <row r="88" spans="1:6" ht="12.75">
      <c r="A88" s="17"/>
      <c r="B88" s="80" t="s">
        <v>152</v>
      </c>
      <c r="C88" s="9"/>
      <c r="D88" s="74">
        <v>0</v>
      </c>
      <c r="E88" s="85">
        <v>950000</v>
      </c>
      <c r="F88" s="2"/>
    </row>
    <row r="89" spans="1:6" ht="12.75">
      <c r="A89" s="17"/>
      <c r="B89" s="80" t="s">
        <v>147</v>
      </c>
      <c r="C89" s="9"/>
      <c r="D89" s="74">
        <v>2586321</v>
      </c>
      <c r="E89" s="85">
        <v>1496572</v>
      </c>
      <c r="F89" s="2"/>
    </row>
    <row r="90" spans="1:6" ht="12.75">
      <c r="A90" s="17"/>
      <c r="B90" s="80" t="s">
        <v>148</v>
      </c>
      <c r="C90" s="9"/>
      <c r="D90" s="81">
        <v>-950525</v>
      </c>
      <c r="E90" s="92">
        <v>-683187</v>
      </c>
      <c r="F90" s="2"/>
    </row>
    <row r="91" spans="1:6" ht="12.75">
      <c r="A91" s="17"/>
      <c r="B91" s="80" t="s">
        <v>64</v>
      </c>
      <c r="C91" s="9"/>
      <c r="D91" s="37">
        <f>SUM(D87:D90)</f>
        <v>8893266</v>
      </c>
      <c r="E91" s="19">
        <f>SUM(E87:E90)</f>
        <v>17015950</v>
      </c>
      <c r="F91" s="2"/>
    </row>
    <row r="92" spans="1:6" ht="12.75">
      <c r="A92" s="17"/>
      <c r="B92" s="80" t="s">
        <v>149</v>
      </c>
      <c r="C92" s="9"/>
      <c r="D92" s="74">
        <v>-157470</v>
      </c>
      <c r="E92" s="19">
        <v>-152565</v>
      </c>
      <c r="F92" s="2"/>
    </row>
    <row r="93" spans="1:6" ht="13.5" thickBot="1">
      <c r="A93" s="17"/>
      <c r="B93" s="80"/>
      <c r="C93" s="9"/>
      <c r="D93" s="39">
        <f>+D91+D92</f>
        <v>8735796</v>
      </c>
      <c r="E93" s="21">
        <f>+E91+E92</f>
        <v>16863385</v>
      </c>
      <c r="F93" s="2"/>
    </row>
    <row r="94" spans="1:6" ht="14.25" thickBot="1" thickTop="1">
      <c r="A94" s="26"/>
      <c r="B94" s="27"/>
      <c r="C94" s="27"/>
      <c r="D94" s="88"/>
      <c r="E94" s="89"/>
      <c r="F94" s="2"/>
    </row>
    <row r="95" spans="1:6" ht="12.75">
      <c r="A95" s="9"/>
      <c r="B95" s="9"/>
      <c r="C95" s="9"/>
      <c r="D95" s="69"/>
      <c r="E95" s="69"/>
      <c r="F95" s="2"/>
    </row>
    <row r="96" spans="1:5" ht="12.75">
      <c r="A96" s="9"/>
      <c r="B96" s="68"/>
      <c r="C96" s="9"/>
      <c r="D96" s="70"/>
      <c r="E96" s="70"/>
    </row>
    <row r="97" spans="2:5" ht="12.75">
      <c r="B97" s="9"/>
      <c r="C97" s="9"/>
      <c r="D97" s="7"/>
      <c r="E97" s="7"/>
    </row>
    <row r="98" spans="2:5" ht="12.75">
      <c r="B98" s="66" t="s">
        <v>78</v>
      </c>
      <c r="C98" s="12"/>
      <c r="D98" s="7"/>
      <c r="E98" s="7"/>
    </row>
    <row r="99" spans="2:5" ht="12.75">
      <c r="B99" s="66" t="s">
        <v>199</v>
      </c>
      <c r="C99" s="12"/>
      <c r="D99" s="7"/>
      <c r="E99" s="7"/>
    </row>
    <row r="100" spans="2:5" ht="12.75">
      <c r="B100" s="66" t="s">
        <v>79</v>
      </c>
      <c r="C100" s="9"/>
      <c r="D100" s="7"/>
      <c r="E100" s="7"/>
    </row>
    <row r="101" spans="2:5" ht="12.75">
      <c r="B101" s="9"/>
      <c r="C101" s="9"/>
      <c r="D101" s="7"/>
      <c r="E101" s="7"/>
    </row>
    <row r="102" spans="2:5" ht="12.75">
      <c r="B102" s="9"/>
      <c r="C102" s="9"/>
      <c r="D102" s="7"/>
      <c r="E102" s="7"/>
    </row>
    <row r="103" spans="2:5" ht="12.75">
      <c r="B103" s="9"/>
      <c r="C103" s="9"/>
      <c r="D103" s="7"/>
      <c r="E103" s="7"/>
    </row>
    <row r="104" spans="2:5" ht="12.75">
      <c r="B104" s="11"/>
      <c r="C104" s="11"/>
      <c r="D104" s="7"/>
      <c r="E104" s="7"/>
    </row>
    <row r="105" spans="2:5" ht="12.75">
      <c r="B105" s="9"/>
      <c r="C105" s="9"/>
      <c r="D105" s="7"/>
      <c r="E105" s="7"/>
    </row>
    <row r="106" spans="2:5" ht="12.75">
      <c r="B106" s="12"/>
      <c r="C106" s="12"/>
      <c r="D106" s="7"/>
      <c r="E106" s="7"/>
    </row>
    <row r="107" spans="2:5" ht="12.75">
      <c r="B107" s="12"/>
      <c r="C107" s="12"/>
      <c r="D107" s="7"/>
      <c r="E107" s="7"/>
    </row>
    <row r="108" spans="2:5" ht="12.75">
      <c r="B108" s="9"/>
      <c r="C108" s="9"/>
      <c r="D108" s="7"/>
      <c r="E108" s="7"/>
    </row>
    <row r="109" spans="2:5" ht="12.75">
      <c r="B109" s="9"/>
      <c r="C109" s="9"/>
      <c r="D109" s="7"/>
      <c r="E109" s="7"/>
    </row>
    <row r="110" spans="2:5" ht="12.75">
      <c r="B110" s="9"/>
      <c r="C110" s="9"/>
      <c r="D110" s="7"/>
      <c r="E110" s="7"/>
    </row>
    <row r="111" spans="4:5" ht="12.75">
      <c r="D111" s="3"/>
      <c r="E111" s="3"/>
    </row>
    <row r="112" spans="2:5" ht="12.75">
      <c r="B112" s="11"/>
      <c r="C112" s="11"/>
      <c r="D112" s="7"/>
      <c r="E112" s="7"/>
    </row>
    <row r="113" spans="2:5" ht="12.75">
      <c r="B113" s="11"/>
      <c r="C113" s="11"/>
      <c r="D113" s="7"/>
      <c r="E113" s="7"/>
    </row>
    <row r="114" spans="2:5" ht="12.75">
      <c r="B114" s="11"/>
      <c r="C114" s="11"/>
      <c r="D114" s="7"/>
      <c r="E114" s="7"/>
    </row>
    <row r="115" spans="2:5" ht="12.75">
      <c r="B115" s="13"/>
      <c r="C115" s="13"/>
      <c r="D115" s="7"/>
      <c r="E115" s="7"/>
    </row>
    <row r="116" spans="2:5" ht="12.75">
      <c r="B116" s="13"/>
      <c r="C116" s="13"/>
      <c r="D116" s="7"/>
      <c r="E116" s="7"/>
    </row>
    <row r="117" spans="2:5" ht="12.75">
      <c r="B117" s="9"/>
      <c r="C117" s="9"/>
      <c r="D117" s="7"/>
      <c r="E117" s="7"/>
    </row>
    <row r="118" spans="4:5" ht="12.75">
      <c r="D118" s="3"/>
      <c r="E118" s="3"/>
    </row>
  </sheetData>
  <printOptions/>
  <pageMargins left="1.25" right="0.75" top="1.5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1">
      <selection activeCell="A1" sqref="A1:P4"/>
    </sheetView>
  </sheetViews>
  <sheetFormatPr defaultColWidth="9.140625" defaultRowHeight="12.75"/>
  <cols>
    <col min="1" max="16" width="10.7109375" style="0" customWidth="1"/>
    <col min="17" max="17" width="8.7109375" style="0" customWidth="1"/>
    <col min="18" max="18" width="10.7109375" style="0" customWidth="1"/>
    <col min="19" max="21" width="12.7109375" style="0" customWidth="1"/>
    <col min="22" max="57" width="10.7109375" style="0" customWidth="1"/>
  </cols>
  <sheetData>
    <row r="1" spans="1:20" ht="12.75">
      <c r="A1" s="9"/>
      <c r="B1" s="9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B2" s="9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/>
      <c r="B4" s="9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/>
      <c r="B5" s="9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/>
      <c r="B7" s="9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9"/>
      <c r="B9" s="9"/>
      <c r="C9" s="9"/>
      <c r="D9" s="9"/>
      <c r="E9" s="110"/>
      <c r="F9" s="10"/>
      <c r="G9" s="110"/>
      <c r="H9" s="10"/>
      <c r="I9" s="10"/>
      <c r="J9" s="10"/>
      <c r="K9" s="10"/>
      <c r="L9" s="10"/>
      <c r="M9" s="10"/>
      <c r="N9" s="9"/>
      <c r="O9" s="9"/>
      <c r="P9" s="9"/>
      <c r="Q9" s="9"/>
      <c r="R9" s="9"/>
      <c r="S9" s="9"/>
      <c r="T9" s="9"/>
    </row>
    <row r="10" spans="1:20" ht="12.75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9"/>
      <c r="B11" s="9"/>
      <c r="C11" s="9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1" ht="12.75">
      <c r="A12" s="9"/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7"/>
    </row>
    <row r="13" spans="1:21" ht="12.75">
      <c r="A13" s="9"/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7"/>
    </row>
    <row r="14" spans="1:21" ht="12.75">
      <c r="A14" s="9"/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7"/>
    </row>
    <row r="15" spans="1:21" ht="12.75">
      <c r="A15" s="9"/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7"/>
    </row>
    <row r="16" spans="1:20" ht="12.75">
      <c r="A16" s="9"/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9"/>
      <c r="B17" s="9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9"/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9"/>
      <c r="B19" s="9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9"/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9"/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9"/>
      <c r="B22" s="9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9"/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9"/>
      <c r="B24" s="9"/>
      <c r="C24" s="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1" ht="12.75">
      <c r="A25" s="9"/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7"/>
    </row>
    <row r="26" spans="1:21" ht="12.75">
      <c r="A26" s="9"/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7"/>
    </row>
    <row r="27" spans="1:21" ht="12.75">
      <c r="A27" s="9"/>
      <c r="B27" s="9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7"/>
    </row>
    <row r="28" spans="1:21" ht="12.7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7"/>
    </row>
    <row r="29" spans="1:21" ht="12.75">
      <c r="A29" s="9"/>
      <c r="B29" s="9"/>
      <c r="C29" s="11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7"/>
    </row>
    <row r="30" spans="1:20" ht="12.75">
      <c r="A30" s="9"/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9"/>
      <c r="C33" s="9"/>
      <c r="D33" s="9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1:20" ht="12.75">
      <c r="A34" s="9"/>
      <c r="B34" s="9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9"/>
      <c r="C35" s="11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11"/>
    </row>
    <row r="36" spans="1:20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9"/>
      <c r="C37" s="11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9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1"/>
    </row>
    <row r="39" spans="1:20" ht="12.75">
      <c r="A39" s="9"/>
      <c r="B39" s="9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11"/>
    </row>
    <row r="40" spans="1:20" ht="12.75">
      <c r="A40" s="9"/>
      <c r="B40" s="9"/>
      <c r="C40" s="9"/>
      <c r="D40" s="9"/>
      <c r="E40" s="7"/>
      <c r="F40" s="7"/>
      <c r="G40" s="7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</row>
    <row r="41" spans="1:20" ht="12.75">
      <c r="A41" s="9"/>
      <c r="B41" s="9"/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9"/>
      <c r="C42" s="11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1"/>
    </row>
    <row r="43" spans="1:20" ht="12.75">
      <c r="A43" s="9"/>
      <c r="B43" s="9"/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9"/>
      <c r="B44" s="9"/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9"/>
      <c r="B45" s="9"/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9"/>
      <c r="B46" s="9"/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9"/>
      <c r="B47" s="9"/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9"/>
      <c r="B48" s="9"/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9"/>
      <c r="B49" s="9"/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9"/>
      <c r="B50" s="9"/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9"/>
      <c r="B51" s="9"/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5:20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5:20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5:20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5:20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</sheetData>
  <printOptions gridLines="1"/>
  <pageMargins left="0" right="0.25" top="1" bottom="1" header="0.5" footer="0.5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A1" sqref="A1:AA3"/>
    </sheetView>
  </sheetViews>
  <sheetFormatPr defaultColWidth="9.140625" defaultRowHeight="12.75"/>
  <cols>
    <col min="1" max="27" width="10.7109375" style="0" customWidth="1"/>
  </cols>
  <sheetData>
    <row r="1" spans="1:20" ht="12.75">
      <c r="A1" s="9"/>
      <c r="B1" s="9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B2" s="9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/>
      <c r="B4" s="9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/>
      <c r="B5" s="9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/>
      <c r="B7" s="9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9"/>
      <c r="B9" s="9"/>
      <c r="C9" s="9"/>
      <c r="D9" s="9"/>
      <c r="E9" s="95"/>
      <c r="F9" s="9"/>
      <c r="G9" s="9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9"/>
      <c r="B11" s="9"/>
      <c r="C11" s="9"/>
      <c r="D11" s="10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2" ht="12.75">
      <c r="A12" s="9"/>
      <c r="B12" s="9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V12" s="67"/>
    </row>
    <row r="13" spans="1:22" ht="12.75">
      <c r="A13" s="9"/>
      <c r="B13" s="9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V13" s="67"/>
    </row>
    <row r="14" spans="1:22" ht="12.75">
      <c r="A14" s="9"/>
      <c r="B14" s="9"/>
      <c r="C14" s="11"/>
      <c r="D14" s="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V14" s="67"/>
    </row>
    <row r="15" spans="1:20" ht="12.75">
      <c r="A15" s="9"/>
      <c r="B15" s="9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9"/>
      <c r="B16" s="9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9"/>
      <c r="B17" s="9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9"/>
      <c r="B18" s="9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9"/>
      <c r="B19" s="9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9"/>
      <c r="B20" s="9"/>
      <c r="C20" s="11"/>
      <c r="D20" s="7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2.75">
      <c r="A21" s="9"/>
      <c r="B21" s="9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2" ht="12.75">
      <c r="A22" s="9"/>
      <c r="B22" s="9"/>
      <c r="C22" s="11"/>
      <c r="D22" s="7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V22" s="67"/>
    </row>
    <row r="23" spans="1:22" ht="12.75">
      <c r="A23" s="9"/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V23" s="67"/>
    </row>
    <row r="24" spans="1:22" ht="12.75">
      <c r="A24" s="9"/>
      <c r="B24" s="9"/>
      <c r="C24" s="11"/>
      <c r="D24" s="7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V24" s="67"/>
    </row>
    <row r="25" spans="1:22" ht="12.75">
      <c r="A25" s="9"/>
      <c r="B25" s="9"/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67"/>
    </row>
    <row r="26" spans="1:22" ht="12.75">
      <c r="A26" s="9"/>
      <c r="B26" s="9"/>
      <c r="C26" s="11"/>
      <c r="D26" s="7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67"/>
      <c r="V26" s="67"/>
    </row>
    <row r="27" spans="1:20" ht="12.75">
      <c r="A27" s="9"/>
      <c r="B27" s="9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9"/>
      <c r="B29" s="9"/>
      <c r="C29" s="11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9"/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9"/>
      <c r="C33" s="11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11"/>
    </row>
    <row r="34" spans="1:20" ht="12.75">
      <c r="A34" s="9"/>
      <c r="B34" s="9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9"/>
      <c r="C35" s="11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11"/>
    </row>
    <row r="36" spans="1:20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9"/>
      <c r="C37" s="11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9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1"/>
    </row>
    <row r="39" spans="1:20" ht="12.75">
      <c r="A39" s="9"/>
      <c r="B39" s="9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11"/>
    </row>
    <row r="40" spans="1:20" ht="12.75">
      <c r="A40" s="9"/>
      <c r="B40" s="9"/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1"/>
    </row>
    <row r="41" spans="1:20" ht="12.75">
      <c r="A41" s="9"/>
      <c r="B41" s="9"/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9"/>
      <c r="C42" s="11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1"/>
    </row>
    <row r="43" spans="1:20" ht="12.75">
      <c r="A43" s="9"/>
      <c r="B43" s="9"/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9"/>
      <c r="B45" s="9"/>
      <c r="C45" s="9"/>
      <c r="D45" s="9"/>
      <c r="E45" s="9"/>
      <c r="F45" s="9"/>
      <c r="G45" s="9"/>
      <c r="H45" s="112"/>
      <c r="I45" s="9"/>
      <c r="J45" s="112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</sheetData>
  <printOptions gridLines="1"/>
  <pageMargins left="0" right="0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A1" sqref="A1:M3"/>
    </sheetView>
  </sheetViews>
  <sheetFormatPr defaultColWidth="9.140625" defaultRowHeight="12.75"/>
  <cols>
    <col min="1" max="13" width="10.7109375" style="0" customWidth="1"/>
    <col min="14" max="82" width="12.7109375" style="0" customWidth="1"/>
  </cols>
  <sheetData>
    <row r="1" spans="1:18" ht="12.75">
      <c r="A1" s="9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>
      <c r="A2" s="9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9"/>
      <c r="B3" s="9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2.7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9"/>
      <c r="B7" s="9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9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9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9"/>
      <c r="B11" s="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9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9"/>
      <c r="B13" s="4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9"/>
      <c r="B14" s="4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9"/>
      <c r="B15" s="4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9"/>
      <c r="B16" s="45"/>
      <c r="C16" s="7"/>
      <c r="D16" s="7"/>
      <c r="E16" s="7"/>
      <c r="F16" s="7"/>
      <c r="G16" s="7"/>
      <c r="H16" s="7"/>
      <c r="I16" s="7"/>
      <c r="J16" s="7"/>
      <c r="K16" s="7"/>
      <c r="L16" s="113"/>
      <c r="M16" s="7"/>
      <c r="N16" s="7"/>
      <c r="O16" s="7"/>
      <c r="P16" s="7"/>
      <c r="Q16" s="7"/>
      <c r="R16" s="7"/>
    </row>
    <row r="17" spans="1:18" ht="12.75">
      <c r="A17" s="9"/>
      <c r="B17" s="4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9"/>
      <c r="B18" s="4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9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9"/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9"/>
      <c r="B21" s="4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9"/>
      <c r="B22" s="4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9"/>
      <c r="B23" s="4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9"/>
      <c r="B24" s="4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9"/>
      <c r="B25" s="4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9"/>
      <c r="B26" s="4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9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9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9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9"/>
      <c r="B30" s="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9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9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9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9"/>
      <c r="B37" s="4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9"/>
      <c r="B38" s="4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9"/>
      <c r="B39" s="4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9"/>
      <c r="B40" s="4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9"/>
      <c r="B41" s="4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9"/>
      <c r="B42" s="4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9"/>
      <c r="B43" s="9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9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9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9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9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9"/>
      <c r="B48" s="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9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9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9"/>
      <c r="B51" s="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9"/>
      <c r="B52" s="9"/>
      <c r="C52" s="114"/>
      <c r="D52" s="11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>
      <c r="A53" s="9"/>
      <c r="B53" s="9"/>
      <c r="C53" s="7"/>
      <c r="D53" s="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9"/>
      <c r="B54" s="9"/>
      <c r="C54" s="7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</sheetData>
  <printOptions gridLines="1"/>
  <pageMargins left="0.25" right="0.25" top="1" bottom="1" header="0.5" footer="0.5"/>
  <pageSetup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:T1"/>
    </sheetView>
  </sheetViews>
  <sheetFormatPr defaultColWidth="9.140625" defaultRowHeight="12.75"/>
  <cols>
    <col min="1" max="20" width="10.7109375" style="0" customWidth="1"/>
  </cols>
  <sheetData>
    <row r="1" spans="1:21" ht="12.75">
      <c r="A1" s="9"/>
      <c r="B1" s="9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9"/>
      <c r="B2" s="95"/>
      <c r="C2" s="9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9"/>
      <c r="B4" s="9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9"/>
      <c r="B5" s="9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9"/>
      <c r="B7" s="9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9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/>
    </row>
    <row r="9" spans="1:21" ht="12.75">
      <c r="A9" s="9"/>
      <c r="B9" s="9"/>
      <c r="C9" s="9"/>
      <c r="D9" s="9"/>
      <c r="E9" s="95"/>
      <c r="F9" s="9"/>
      <c r="G9" s="9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2.75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9"/>
    </row>
    <row r="11" spans="1:21" ht="12.75">
      <c r="A11" s="9"/>
      <c r="B11" s="9"/>
      <c r="C11" s="9"/>
      <c r="D11" s="9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9"/>
      <c r="B12" s="9"/>
      <c r="C12" s="9"/>
      <c r="D12" s="9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9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/>
    </row>
    <row r="14" spans="1:21" ht="12.75">
      <c r="A14" s="9"/>
      <c r="B14" s="9"/>
      <c r="C14" s="9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"/>
    </row>
    <row r="15" spans="1:21" ht="12.75">
      <c r="A15" s="9"/>
      <c r="B15" s="9"/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/>
    </row>
    <row r="16" spans="1:21" ht="12.75">
      <c r="A16" s="9"/>
      <c r="B16" s="9"/>
      <c r="C16" s="9"/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9"/>
    </row>
    <row r="17" spans="1:21" ht="12.75">
      <c r="A17" s="9"/>
      <c r="B17" s="9"/>
      <c r="C17" s="9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/>
    </row>
    <row r="18" spans="1:21" ht="12.75">
      <c r="A18" s="9"/>
      <c r="B18" s="9"/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/>
    </row>
    <row r="19" spans="1:21" ht="12.75">
      <c r="A19" s="9"/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/>
    </row>
    <row r="20" spans="1:21" ht="12.75">
      <c r="A20" s="9"/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"/>
    </row>
    <row r="21" spans="1:21" ht="12.75">
      <c r="A21" s="9"/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</row>
    <row r="22" spans="1:21" ht="12.75">
      <c r="A22" s="9"/>
      <c r="B22" s="9"/>
      <c r="C22" s="9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</row>
    <row r="23" spans="1:21" ht="12.75">
      <c r="A23" s="9"/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</row>
    <row r="24" spans="1:21" ht="12.75">
      <c r="A24" s="9"/>
      <c r="B24" s="9"/>
      <c r="C24" s="9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/>
    </row>
    <row r="25" spans="1:21" ht="12.75">
      <c r="A25" s="9"/>
      <c r="B25" s="9"/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/>
    </row>
    <row r="26" spans="1:21" ht="12.75">
      <c r="A26" s="9"/>
      <c r="B26" s="9"/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/>
    </row>
    <row r="27" spans="1:21" ht="12.75">
      <c r="A27" s="9"/>
      <c r="B27" s="9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/>
    </row>
    <row r="28" spans="1:21" ht="12.7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</row>
    <row r="29" spans="1:21" ht="12.75">
      <c r="A29" s="9"/>
      <c r="B29" s="9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/>
    </row>
    <row r="30" spans="1:21" ht="12.75">
      <c r="A30" s="9"/>
      <c r="B30" s="9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/>
    </row>
    <row r="31" spans="1:21" ht="12.75">
      <c r="A31" s="9"/>
      <c r="B31" s="9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/>
    </row>
    <row r="32" spans="1:21" ht="12.7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/>
    </row>
    <row r="33" spans="1:21" ht="12.75">
      <c r="A33" s="9"/>
      <c r="B33" s="9"/>
      <c r="C33" s="9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/>
    </row>
    <row r="34" spans="1:21" ht="12.75">
      <c r="A34" s="9"/>
      <c r="B34" s="9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/>
    </row>
    <row r="35" spans="1:21" ht="12.75">
      <c r="A35" s="9"/>
      <c r="B35" s="9"/>
      <c r="C35" s="9"/>
      <c r="D35" s="9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9"/>
    </row>
    <row r="36" spans="1:21" ht="12.75">
      <c r="A36" s="9"/>
      <c r="B36" s="9"/>
      <c r="C36" s="9"/>
      <c r="D36" s="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9"/>
    </row>
    <row r="37" spans="1:21" ht="12.75">
      <c r="A37" s="9"/>
      <c r="B37" s="9"/>
      <c r="C37" s="9"/>
      <c r="D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"/>
    </row>
    <row r="38" spans="1:21" ht="12.75">
      <c r="A38" s="9"/>
      <c r="B38" s="9"/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9"/>
    </row>
    <row r="39" spans="1:21" ht="12.75">
      <c r="A39" s="9"/>
      <c r="B39" s="9"/>
      <c r="C39" s="9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9"/>
    </row>
    <row r="40" spans="1:21" ht="12.75">
      <c r="A40" s="9"/>
      <c r="B40" s="9"/>
      <c r="C40" s="9"/>
      <c r="D40" s="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9"/>
    </row>
    <row r="41" spans="1:21" ht="12.75">
      <c r="A41" s="9"/>
      <c r="B41" s="9"/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9"/>
    </row>
    <row r="42" spans="1:21" ht="12.75">
      <c r="A42" s="9"/>
      <c r="B42" s="9"/>
      <c r="C42" s="9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9"/>
    </row>
    <row r="43" spans="1:21" ht="12.75">
      <c r="A43" s="9"/>
      <c r="B43" s="9"/>
      <c r="C43" s="9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9"/>
    </row>
    <row r="44" spans="1:21" ht="12.75">
      <c r="A44" s="9"/>
      <c r="B44" s="9"/>
      <c r="C44" s="9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9"/>
    </row>
    <row r="45" spans="1:21" ht="12.75">
      <c r="A45" s="9"/>
      <c r="B45" s="9"/>
      <c r="C45" s="9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"/>
    </row>
    <row r="46" spans="1:21" ht="12.75">
      <c r="A46" s="9"/>
      <c r="B46" s="9"/>
      <c r="C46" s="9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/>
    </row>
    <row r="47" spans="1:21" ht="12.75">
      <c r="A47" s="9"/>
      <c r="B47" s="9"/>
      <c r="C47" s="9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"/>
    </row>
    <row r="48" spans="1:21" ht="12.75">
      <c r="A48" s="9"/>
      <c r="B48" s="9"/>
      <c r="C48" s="9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9"/>
    </row>
    <row r="49" spans="1:21" ht="12.75">
      <c r="A49" s="9"/>
      <c r="B49" s="9"/>
      <c r="C49" s="9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"/>
    </row>
    <row r="50" spans="1:21" ht="12.75">
      <c r="A50" s="9"/>
      <c r="B50" s="9"/>
      <c r="C50" s="9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9"/>
    </row>
    <row r="51" spans="1:21" ht="12.75">
      <c r="A51" s="9"/>
      <c r="B51" s="9"/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/>
    </row>
    <row r="52" spans="1:21" ht="12.75">
      <c r="A52" s="9"/>
      <c r="B52" s="9"/>
      <c r="C52" s="9"/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"/>
    </row>
    <row r="53" spans="1:21" ht="12.75">
      <c r="A53" s="9"/>
      <c r="B53" s="9"/>
      <c r="C53" s="9"/>
      <c r="D53" s="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9"/>
    </row>
    <row r="54" spans="1:21" ht="12.75">
      <c r="A54" s="9"/>
      <c r="B54" s="9"/>
      <c r="C54" s="9"/>
      <c r="D54" s="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9"/>
    </row>
    <row r="55" spans="1:21" ht="12.75">
      <c r="A55" s="9"/>
      <c r="B55" s="9"/>
      <c r="C55" s="9"/>
      <c r="D55" s="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9"/>
    </row>
    <row r="56" spans="1:2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1" sqref="A1:Q1"/>
    </sheetView>
  </sheetViews>
  <sheetFormatPr defaultColWidth="9.140625" defaultRowHeight="12.75"/>
  <cols>
    <col min="1" max="17" width="10.7109375" style="0" customWidth="1"/>
    <col min="18" max="51" width="12.7109375" style="0" customWidth="1"/>
  </cols>
  <sheetData>
    <row r="1" spans="1:19" ht="12.75">
      <c r="A1" s="9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9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95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</row>
    <row r="4" spans="1:19" ht="12.75">
      <c r="A4" s="95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9"/>
    </row>
    <row r="5" spans="1:19" ht="12.75">
      <c r="A5" s="9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9"/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</row>
    <row r="10" spans="1:19" ht="12.75">
      <c r="A10" s="9"/>
      <c r="B10" s="72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</row>
    <row r="11" spans="1:19" ht="12.75">
      <c r="A11" s="9"/>
      <c r="B11" s="7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9"/>
    </row>
    <row r="12" spans="1:19" ht="12.75">
      <c r="A12" s="9"/>
      <c r="B12" s="72"/>
      <c r="C12" s="7"/>
      <c r="D12" s="7"/>
      <c r="E12" s="7"/>
      <c r="F12" s="7"/>
      <c r="G12" s="7"/>
      <c r="H12" s="7"/>
      <c r="I12" s="7"/>
      <c r="J12" s="9"/>
      <c r="K12" s="9"/>
      <c r="L12" s="9"/>
      <c r="M12" s="9"/>
      <c r="N12" s="9"/>
      <c r="O12" s="9"/>
      <c r="P12" s="9"/>
      <c r="Q12" s="9"/>
      <c r="R12" s="7"/>
      <c r="S12" s="9"/>
    </row>
    <row r="13" spans="1:19" ht="12.75">
      <c r="A13" s="9"/>
      <c r="B13" s="9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9"/>
    </row>
    <row r="14" spans="1:19" ht="12.75">
      <c r="A14" s="9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</row>
    <row r="15" spans="1:19" ht="12.75">
      <c r="A15" s="9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</row>
    <row r="16" spans="1:19" ht="12.75">
      <c r="A16" s="9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</row>
    <row r="17" spans="1:19" ht="12.75">
      <c r="A17" s="9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</row>
    <row r="18" spans="1:19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</row>
    <row r="19" spans="1:19" ht="12.75">
      <c r="A19" s="9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</row>
    <row r="20" spans="1:19" ht="12.75">
      <c r="A20" s="9"/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</row>
    <row r="21" spans="1:19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</row>
    <row r="22" spans="1:19" ht="12.75">
      <c r="A22" s="9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19" ht="12.75">
      <c r="A23" s="9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2.75">
      <c r="A24" s="9"/>
      <c r="B24" s="1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2.75">
      <c r="A25" s="9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</row>
    <row r="26" spans="1:19" ht="12.75">
      <c r="A26" s="9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</row>
    <row r="27" spans="1:19" ht="12.75">
      <c r="A27" s="9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</row>
    <row r="28" spans="1:19" ht="12.75">
      <c r="A28" s="9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</row>
    <row r="29" spans="1:19" ht="12.75">
      <c r="A29" s="9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</row>
    <row r="30" spans="1:19" ht="12.75">
      <c r="A30" s="9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9"/>
    </row>
    <row r="31" spans="1:19" ht="12.75">
      <c r="A31" s="9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9"/>
    </row>
    <row r="32" spans="1:19" ht="12.75">
      <c r="A32" s="9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9"/>
    </row>
    <row r="33" spans="1:19" ht="12.75">
      <c r="A33" s="9"/>
      <c r="B33" s="1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9"/>
    </row>
    <row r="34" spans="1:19" ht="12.75">
      <c r="A34" s="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9"/>
    </row>
    <row r="35" spans="1:19" ht="12.75">
      <c r="A35" s="9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9"/>
    </row>
    <row r="36" spans="1:19" ht="12.75">
      <c r="A36" s="9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9"/>
    </row>
    <row r="37" spans="1:19" ht="12.75">
      <c r="A37" s="9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</row>
    <row r="38" spans="1:19" ht="12.75">
      <c r="A38" s="9"/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9"/>
    </row>
    <row r="39" spans="1:19" ht="12.75">
      <c r="A39" s="9"/>
      <c r="B39" s="1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9"/>
    </row>
    <row r="40" spans="1:19" ht="12.75">
      <c r="A40" s="9"/>
      <c r="B40" s="1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9"/>
    </row>
    <row r="41" spans="1:19" ht="12.75">
      <c r="A41" s="9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9"/>
    </row>
    <row r="42" spans="1:19" ht="12.75">
      <c r="A42" s="9"/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13"/>
      <c r="R42" s="7"/>
      <c r="S42" s="9"/>
    </row>
    <row r="43" spans="1:19" ht="12.75">
      <c r="A43" s="9"/>
      <c r="B43" s="1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9"/>
    </row>
    <row r="44" spans="1:19" ht="12.75">
      <c r="A44" s="9"/>
      <c r="B44" s="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/>
    </row>
    <row r="45" spans="1:19" ht="12.75">
      <c r="A45" s="9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9"/>
    </row>
    <row r="46" spans="1:19" ht="12.75">
      <c r="A46" s="9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9"/>
    </row>
    <row r="47" spans="1:1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</sheetData>
  <printOptions gridLines="1"/>
  <pageMargins left="0.25" right="0.2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NG SEE YEN</cp:lastModifiedBy>
  <cp:lastPrinted>2007-02-28T01:46:51Z</cp:lastPrinted>
  <dcterms:created xsi:type="dcterms:W3CDTF">2002-10-10T07:18:44Z</dcterms:created>
  <dcterms:modified xsi:type="dcterms:W3CDTF">2007-02-28T08:50:10Z</dcterms:modified>
  <cp:category/>
  <cp:version/>
  <cp:contentType/>
  <cp:contentStatus/>
</cp:coreProperties>
</file>