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3"/>
  </bookViews>
  <sheets>
    <sheet name="INCOME STATEMENT" sheetId="1" r:id="rId1"/>
    <sheet name="BALANCE SHEET" sheetId="2" r:id="rId2"/>
    <sheet name="EQUITY" sheetId="3" r:id="rId3"/>
    <sheet name="CASH FLOW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sharedStrings.xml><?xml version="1.0" encoding="utf-8"?>
<sst xmlns="http://schemas.openxmlformats.org/spreadsheetml/2006/main" count="236" uniqueCount="193">
  <si>
    <t>SIN HENG CHAN (MALAYA) BERHAD</t>
  </si>
  <si>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</si>
  <si>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</si>
  <si>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</si>
  <si>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</si>
  <si>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</si>
  <si>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</si>
  <si>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</si>
  <si>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</si>
  <si>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</si>
  <si>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</si>
  <si>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</si>
  <si>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</si>
  <si>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Taxation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</si>
  <si>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</si>
  <si>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</si>
  <si>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</si>
  <si>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</si>
  <si>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</si>
  <si>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</si>
  <si>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</si>
  <si>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</si>
  <si>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</si>
  <si>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</si>
  <si>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</si>
  <si>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</si>
  <si>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</si>
  <si>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</si>
  <si>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</si>
  <si>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</si>
  <si>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</si>
  <si>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</si>
  <si>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</si>
  <si>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</si>
  <si>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</si>
  <si>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</si>
  <si>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</si>
  <si>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</si>
  <si>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</si>
  <si>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</si>
  <si>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</si>
  <si>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</si>
  <si>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Interest received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</si>
  <si>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</si>
  <si>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</si>
  <si>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</si>
  <si>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</si>
  <si>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</si>
  <si>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</si>
  <si>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</si>
  <si>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</si>
  <si>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</si>
  <si>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</si>
  <si>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</si>
  <si>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</si>
  <si>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</si>
  <si>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</si>
  <si>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</si>
  <si>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</si>
  <si>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</si>
  <si>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</si>
  <si>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</si>
  <si>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</si>
  <si>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</si>
  <si>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</si>
  <si>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</si>
  <si>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</si>
  <si>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</si>
  <si>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>Accumulated</t>
  </si>
  <si>
    <t>Total</t>
  </si>
  <si>
    <t>Note</t>
  </si>
  <si>
    <t>Revenue</t>
  </si>
  <si>
    <t>Cost of Sales</t>
  </si>
  <si>
    <t>Gross Profit</t>
  </si>
  <si>
    <t>Other operating income</t>
  </si>
  <si>
    <t>Selling and distribution expenses</t>
  </si>
  <si>
    <t>General and administrative expenses</t>
  </si>
  <si>
    <t>Other operating expenses</t>
  </si>
  <si>
    <t>Restructuring costs</t>
  </si>
  <si>
    <t>Profit from operations</t>
  </si>
  <si>
    <t>Finance cost</t>
  </si>
  <si>
    <t>Profit before taxation</t>
  </si>
  <si>
    <t>Profit after tax</t>
  </si>
  <si>
    <t>Minority interest</t>
  </si>
  <si>
    <t>Profit for the period</t>
  </si>
  <si>
    <t xml:space="preserve">Earnings per share (sen) </t>
  </si>
  <si>
    <t>Basic (sen)</t>
  </si>
  <si>
    <t>Fully diluted (sen)</t>
  </si>
  <si>
    <t>Distributable</t>
  </si>
  <si>
    <t>N/A</t>
  </si>
  <si>
    <t>The figures have not been audited</t>
  </si>
  <si>
    <t xml:space="preserve">The condensed consolidated cash flow statements should be read in conjunction with the audited </t>
  </si>
  <si>
    <t>to the interim financial statements.</t>
  </si>
  <si>
    <t>B.26</t>
  </si>
  <si>
    <t>B.22</t>
  </si>
  <si>
    <t>losses</t>
  </si>
  <si>
    <t>Accumulated losses</t>
  </si>
  <si>
    <t>CONDENSED CONSOLIDATED STATEMENTS OF CHANGES IN EQUITY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</si>
  <si>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</si>
  <si>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</si>
  <si>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 xml:space="preserve">(The condensed consolidated statements of changes in equity should be read in conjunction with the audited financial </t>
  </si>
  <si>
    <t>Net profit / (loss) for the financial period</t>
  </si>
  <si>
    <t>Others (Prior year's Adjustment)</t>
  </si>
  <si>
    <t xml:space="preserve">CONDENSED CONSOLIDATED CASH FLOW STATEMENT </t>
  </si>
  <si>
    <t>ended</t>
  </si>
  <si>
    <t>statements of the Group for the year ended 31 December 2004).</t>
  </si>
  <si>
    <t>31/12/2004</t>
  </si>
  <si>
    <t>financial statements of the Group for the year ended 31 December 2004).</t>
  </si>
  <si>
    <t>statements of the Group for the year ended 31 December 2004.)</t>
  </si>
  <si>
    <t xml:space="preserve">financial statements for the year ended 31 December 2004 and the accompanying notes attached </t>
  </si>
  <si>
    <t>ICULS</t>
  </si>
  <si>
    <t xml:space="preserve">SIN HENG CHAN (MALAYA) BERHAD </t>
  </si>
  <si>
    <t>Issue of ordinary shares :</t>
  </si>
  <si>
    <t>- Right issue</t>
  </si>
  <si>
    <t>- Pursuant to ESOS</t>
  </si>
  <si>
    <t xml:space="preserve">Other </t>
  </si>
  <si>
    <t xml:space="preserve">              Non-distributable</t>
  </si>
  <si>
    <t xml:space="preserve">paid ordinary shares </t>
  </si>
  <si>
    <t xml:space="preserve">     Issued and fully</t>
  </si>
  <si>
    <t xml:space="preserve">    of RM1.00 each</t>
  </si>
  <si>
    <t>- Debt equity conversion</t>
  </si>
  <si>
    <t>Issue of ICULs</t>
  </si>
  <si>
    <t>Share premium reserve written-off</t>
  </si>
  <si>
    <t xml:space="preserve"> Quarterly report on consolidated results for the financial quarter ended 31/12/2005</t>
  </si>
  <si>
    <t>31/12/05</t>
  </si>
  <si>
    <t>31/12/04</t>
  </si>
  <si>
    <t>31/12/2005</t>
  </si>
  <si>
    <t>QUARTERLY REPORT FOR THE PERIOD ENDED 31 DECEMBER, 2005</t>
  </si>
  <si>
    <t>At 1 October 2005</t>
  </si>
  <si>
    <t>3 months quarter ended 31 December 2005</t>
  </si>
  <si>
    <t>At 31 December 2005</t>
  </si>
  <si>
    <t>3 months quarter ended 30 December 2004</t>
  </si>
  <si>
    <t>At 1 October 2004</t>
  </si>
  <si>
    <t>At 31 December 2004</t>
  </si>
  <si>
    <t xml:space="preserve">12 months </t>
  </si>
  <si>
    <t>Financial Year ended 31 December 2005</t>
  </si>
  <si>
    <t>CASH FLOWS FROM OPERATING ACTIVITIES</t>
  </si>
  <si>
    <t>Profit / (Loss) before tax</t>
  </si>
  <si>
    <t>Adjustment for :</t>
  </si>
  <si>
    <t>Finance costs</t>
  </si>
  <si>
    <t>Loss on disposal of marketable securities</t>
  </si>
  <si>
    <t>Property, plant &amp; equipment written off</t>
  </si>
  <si>
    <t>Depreciation of property, plant &amp; machinery</t>
  </si>
  <si>
    <t>Allowance for doubtful debts</t>
  </si>
  <si>
    <t>Interest waived</t>
  </si>
  <si>
    <t>Allowance for dimunition in value in investment no longer required</t>
  </si>
  <si>
    <t>Gain on disposal of subsidiary</t>
  </si>
  <si>
    <t>Interest income</t>
  </si>
  <si>
    <t>Dividend income</t>
  </si>
  <si>
    <t>Gain on disposal of property, plant &amp; machinery</t>
  </si>
  <si>
    <t>Unrealised loss on foreign exchange</t>
  </si>
  <si>
    <t>Allowance for doubtful debts no longer required</t>
  </si>
  <si>
    <t>Operating Profit/(Loss) Before Working Capital Changes</t>
  </si>
  <si>
    <t>Increase / (Decrease) in :</t>
  </si>
  <si>
    <t>Trade receivables</t>
  </si>
  <si>
    <t>Other receivables, deposit and prepaid expenses</t>
  </si>
  <si>
    <t>Fixed deposit pledged</t>
  </si>
  <si>
    <t>Increase/(Decrease) in :</t>
  </si>
  <si>
    <t>Trade payables</t>
  </si>
  <si>
    <t>Other payables and accrued expenses</t>
  </si>
  <si>
    <t>Cash Generated From/(Used In) Operations</t>
  </si>
  <si>
    <t>Finance cost paid</t>
  </si>
  <si>
    <t>Income tax (paid) / refunded</t>
  </si>
  <si>
    <t>Net Cash Generated from/(Used In) Operating Activities</t>
  </si>
  <si>
    <t>CASH FLOWS FROM INVESTING ACTIVITIES</t>
  </si>
  <si>
    <t>Dividends received</t>
  </si>
  <si>
    <t>Proceeds from disposal of marketable securities</t>
  </si>
  <si>
    <t>Proceeds from disposal of property, plant &amp; machinery</t>
  </si>
  <si>
    <t>Increase in fixed deposit</t>
  </si>
  <si>
    <t>Disposal of subsisiary companies, net of proceeds</t>
  </si>
  <si>
    <t>Purchase of property, plant &amp; equipment</t>
  </si>
  <si>
    <t>Net Cash Flows From/(Used In) Investing Activities</t>
  </si>
  <si>
    <t>CASH FLOWS FROM FINANCING ACTIVITIES</t>
  </si>
  <si>
    <t>New Share issued</t>
  </si>
  <si>
    <t>ICULS issued</t>
  </si>
  <si>
    <t>Bankers' acceptance drawdowns</t>
  </si>
  <si>
    <t>Repayment of finance lease payable</t>
  </si>
  <si>
    <t>Repayment of hire-purchase creditors</t>
  </si>
  <si>
    <t>Bankers' acceptance payments</t>
  </si>
  <si>
    <t>Repayment of long-term loan</t>
  </si>
  <si>
    <t>Net Cash Flows From/(Used In)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</si>
  <si>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</si>
  <si>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</si>
  <si>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</si>
  <si>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 of :</t>
  </si>
  <si>
    <t>Cash and bank balances</t>
  </si>
  <si>
    <t>Bank Overdrafts</t>
  </si>
  <si>
    <t>Less : Fixed deposits pledged to banks</t>
  </si>
  <si>
    <t>Allowance for dimunition in value of investment</t>
  </si>
  <si>
    <t>Amount due to Sin Heng Chan (Singapore) written off</t>
  </si>
  <si>
    <t>Fixed deposits</t>
  </si>
  <si>
    <t>Repo</t>
  </si>
  <si>
    <t>RM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</si>
</sst>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0" fontId="2" fillId="0" borderId="0" xfId="0" applyFont="1" applyAlignment="1">
      <alignment/>
    </xf>
    <xf numFmtId="173" fontId="0" fillId="0" borderId="1" xfId="15" applyNumberFormat="1" applyBorder="1" applyAlignment="1">
      <alignment/>
    </xf>
    <xf numFmtId="173" fontId="0" fillId="0" borderId="0" xfId="15" applyNumberFormat="1" applyFont="1" applyAlignment="1">
      <alignment/>
    </xf>
    <xf numFmtId="172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0" xfId="15" applyNumberFormat="1" applyFont="1" applyBorder="1" applyAlignment="1">
      <alignment horizontal="right"/>
    </xf>
    <xf numFmtId="171" fontId="0" fillId="0" borderId="7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11" xfId="15" applyNumberFormat="1" applyBorder="1" applyAlignment="1">
      <alignment/>
    </xf>
    <xf numFmtId="171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73" fontId="0" fillId="0" borderId="16" xfId="15" applyNumberFormat="1" applyBorder="1" applyAlignment="1">
      <alignment/>
    </xf>
    <xf numFmtId="173" fontId="0" fillId="0" borderId="18" xfId="15" applyNumberFormat="1" applyBorder="1" applyAlignment="1">
      <alignment/>
    </xf>
    <xf numFmtId="173" fontId="0" fillId="0" borderId="19" xfId="15" applyNumberFormat="1" applyBorder="1" applyAlignment="1">
      <alignment/>
    </xf>
    <xf numFmtId="171" fontId="0" fillId="0" borderId="16" xfId="15" applyNumberFormat="1" applyBorder="1" applyAlignment="1">
      <alignment/>
    </xf>
    <xf numFmtId="171" fontId="0" fillId="0" borderId="16" xfId="15" applyNumberFormat="1" applyFont="1" applyBorder="1" applyAlignment="1">
      <alignment horizontal="right"/>
    </xf>
    <xf numFmtId="171" fontId="0" fillId="0" borderId="17" xfId="15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173" fontId="0" fillId="0" borderId="21" xfId="15" applyNumberFormat="1" applyBorder="1" applyAlignment="1">
      <alignment/>
    </xf>
    <xf numFmtId="173" fontId="0" fillId="0" borderId="7" xfId="15" applyNumberFormat="1" applyFont="1" applyBorder="1" applyAlignment="1">
      <alignment/>
    </xf>
    <xf numFmtId="171" fontId="0" fillId="0" borderId="7" xfId="15" applyBorder="1" applyAlignment="1">
      <alignment/>
    </xf>
    <xf numFmtId="173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3" fontId="0" fillId="0" borderId="22" xfId="15" applyNumberFormat="1" applyBorder="1" applyAlignment="1">
      <alignment/>
    </xf>
    <xf numFmtId="171" fontId="0" fillId="0" borderId="16" xfId="15" applyBorder="1" applyAlignment="1">
      <alignment/>
    </xf>
    <xf numFmtId="173" fontId="0" fillId="0" borderId="17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173" fontId="0" fillId="0" borderId="11" xfId="15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73" fontId="0" fillId="0" borderId="26" xfId="15" applyNumberFormat="1" applyBorder="1" applyAlignment="1">
      <alignment/>
    </xf>
    <xf numFmtId="173" fontId="0" fillId="0" borderId="28" xfId="15" applyNumberFormat="1" applyBorder="1" applyAlignment="1">
      <alignment/>
    </xf>
    <xf numFmtId="173" fontId="0" fillId="0" borderId="29" xfId="15" applyNumberForma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2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quotePrefix="1">
      <alignment/>
    </xf>
    <xf numFmtId="0" fontId="1" fillId="0" borderId="11" xfId="0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7" xfId="15" applyNumberFormat="1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16" xfId="0" applyNumberFormat="1" applyFont="1" applyBorder="1" applyAlignment="1">
      <alignment/>
    </xf>
    <xf numFmtId="173" fontId="0" fillId="0" borderId="16" xfId="0" applyNumberFormat="1" applyBorder="1" applyAlignment="1">
      <alignment/>
    </xf>
    <xf numFmtId="173" fontId="1" fillId="0" borderId="18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0" fillId="0" borderId="18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3" fontId="0" fillId="0" borderId="7" xfId="0" applyNumberFormat="1" applyBorder="1" applyAlignment="1">
      <alignment/>
    </xf>
    <xf numFmtId="173" fontId="0" fillId="0" borderId="7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173" fontId="0" fillId="0" borderId="11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0" fillId="0" borderId="8" xfId="0" applyNumberFormat="1" applyFont="1" applyBorder="1" applyAlignment="1">
      <alignment/>
    </xf>
    <xf numFmtId="173" fontId="0" fillId="0" borderId="8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B1">
      <selection activeCell="A1" sqref="A1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43</v>
      </c>
    </row>
    <row r="2" ht="12.75">
      <c r="A2" s="1" t="s">
        <v>127</v>
      </c>
    </row>
    <row r="4" ht="12.75">
      <c r="A4" s="1" t="s">
        <v>123</v>
      </c>
    </row>
    <row r="5" ht="12.75">
      <c r="A5" s="1" t="s">
        <v>1</v>
      </c>
    </row>
    <row r="7" spans="1:4" ht="13.5" thickBot="1">
      <c r="A7" s="1" t="s">
        <v>2</v>
      </c>
      <c r="D7" s="31"/>
    </row>
    <row r="8" spans="1:7" ht="12.75">
      <c r="A8" s="18"/>
      <c r="B8" s="36"/>
      <c r="C8" s="19"/>
      <c r="D8" s="35"/>
      <c r="E8" s="19"/>
      <c r="F8" s="34"/>
      <c r="G8" s="20"/>
    </row>
    <row r="9" spans="1:7" ht="13.5" thickBot="1">
      <c r="A9" s="21"/>
      <c r="B9" s="35"/>
      <c r="C9" s="65" t="s">
        <v>70</v>
      </c>
      <c r="D9" s="47" t="s">
        <v>3</v>
      </c>
      <c r="E9" s="31"/>
      <c r="F9" s="47" t="s">
        <v>4</v>
      </c>
      <c r="G9" s="79"/>
    </row>
    <row r="10" spans="1:7" ht="12.75">
      <c r="A10" s="21"/>
      <c r="B10" s="37"/>
      <c r="C10" s="13"/>
      <c r="D10" s="40" t="s">
        <v>5</v>
      </c>
      <c r="E10" s="14" t="s">
        <v>6</v>
      </c>
      <c r="F10" s="40" t="s">
        <v>5</v>
      </c>
      <c r="G10" s="22" t="s">
        <v>6</v>
      </c>
    </row>
    <row r="11" spans="1:7" ht="12.75">
      <c r="A11" s="21"/>
      <c r="B11" s="37"/>
      <c r="C11" s="13"/>
      <c r="D11" s="40" t="s">
        <v>7</v>
      </c>
      <c r="E11" s="14" t="s">
        <v>8</v>
      </c>
      <c r="F11" s="40" t="s">
        <v>7</v>
      </c>
      <c r="G11" s="22" t="s">
        <v>8</v>
      </c>
    </row>
    <row r="12" spans="1:7" ht="12.75">
      <c r="A12" s="21"/>
      <c r="B12" s="37"/>
      <c r="C12" s="13"/>
      <c r="D12" s="40" t="s">
        <v>9</v>
      </c>
      <c r="E12" s="14" t="s">
        <v>9</v>
      </c>
      <c r="F12" s="40" t="s">
        <v>10</v>
      </c>
      <c r="G12" s="22" t="s">
        <v>11</v>
      </c>
    </row>
    <row r="13" spans="1:7" ht="12.75">
      <c r="A13" s="21"/>
      <c r="B13" s="37"/>
      <c r="C13" s="13"/>
      <c r="D13" s="40" t="s">
        <v>124</v>
      </c>
      <c r="E13" s="14" t="s">
        <v>125</v>
      </c>
      <c r="F13" s="40" t="s">
        <v>124</v>
      </c>
      <c r="G13" s="22" t="s">
        <v>125</v>
      </c>
    </row>
    <row r="14" spans="1:7" ht="13.5" thickBot="1">
      <c r="A14" s="21"/>
      <c r="B14" s="39"/>
      <c r="C14" s="31"/>
      <c r="D14" s="58" t="s">
        <v>12</v>
      </c>
      <c r="E14" s="54" t="s">
        <v>12</v>
      </c>
      <c r="F14" s="58" t="s">
        <v>12</v>
      </c>
      <c r="G14" s="55" t="s">
        <v>12</v>
      </c>
    </row>
    <row r="15" spans="1:7" ht="12.75">
      <c r="A15" s="21"/>
      <c r="B15" s="37"/>
      <c r="C15" s="13"/>
      <c r="D15" s="40"/>
      <c r="E15" s="14"/>
      <c r="F15" s="40"/>
      <c r="G15" s="22"/>
    </row>
    <row r="16" spans="1:7" ht="12.75">
      <c r="A16" s="21"/>
      <c r="B16" s="37" t="s">
        <v>71</v>
      </c>
      <c r="C16" s="13"/>
      <c r="D16" s="41">
        <v>11937</v>
      </c>
      <c r="E16" s="11">
        <v>9749</v>
      </c>
      <c r="F16" s="41">
        <v>47470</v>
      </c>
      <c r="G16" s="23">
        <v>41521</v>
      </c>
    </row>
    <row r="17" spans="1:7" ht="12.75">
      <c r="A17" s="21"/>
      <c r="B17" s="37" t="s">
        <v>72</v>
      </c>
      <c r="C17" s="13"/>
      <c r="D17" s="42">
        <v>-9968</v>
      </c>
      <c r="E17" s="12">
        <v>-8363</v>
      </c>
      <c r="F17" s="42">
        <v>-38256</v>
      </c>
      <c r="G17" s="24">
        <v>-38400</v>
      </c>
    </row>
    <row r="18" spans="1:7" ht="12.75">
      <c r="A18" s="21"/>
      <c r="B18" s="37" t="s">
        <v>73</v>
      </c>
      <c r="C18" s="13"/>
      <c r="D18" s="41">
        <f>+D16+D17</f>
        <v>1969</v>
      </c>
      <c r="E18" s="11">
        <f>+E16+E17</f>
        <v>1386</v>
      </c>
      <c r="F18" s="41">
        <f>+F16+F17</f>
        <v>9214</v>
      </c>
      <c r="G18" s="23">
        <f>+G16+G17</f>
        <v>3121</v>
      </c>
    </row>
    <row r="19" spans="1:7" ht="12.75">
      <c r="A19" s="21"/>
      <c r="B19" s="37" t="s">
        <v>74</v>
      </c>
      <c r="C19" s="13"/>
      <c r="D19" s="41">
        <v>1330</v>
      </c>
      <c r="E19" s="11">
        <v>5208</v>
      </c>
      <c r="F19" s="41">
        <v>7577</v>
      </c>
      <c r="G19" s="23">
        <v>19441</v>
      </c>
    </row>
    <row r="20" spans="1:7" ht="12.75">
      <c r="A20" s="21"/>
      <c r="B20" s="37" t="s">
        <v>75</v>
      </c>
      <c r="C20" s="13"/>
      <c r="D20" s="41">
        <v>-845</v>
      </c>
      <c r="E20" s="11">
        <v>-815</v>
      </c>
      <c r="F20" s="41">
        <v>-3249</v>
      </c>
      <c r="G20" s="23">
        <v>-4619</v>
      </c>
    </row>
    <row r="21" spans="1:7" ht="12.75">
      <c r="A21" s="21"/>
      <c r="B21" s="37" t="s">
        <v>76</v>
      </c>
      <c r="C21" s="13"/>
      <c r="D21" s="41">
        <v>-1473</v>
      </c>
      <c r="E21" s="11">
        <v>-1605</v>
      </c>
      <c r="F21" s="41">
        <v>-5336</v>
      </c>
      <c r="G21" s="23">
        <v>-5064</v>
      </c>
    </row>
    <row r="22" spans="1:7" ht="12.75">
      <c r="A22" s="21"/>
      <c r="B22" s="37" t="s">
        <v>77</v>
      </c>
      <c r="C22" s="13"/>
      <c r="D22" s="41">
        <v>-460</v>
      </c>
      <c r="E22" s="11">
        <v>-394</v>
      </c>
      <c r="F22" s="41">
        <v>-1782</v>
      </c>
      <c r="G22" s="23">
        <v>-1703</v>
      </c>
    </row>
    <row r="23" spans="1:7" ht="12.75">
      <c r="A23" s="21"/>
      <c r="B23" s="37" t="s">
        <v>78</v>
      </c>
      <c r="C23" s="13"/>
      <c r="D23" s="42">
        <v>68</v>
      </c>
      <c r="E23" s="12">
        <v>-144</v>
      </c>
      <c r="F23" s="42">
        <v>68</v>
      </c>
      <c r="G23" s="24">
        <v>32</v>
      </c>
    </row>
    <row r="24" spans="1:7" ht="12.75">
      <c r="A24" s="21"/>
      <c r="B24" s="37" t="s">
        <v>79</v>
      </c>
      <c r="C24" s="13"/>
      <c r="D24" s="41">
        <f>SUM(D18:D23)</f>
        <v>589</v>
      </c>
      <c r="E24" s="11">
        <f>SUM(E18:E23)</f>
        <v>3636</v>
      </c>
      <c r="F24" s="41">
        <f>SUM(F18:F23)</f>
        <v>6492</v>
      </c>
      <c r="G24" s="23">
        <f>SUM(G18:G23)</f>
        <v>11208</v>
      </c>
    </row>
    <row r="25" spans="1:7" ht="12.75">
      <c r="A25" s="21"/>
      <c r="B25" s="37" t="s">
        <v>80</v>
      </c>
      <c r="C25" s="13"/>
      <c r="D25" s="42">
        <v>-135</v>
      </c>
      <c r="E25" s="12">
        <v>-205</v>
      </c>
      <c r="F25" s="42">
        <v>-580</v>
      </c>
      <c r="G25" s="42">
        <v>-699</v>
      </c>
    </row>
    <row r="26" spans="1:7" ht="12.75">
      <c r="A26" s="21"/>
      <c r="B26" s="37" t="s">
        <v>81</v>
      </c>
      <c r="C26" s="13"/>
      <c r="D26" s="41">
        <f>+D24+D25</f>
        <v>454</v>
      </c>
      <c r="E26" s="41">
        <f>+E24+E25</f>
        <v>3431</v>
      </c>
      <c r="F26" s="41">
        <f>+F24+F25</f>
        <v>5912</v>
      </c>
      <c r="G26" s="41">
        <f>+G24+G25</f>
        <v>10509</v>
      </c>
    </row>
    <row r="27" spans="1:7" ht="12.75">
      <c r="A27" s="21"/>
      <c r="B27" s="37" t="s">
        <v>13</v>
      </c>
      <c r="C27" s="13"/>
      <c r="D27" s="42">
        <v>-735</v>
      </c>
      <c r="E27" s="12">
        <v>296</v>
      </c>
      <c r="F27" s="42">
        <v>-735</v>
      </c>
      <c r="G27" s="24">
        <v>296</v>
      </c>
    </row>
    <row r="28" spans="1:7" ht="12.75">
      <c r="A28" s="21"/>
      <c r="B28" s="37" t="s">
        <v>82</v>
      </c>
      <c r="C28" s="13"/>
      <c r="D28" s="41">
        <f>+D26+D27</f>
        <v>-281</v>
      </c>
      <c r="E28" s="11">
        <f>+E26+E27</f>
        <v>3727</v>
      </c>
      <c r="F28" s="41">
        <f>+F26+F27</f>
        <v>5177</v>
      </c>
      <c r="G28" s="23">
        <f>+G26+G27</f>
        <v>10805</v>
      </c>
    </row>
    <row r="29" spans="1:7" ht="12.75">
      <c r="A29" s="21"/>
      <c r="B29" s="37" t="s">
        <v>83</v>
      </c>
      <c r="C29" s="13"/>
      <c r="D29" s="41">
        <v>141</v>
      </c>
      <c r="E29" s="11">
        <v>-32</v>
      </c>
      <c r="F29" s="41">
        <v>-527</v>
      </c>
      <c r="G29" s="23">
        <v>457</v>
      </c>
    </row>
    <row r="30" spans="1:7" ht="13.5" thickBot="1">
      <c r="A30" s="21"/>
      <c r="B30" s="37" t="s">
        <v>84</v>
      </c>
      <c r="C30" s="13"/>
      <c r="D30" s="43">
        <f>+D28+D29</f>
        <v>-140</v>
      </c>
      <c r="E30" s="6">
        <f>+E28+E29</f>
        <v>3695</v>
      </c>
      <c r="F30" s="43">
        <f>+F28+F29</f>
        <v>4650</v>
      </c>
      <c r="G30" s="25">
        <f>+G28+G29</f>
        <v>11262</v>
      </c>
    </row>
    <row r="31" spans="1:7" ht="13.5" thickTop="1">
      <c r="A31" s="21"/>
      <c r="B31" s="37"/>
      <c r="C31" s="13"/>
      <c r="D31" s="41"/>
      <c r="E31" s="11"/>
      <c r="F31" s="41"/>
      <c r="G31" s="23"/>
    </row>
    <row r="32" spans="1:7" ht="12.75">
      <c r="A32" s="21"/>
      <c r="B32" s="37"/>
      <c r="C32" s="13"/>
      <c r="D32" s="41"/>
      <c r="E32" s="11"/>
      <c r="F32" s="41"/>
      <c r="G32" s="23"/>
    </row>
    <row r="33" spans="1:7" ht="12.75">
      <c r="A33" s="21"/>
      <c r="B33" s="37"/>
      <c r="C33" s="13"/>
      <c r="D33" s="41"/>
      <c r="E33" s="11"/>
      <c r="F33" s="41"/>
      <c r="G33" s="23"/>
    </row>
    <row r="34" spans="1:7" ht="12.75">
      <c r="A34" s="21"/>
      <c r="B34" s="38" t="s">
        <v>85</v>
      </c>
      <c r="C34" s="15"/>
      <c r="D34" s="41"/>
      <c r="E34" s="11"/>
      <c r="F34" s="41"/>
      <c r="G34" s="23"/>
    </row>
    <row r="35" spans="1:7" ht="12.75">
      <c r="A35" s="21"/>
      <c r="B35" s="37" t="s">
        <v>86</v>
      </c>
      <c r="C35" s="14" t="s">
        <v>93</v>
      </c>
      <c r="D35" s="44">
        <v>-0.23</v>
      </c>
      <c r="E35" s="26">
        <v>10.11</v>
      </c>
      <c r="F35" s="44">
        <v>7.64</v>
      </c>
      <c r="G35" s="27">
        <v>30.8</v>
      </c>
    </row>
    <row r="36" spans="1:7" ht="12.75">
      <c r="A36" s="21"/>
      <c r="B36" s="37" t="s">
        <v>87</v>
      </c>
      <c r="C36" s="13"/>
      <c r="D36" s="45" t="s">
        <v>89</v>
      </c>
      <c r="E36" s="28" t="s">
        <v>89</v>
      </c>
      <c r="F36" s="45" t="s">
        <v>89</v>
      </c>
      <c r="G36" s="29" t="s">
        <v>89</v>
      </c>
    </row>
    <row r="37" spans="1:7" ht="13.5" thickBot="1">
      <c r="A37" s="30"/>
      <c r="B37" s="39"/>
      <c r="C37" s="31"/>
      <c r="D37" s="46"/>
      <c r="E37" s="32"/>
      <c r="F37" s="46"/>
      <c r="G37" s="33"/>
    </row>
    <row r="39" spans="4:7" ht="12.75">
      <c r="D39" s="8"/>
      <c r="E39" s="8"/>
      <c r="F39" s="8"/>
      <c r="G39" s="8"/>
    </row>
    <row r="40" spans="2:7" ht="12.75">
      <c r="B40" s="9" t="s">
        <v>98</v>
      </c>
      <c r="D40" s="8"/>
      <c r="E40" s="8"/>
      <c r="F40" s="8"/>
      <c r="G40" s="8"/>
    </row>
    <row r="41" ht="12.75">
      <c r="B41" s="9" t="s">
        <v>105</v>
      </c>
    </row>
    <row r="42" ht="12.75">
      <c r="B42" s="9" t="s">
        <v>52</v>
      </c>
    </row>
    <row r="43" ht="12.75">
      <c r="B43" s="9" t="s">
        <v>53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selection activeCell="A1" sqref="A1:R75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13" width="12.7109375" style="0" customWidth="1"/>
    <col min="14" max="16" width="4.7109375" style="0" customWidth="1"/>
    <col min="17" max="24" width="12.7109375" style="0" customWidth="1"/>
  </cols>
  <sheetData>
    <row r="1" spans="1:18" ht="12.75">
      <c r="A1" s="1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2.75">
      <c r="A2" s="1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13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13"/>
      <c r="B10" s="9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13"/>
      <c r="B11" s="9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6"/>
    </row>
    <row r="12" spans="1:18" ht="12.75">
      <c r="A12" s="13"/>
      <c r="B12" s="9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6"/>
    </row>
    <row r="14" spans="1:18" ht="12.75">
      <c r="A14" s="13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13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13"/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3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3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13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13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13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13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3"/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3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13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13"/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3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13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13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3"/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3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3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13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3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3"/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13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13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13"/>
      <c r="B41" s="1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3"/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13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3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13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55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4" width="3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5" width="10.7109375" style="0" customWidth="1"/>
    <col min="16" max="18" width="8.7109375" style="0" customWidth="1"/>
    <col min="19" max="20" width="12.7109375" style="0" customWidth="1"/>
  </cols>
  <sheetData>
    <row r="1" spans="2:21" ht="12.75">
      <c r="B1" s="1"/>
      <c r="U1" s="1"/>
    </row>
    <row r="2" spans="2:22" ht="12.75">
      <c r="B2" s="1"/>
      <c r="C2" s="1"/>
      <c r="U2" s="1"/>
      <c r="V2" s="1"/>
    </row>
    <row r="4" spans="2:21" ht="12.75">
      <c r="B4" s="1"/>
      <c r="U4" s="1"/>
    </row>
    <row r="5" spans="2:21" ht="12.75">
      <c r="B5" s="1"/>
      <c r="U5" s="1"/>
    </row>
    <row r="7" spans="2:21" ht="12.75">
      <c r="B7" s="1"/>
      <c r="U7" s="1"/>
    </row>
    <row r="8" spans="5:39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5:26" ht="12.75">
      <c r="E9" s="1"/>
      <c r="G9" s="1"/>
      <c r="X9" s="1"/>
      <c r="Z9" s="1"/>
    </row>
    <row r="10" spans="5:39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5:27" ht="12.75">
      <c r="E11" s="2"/>
      <c r="F11" s="2"/>
      <c r="G11" s="2"/>
      <c r="H11" s="2"/>
      <c r="X11" s="2"/>
      <c r="Y11" s="2"/>
      <c r="Z11" s="2"/>
      <c r="AA11" s="2"/>
    </row>
    <row r="12" spans="5:27" ht="12.75">
      <c r="E12" s="2"/>
      <c r="F12" s="2"/>
      <c r="G12" s="2"/>
      <c r="H12" s="2"/>
      <c r="X12" s="2"/>
      <c r="Y12" s="2"/>
      <c r="Z12" s="2"/>
      <c r="AA12" s="2"/>
    </row>
    <row r="13" spans="5:39" ht="12.7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5:39" ht="12.7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5:39" ht="12.7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5:39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5:39" ht="12.7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5:39" ht="12.7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5:39" ht="12.7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5:39" ht="12.7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5:39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5:39" ht="12.7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5:39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5:39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5:39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5:39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5:39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5:39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5:39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5:39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5:39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5:39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5:39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5:39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5:39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5:39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5:39" ht="12.7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5:39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5:39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5:39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5:20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111</v>
      </c>
    </row>
    <row r="2" ht="12.75">
      <c r="A2" s="1" t="s">
        <v>45</v>
      </c>
    </row>
    <row r="3" ht="13.5" thickBot="1">
      <c r="A3" s="1" t="s">
        <v>1</v>
      </c>
    </row>
    <row r="4" spans="1:5" ht="12.75">
      <c r="A4" s="62"/>
      <c r="B4" s="19"/>
      <c r="C4" s="36"/>
      <c r="D4" s="57"/>
      <c r="E4" s="48" t="s">
        <v>56</v>
      </c>
    </row>
    <row r="5" spans="1:5" ht="12.75">
      <c r="A5" s="63"/>
      <c r="B5" s="13"/>
      <c r="C5" s="40" t="s">
        <v>70</v>
      </c>
      <c r="D5" s="40" t="s">
        <v>54</v>
      </c>
      <c r="E5" s="22" t="s">
        <v>14</v>
      </c>
    </row>
    <row r="6" spans="1:5" ht="12.75">
      <c r="A6" s="63"/>
      <c r="B6" s="13"/>
      <c r="C6" s="37"/>
      <c r="D6" s="40" t="s">
        <v>55</v>
      </c>
      <c r="E6" s="22" t="s">
        <v>57</v>
      </c>
    </row>
    <row r="7" spans="1:5" ht="12.75">
      <c r="A7" s="63"/>
      <c r="B7" s="13"/>
      <c r="C7" s="37"/>
      <c r="D7" s="40" t="s">
        <v>9</v>
      </c>
      <c r="E7" s="22" t="s">
        <v>58</v>
      </c>
    </row>
    <row r="8" spans="1:5" ht="12.75">
      <c r="A8" s="63"/>
      <c r="B8" s="13"/>
      <c r="C8" s="37"/>
      <c r="D8" s="40" t="s">
        <v>126</v>
      </c>
      <c r="E8" s="22" t="s">
        <v>106</v>
      </c>
    </row>
    <row r="9" spans="1:5" ht="13.5" thickBot="1">
      <c r="A9" s="64"/>
      <c r="B9" s="31"/>
      <c r="C9" s="39"/>
      <c r="D9" s="58" t="s">
        <v>12</v>
      </c>
      <c r="E9" s="55" t="s">
        <v>12</v>
      </c>
    </row>
    <row r="10" spans="1:5" ht="12.75">
      <c r="A10" s="63">
        <v>1</v>
      </c>
      <c r="B10" s="13" t="s">
        <v>46</v>
      </c>
      <c r="C10" s="37"/>
      <c r="D10" s="41">
        <v>17606</v>
      </c>
      <c r="E10" s="23">
        <v>18844</v>
      </c>
    </row>
    <row r="11" spans="1:5" ht="12.75">
      <c r="A11" s="63">
        <v>2</v>
      </c>
      <c r="B11" s="13" t="s">
        <v>15</v>
      </c>
      <c r="C11" s="37"/>
      <c r="D11" s="41">
        <v>0</v>
      </c>
      <c r="E11" s="51">
        <v>0</v>
      </c>
    </row>
    <row r="12" spans="1:5" ht="12.75">
      <c r="A12" s="63">
        <v>3</v>
      </c>
      <c r="B12" s="13" t="s">
        <v>16</v>
      </c>
      <c r="C12" s="37"/>
      <c r="D12" s="41">
        <v>5</v>
      </c>
      <c r="E12" s="23">
        <v>5</v>
      </c>
    </row>
    <row r="13" spans="1:5" ht="12.75">
      <c r="A13" s="63">
        <v>4</v>
      </c>
      <c r="B13" s="13" t="s">
        <v>17</v>
      </c>
      <c r="C13" s="37"/>
      <c r="D13" s="41">
        <v>0</v>
      </c>
      <c r="E13" s="23">
        <v>0</v>
      </c>
    </row>
    <row r="14" spans="1:5" ht="12.75">
      <c r="A14" s="63">
        <v>5</v>
      </c>
      <c r="B14" s="13" t="s">
        <v>18</v>
      </c>
      <c r="C14" s="37"/>
      <c r="D14" s="41"/>
      <c r="E14" s="23"/>
    </row>
    <row r="15" spans="1:5" ht="12.75">
      <c r="A15" s="63"/>
      <c r="B15" s="49" t="s">
        <v>47</v>
      </c>
      <c r="C15" s="56"/>
      <c r="D15" s="41">
        <v>8215</v>
      </c>
      <c r="E15" s="23">
        <v>7900</v>
      </c>
    </row>
    <row r="16" spans="1:5" ht="12.75">
      <c r="A16" s="63"/>
      <c r="B16" s="49" t="s">
        <v>48</v>
      </c>
      <c r="C16" s="56"/>
      <c r="D16" s="41">
        <v>6780</v>
      </c>
      <c r="E16" s="23">
        <v>7382</v>
      </c>
    </row>
    <row r="17" spans="1:5" ht="12.75">
      <c r="A17" s="63"/>
      <c r="B17" s="49" t="s">
        <v>19</v>
      </c>
      <c r="C17" s="56"/>
      <c r="D17" s="41">
        <v>0</v>
      </c>
      <c r="E17" s="23">
        <v>0</v>
      </c>
    </row>
    <row r="18" spans="1:5" ht="12.75">
      <c r="A18" s="63"/>
      <c r="B18" s="49" t="s">
        <v>20</v>
      </c>
      <c r="C18" s="56"/>
      <c r="D18" s="41">
        <v>17699</v>
      </c>
      <c r="E18" s="23">
        <v>18406</v>
      </c>
    </row>
    <row r="19" spans="1:5" ht="12.75">
      <c r="A19" s="63"/>
      <c r="B19" s="49" t="s">
        <v>21</v>
      </c>
      <c r="C19" s="56"/>
      <c r="D19" s="41">
        <v>3963</v>
      </c>
      <c r="E19" s="23">
        <v>5529</v>
      </c>
    </row>
    <row r="20" spans="1:5" ht="12.75">
      <c r="A20" s="63"/>
      <c r="B20" s="13" t="s">
        <v>22</v>
      </c>
      <c r="C20" s="37"/>
      <c r="D20" s="59">
        <f>SUM(D15:D19)</f>
        <v>36657</v>
      </c>
      <c r="E20" s="50">
        <f>SUM(E15:E19)</f>
        <v>39217</v>
      </c>
    </row>
    <row r="21" spans="1:5" ht="12.75">
      <c r="A21" s="63">
        <v>6</v>
      </c>
      <c r="B21" s="13" t="s">
        <v>23</v>
      </c>
      <c r="C21" s="37"/>
      <c r="D21" s="41"/>
      <c r="E21" s="23"/>
    </row>
    <row r="22" spans="1:5" ht="12.75">
      <c r="A22" s="63"/>
      <c r="B22" s="49" t="s">
        <v>24</v>
      </c>
      <c r="C22" s="40" t="s">
        <v>94</v>
      </c>
      <c r="D22" s="41">
        <v>4543</v>
      </c>
      <c r="E22" s="23">
        <v>7792</v>
      </c>
    </row>
    <row r="23" spans="1:5" ht="12.75">
      <c r="A23" s="63"/>
      <c r="B23" s="49" t="s">
        <v>49</v>
      </c>
      <c r="C23" s="56"/>
      <c r="D23" s="41">
        <v>4252</v>
      </c>
      <c r="E23" s="23">
        <v>5366</v>
      </c>
    </row>
    <row r="24" spans="1:5" ht="12.75">
      <c r="A24" s="63"/>
      <c r="B24" s="49" t="s">
        <v>25</v>
      </c>
      <c r="C24" s="56"/>
      <c r="D24" s="41">
        <v>3803</v>
      </c>
      <c r="E24" s="23">
        <v>7480</v>
      </c>
    </row>
    <row r="25" spans="1:5" ht="12.75">
      <c r="A25" s="63"/>
      <c r="B25" s="49" t="s">
        <v>26</v>
      </c>
      <c r="C25" s="56"/>
      <c r="D25" s="41">
        <v>0</v>
      </c>
      <c r="E25" s="23">
        <v>1</v>
      </c>
    </row>
    <row r="26" spans="1:5" ht="12.75">
      <c r="A26" s="63"/>
      <c r="B26" s="49" t="s">
        <v>21</v>
      </c>
      <c r="C26" s="56"/>
      <c r="D26" s="41">
        <v>145</v>
      </c>
      <c r="E26" s="23">
        <v>528</v>
      </c>
    </row>
    <row r="27" spans="1:5" ht="12.75">
      <c r="A27" s="63"/>
      <c r="B27" s="13" t="s">
        <v>27</v>
      </c>
      <c r="C27" s="37"/>
      <c r="D27" s="59">
        <f>SUM(D22:D26)</f>
        <v>12743</v>
      </c>
      <c r="E27" s="50">
        <f>SUM(E22:E26)</f>
        <v>21167</v>
      </c>
    </row>
    <row r="28" spans="1:5" ht="12.75">
      <c r="A28" s="63"/>
      <c r="B28" s="13"/>
      <c r="C28" s="37"/>
      <c r="D28" s="41"/>
      <c r="E28" s="23"/>
    </row>
    <row r="29" spans="1:5" ht="12.75">
      <c r="A29" s="63">
        <v>7</v>
      </c>
      <c r="B29" s="13" t="s">
        <v>28</v>
      </c>
      <c r="C29" s="37"/>
      <c r="D29" s="41">
        <f>+D20-D27</f>
        <v>23914</v>
      </c>
      <c r="E29" s="23">
        <f>+E20-E27</f>
        <v>18050</v>
      </c>
    </row>
    <row r="30" spans="1:5" ht="12.75">
      <c r="A30" s="63"/>
      <c r="B30" s="13"/>
      <c r="C30" s="37"/>
      <c r="D30" s="41"/>
      <c r="E30" s="23"/>
    </row>
    <row r="31" spans="1:5" ht="13.5" thickBot="1">
      <c r="A31" s="63"/>
      <c r="B31" s="13" t="s">
        <v>50</v>
      </c>
      <c r="C31" s="37"/>
      <c r="D31" s="43">
        <f>+D10+D12+D13+D29</f>
        <v>41525</v>
      </c>
      <c r="E31" s="25">
        <f>+E10+E12+E13+E29</f>
        <v>36899</v>
      </c>
    </row>
    <row r="32" spans="1:5" ht="13.5" thickTop="1">
      <c r="A32" s="63"/>
      <c r="B32" s="13"/>
      <c r="C32" s="37"/>
      <c r="D32" s="41"/>
      <c r="E32" s="23"/>
    </row>
    <row r="33" spans="1:5" ht="12.75">
      <c r="A33" s="63">
        <v>8</v>
      </c>
      <c r="B33" s="13" t="s">
        <v>29</v>
      </c>
      <c r="C33" s="37"/>
      <c r="D33" s="41"/>
      <c r="E33" s="23"/>
    </row>
    <row r="34" spans="1:5" ht="12.75">
      <c r="A34" s="63"/>
      <c r="B34" s="13" t="s">
        <v>30</v>
      </c>
      <c r="C34" s="37"/>
      <c r="D34" s="41">
        <v>60877</v>
      </c>
      <c r="E34" s="23">
        <v>60543</v>
      </c>
    </row>
    <row r="35" spans="1:5" ht="12.75">
      <c r="A35" s="63"/>
      <c r="B35" s="84" t="s">
        <v>110</v>
      </c>
      <c r="C35" s="37"/>
      <c r="D35" s="41">
        <v>19192</v>
      </c>
      <c r="E35" s="23">
        <v>19192</v>
      </c>
    </row>
    <row r="36" spans="1:5" ht="12.75">
      <c r="A36" s="63"/>
      <c r="B36" s="13" t="s">
        <v>31</v>
      </c>
      <c r="C36" s="37"/>
      <c r="D36" s="41"/>
      <c r="E36" s="23"/>
    </row>
    <row r="37" spans="1:5" ht="12.75">
      <c r="A37" s="63"/>
      <c r="B37" s="49" t="s">
        <v>32</v>
      </c>
      <c r="C37" s="56"/>
      <c r="D37" s="41">
        <v>0</v>
      </c>
      <c r="E37" s="23">
        <v>0</v>
      </c>
    </row>
    <row r="38" spans="1:5" ht="12.75">
      <c r="A38" s="63"/>
      <c r="B38" s="49" t="s">
        <v>33</v>
      </c>
      <c r="C38" s="56"/>
      <c r="D38" s="41">
        <v>0</v>
      </c>
      <c r="E38" s="23">
        <v>0</v>
      </c>
    </row>
    <row r="39" spans="1:5" ht="12.75">
      <c r="A39" s="63"/>
      <c r="B39" s="49" t="s">
        <v>34</v>
      </c>
      <c r="C39" s="56"/>
      <c r="D39" s="41">
        <v>14</v>
      </c>
      <c r="E39" s="23">
        <v>14</v>
      </c>
    </row>
    <row r="40" spans="1:5" ht="12.75">
      <c r="A40" s="63"/>
      <c r="B40" s="49" t="s">
        <v>35</v>
      </c>
      <c r="C40" s="56"/>
      <c r="D40" s="41"/>
      <c r="E40" s="23">
        <v>0</v>
      </c>
    </row>
    <row r="41" spans="1:5" ht="12.75">
      <c r="A41" s="63"/>
      <c r="B41" s="49" t="s">
        <v>96</v>
      </c>
      <c r="C41" s="56"/>
      <c r="D41" s="41">
        <v>-45222</v>
      </c>
      <c r="E41" s="23">
        <v>-49872</v>
      </c>
    </row>
    <row r="42" spans="1:5" ht="12.75">
      <c r="A42" s="63"/>
      <c r="B42" s="49" t="s">
        <v>102</v>
      </c>
      <c r="C42" s="56"/>
      <c r="D42" s="41">
        <v>0</v>
      </c>
      <c r="E42" s="23">
        <v>0</v>
      </c>
    </row>
    <row r="43" spans="1:5" ht="12.75">
      <c r="A43" s="63"/>
      <c r="B43" s="13" t="s">
        <v>36</v>
      </c>
      <c r="C43" s="37"/>
      <c r="D43" s="59">
        <f>SUM(D37:D42)</f>
        <v>-45208</v>
      </c>
      <c r="E43" s="50">
        <f>SUM(E37:E42)</f>
        <v>-49858</v>
      </c>
    </row>
    <row r="44" spans="1:5" ht="12.75">
      <c r="A44" s="63"/>
      <c r="B44" s="13"/>
      <c r="C44" s="37"/>
      <c r="D44" s="41"/>
      <c r="E44" s="23"/>
    </row>
    <row r="45" spans="1:5" ht="12.75">
      <c r="A45" s="63"/>
      <c r="B45" s="13" t="s">
        <v>51</v>
      </c>
      <c r="C45" s="37"/>
      <c r="D45" s="41">
        <f>+D34+D35+D43</f>
        <v>34861</v>
      </c>
      <c r="E45" s="41">
        <f>+E34+E35+E43</f>
        <v>29877</v>
      </c>
    </row>
    <row r="46" spans="1:5" ht="12.75">
      <c r="A46" s="63"/>
      <c r="B46" s="13"/>
      <c r="C46" s="37"/>
      <c r="D46" s="41"/>
      <c r="E46" s="23"/>
    </row>
    <row r="47" spans="1:5" ht="12.75">
      <c r="A47" s="63">
        <v>9</v>
      </c>
      <c r="B47" s="13" t="s">
        <v>37</v>
      </c>
      <c r="C47" s="37"/>
      <c r="D47" s="41">
        <v>3319</v>
      </c>
      <c r="E47" s="51">
        <v>2792</v>
      </c>
    </row>
    <row r="48" spans="1:5" ht="12.75">
      <c r="A48" s="63">
        <v>10</v>
      </c>
      <c r="B48" s="13" t="s">
        <v>38</v>
      </c>
      <c r="C48" s="40" t="s">
        <v>94</v>
      </c>
      <c r="D48" s="41">
        <v>1968</v>
      </c>
      <c r="E48" s="23">
        <v>3302</v>
      </c>
    </row>
    <row r="49" spans="1:5" ht="12.75">
      <c r="A49" s="63">
        <v>11</v>
      </c>
      <c r="B49" s="13" t="s">
        <v>39</v>
      </c>
      <c r="C49" s="37"/>
      <c r="D49" s="41">
        <v>1377</v>
      </c>
      <c r="E49" s="23">
        <v>928</v>
      </c>
    </row>
    <row r="50" spans="1:5" ht="13.5" thickBot="1">
      <c r="A50" s="63"/>
      <c r="B50" s="13" t="s">
        <v>40</v>
      </c>
      <c r="C50" s="37"/>
      <c r="D50" s="43">
        <f>+D45+D47+D48+D49</f>
        <v>41525</v>
      </c>
      <c r="E50" s="25">
        <f>+E45+E47+E48+E49</f>
        <v>36899</v>
      </c>
    </row>
    <row r="51" spans="1:5" ht="13.5" thickTop="1">
      <c r="A51" s="63"/>
      <c r="B51" s="13"/>
      <c r="C51" s="37"/>
      <c r="D51" s="41"/>
      <c r="E51" s="23"/>
    </row>
    <row r="52" spans="1:5" ht="12.75">
      <c r="A52" s="63">
        <v>12</v>
      </c>
      <c r="B52" s="13" t="s">
        <v>41</v>
      </c>
      <c r="C52" s="37"/>
      <c r="D52" s="60">
        <v>0.48</v>
      </c>
      <c r="E52" s="52">
        <v>0.41</v>
      </c>
    </row>
    <row r="53" spans="1:5" ht="13.5" thickBot="1">
      <c r="A53" s="64"/>
      <c r="B53" s="31"/>
      <c r="C53" s="39"/>
      <c r="D53" s="61"/>
      <c r="E53" s="53"/>
    </row>
    <row r="54" spans="1:5" ht="12.75">
      <c r="A54" s="13"/>
      <c r="B54" s="13"/>
      <c r="C54" s="13"/>
      <c r="D54" s="11"/>
      <c r="E54" s="11"/>
    </row>
    <row r="55" spans="2:3" ht="12.75">
      <c r="B55" s="9" t="s">
        <v>99</v>
      </c>
      <c r="C55" s="9"/>
    </row>
    <row r="56" spans="2:3" ht="12.75">
      <c r="B56" s="9" t="s">
        <v>107</v>
      </c>
      <c r="C56" s="9"/>
    </row>
    <row r="57" spans="2:3" ht="12.75">
      <c r="B57" s="9" t="s">
        <v>52</v>
      </c>
      <c r="C57" s="9"/>
    </row>
    <row r="58" spans="2:3" ht="12.75">
      <c r="B58" s="9" t="s">
        <v>53</v>
      </c>
      <c r="C58" s="9"/>
    </row>
  </sheetData>
  <printOptions/>
  <pageMargins left="1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9">
      <selection activeCell="A24" sqref="A24"/>
    </sheetView>
  </sheetViews>
  <sheetFormatPr defaultColWidth="9.140625" defaultRowHeight="12.75"/>
  <cols>
    <col min="1" max="1" width="40.7109375" style="0" customWidth="1"/>
    <col min="2" max="3" width="9.7109375" style="0" customWidth="1"/>
    <col min="4" max="4" width="2.7109375" style="0" customWidth="1"/>
    <col min="5" max="5" width="8.7109375" style="0" customWidth="1"/>
    <col min="6" max="6" width="11.7109375" style="0" customWidth="1"/>
    <col min="7" max="7" width="8.7109375" style="0" customWidth="1"/>
    <col min="8" max="8" width="12.7109375" style="0" customWidth="1"/>
    <col min="9" max="9" width="10.7109375" style="0" customWidth="1"/>
  </cols>
  <sheetData>
    <row r="1" ht="12.75">
      <c r="A1" s="1" t="s">
        <v>111</v>
      </c>
    </row>
    <row r="2" ht="12.75">
      <c r="A2" s="1" t="s">
        <v>127</v>
      </c>
    </row>
    <row r="4" ht="12.75">
      <c r="A4" s="1" t="s">
        <v>123</v>
      </c>
    </row>
    <row r="5" ht="12.75">
      <c r="A5" s="1" t="s">
        <v>1</v>
      </c>
    </row>
    <row r="7" spans="1:9" ht="13.5" thickBot="1">
      <c r="A7" s="87" t="s">
        <v>97</v>
      </c>
      <c r="B7" s="31"/>
      <c r="C7" s="31"/>
      <c r="D7" s="31"/>
      <c r="E7" s="31"/>
      <c r="F7" s="31"/>
      <c r="G7" s="31"/>
      <c r="H7" s="31"/>
      <c r="I7" s="31"/>
    </row>
    <row r="8" spans="1:9" ht="12.75">
      <c r="A8" s="63"/>
      <c r="B8" s="66" t="s">
        <v>118</v>
      </c>
      <c r="C8" s="70"/>
      <c r="D8" s="13"/>
      <c r="E8" s="35"/>
      <c r="F8" s="72"/>
      <c r="G8" s="72"/>
      <c r="H8" s="37"/>
      <c r="I8" s="67"/>
    </row>
    <row r="9" spans="1:9" ht="12.75">
      <c r="A9" s="63"/>
      <c r="B9" s="66" t="s">
        <v>117</v>
      </c>
      <c r="C9" s="70"/>
      <c r="D9" s="13"/>
      <c r="E9" s="35"/>
      <c r="F9" s="72"/>
      <c r="G9" s="72"/>
      <c r="H9" s="37"/>
      <c r="I9" s="67"/>
    </row>
    <row r="10" spans="1:9" ht="12.75">
      <c r="A10" s="63"/>
      <c r="B10" s="10" t="s">
        <v>119</v>
      </c>
      <c r="C10" s="71"/>
      <c r="D10" s="13"/>
      <c r="E10" s="78" t="s">
        <v>116</v>
      </c>
      <c r="F10" s="79"/>
      <c r="G10" s="79"/>
      <c r="H10" s="80" t="s">
        <v>88</v>
      </c>
      <c r="I10" s="67"/>
    </row>
    <row r="11" spans="1:9" ht="12.75">
      <c r="A11" s="63"/>
      <c r="B11" s="13"/>
      <c r="C11" s="77"/>
      <c r="D11" s="13"/>
      <c r="E11" s="77"/>
      <c r="F11" s="72"/>
      <c r="G11" s="72"/>
      <c r="H11" s="37"/>
      <c r="I11" s="67"/>
    </row>
    <row r="12" spans="1:9" ht="12.75">
      <c r="A12" s="63"/>
      <c r="B12" s="14" t="s">
        <v>59</v>
      </c>
      <c r="C12" s="40" t="s">
        <v>61</v>
      </c>
      <c r="D12" s="14"/>
      <c r="E12" s="40" t="s">
        <v>64</v>
      </c>
      <c r="F12" s="73" t="s">
        <v>66</v>
      </c>
      <c r="G12" s="73" t="s">
        <v>115</v>
      </c>
      <c r="H12" s="40" t="s">
        <v>68</v>
      </c>
      <c r="I12" s="22"/>
    </row>
    <row r="13" spans="1:9" ht="12.75">
      <c r="A13" s="63"/>
      <c r="B13" s="14" t="s">
        <v>60</v>
      </c>
      <c r="C13" s="40" t="s">
        <v>62</v>
      </c>
      <c r="D13" s="14"/>
      <c r="E13" s="40" t="s">
        <v>65</v>
      </c>
      <c r="F13" s="73" t="s">
        <v>67</v>
      </c>
      <c r="G13" s="73" t="s">
        <v>31</v>
      </c>
      <c r="H13" s="40" t="s">
        <v>95</v>
      </c>
      <c r="I13" s="22" t="s">
        <v>69</v>
      </c>
    </row>
    <row r="14" spans="1:9" ht="13.5" thickBot="1">
      <c r="A14" s="64"/>
      <c r="B14" s="31"/>
      <c r="C14" s="58" t="s">
        <v>63</v>
      </c>
      <c r="D14" s="54"/>
      <c r="E14" s="58" t="s">
        <v>63</v>
      </c>
      <c r="F14" s="81" t="s">
        <v>63</v>
      </c>
      <c r="G14" s="81" t="s">
        <v>63</v>
      </c>
      <c r="H14" s="58" t="s">
        <v>63</v>
      </c>
      <c r="I14" s="55" t="s">
        <v>63</v>
      </c>
    </row>
    <row r="15" spans="1:9" ht="12.75">
      <c r="A15" s="69" t="s">
        <v>129</v>
      </c>
      <c r="B15" s="13"/>
      <c r="C15" s="40"/>
      <c r="D15" s="14"/>
      <c r="E15" s="40"/>
      <c r="F15" s="73"/>
      <c r="G15" s="73"/>
      <c r="H15" s="40"/>
      <c r="I15" s="22"/>
    </row>
    <row r="16" spans="1:9" ht="12.75">
      <c r="A16" s="69" t="s">
        <v>128</v>
      </c>
      <c r="B16" s="11">
        <v>60877</v>
      </c>
      <c r="C16" s="41">
        <v>60877</v>
      </c>
      <c r="D16" s="11"/>
      <c r="E16" s="41">
        <v>0</v>
      </c>
      <c r="F16" s="74">
        <v>14</v>
      </c>
      <c r="G16" s="74">
        <v>19192</v>
      </c>
      <c r="H16" s="41">
        <v>-45082</v>
      </c>
      <c r="I16" s="23">
        <f>SUM(C16:H16)</f>
        <v>35001</v>
      </c>
    </row>
    <row r="17" spans="1:9" ht="12.75">
      <c r="A17" s="85" t="s">
        <v>112</v>
      </c>
      <c r="B17" s="11"/>
      <c r="C17" s="41"/>
      <c r="D17" s="11"/>
      <c r="E17" s="41"/>
      <c r="F17" s="74"/>
      <c r="G17" s="74"/>
      <c r="H17" s="41"/>
      <c r="I17" s="23"/>
    </row>
    <row r="18" spans="1:9" ht="12.75">
      <c r="A18" s="86" t="s">
        <v>113</v>
      </c>
      <c r="B18" s="11">
        <v>0</v>
      </c>
      <c r="C18" s="41">
        <v>0</v>
      </c>
      <c r="D18" s="11"/>
      <c r="E18" s="41"/>
      <c r="F18" s="74"/>
      <c r="G18" s="74"/>
      <c r="H18" s="41"/>
      <c r="I18" s="23"/>
    </row>
    <row r="19" spans="1:9" ht="12.75">
      <c r="A19" s="86" t="s">
        <v>114</v>
      </c>
      <c r="B19" s="11">
        <v>0</v>
      </c>
      <c r="C19" s="41">
        <v>0</v>
      </c>
      <c r="D19" s="11"/>
      <c r="E19" s="41"/>
      <c r="F19" s="74"/>
      <c r="G19" s="74"/>
      <c r="H19" s="41"/>
      <c r="I19" s="23"/>
    </row>
    <row r="20" spans="1:9" ht="12.75">
      <c r="A20" s="63" t="s">
        <v>101</v>
      </c>
      <c r="B20" s="11">
        <v>0</v>
      </c>
      <c r="C20" s="41">
        <v>0</v>
      </c>
      <c r="D20" s="11"/>
      <c r="E20" s="41">
        <v>0</v>
      </c>
      <c r="F20" s="74">
        <v>0</v>
      </c>
      <c r="G20" s="74"/>
      <c r="H20" s="41">
        <v>-140</v>
      </c>
      <c r="I20" s="23">
        <f>SUM(C20:H20)</f>
        <v>-140</v>
      </c>
    </row>
    <row r="21" spans="1:9" ht="13.5" thickBot="1">
      <c r="A21" s="69" t="s">
        <v>130</v>
      </c>
      <c r="B21" s="6">
        <f>SUM(B16:B20)</f>
        <v>60877</v>
      </c>
      <c r="C21" s="43">
        <f>SUM(C16:C20)</f>
        <v>60877</v>
      </c>
      <c r="D21" s="6"/>
      <c r="E21" s="43">
        <f>+E16+E20</f>
        <v>0</v>
      </c>
      <c r="F21" s="75">
        <f>+F16+F20</f>
        <v>14</v>
      </c>
      <c r="G21" s="75">
        <f>+G16+G20</f>
        <v>19192</v>
      </c>
      <c r="H21" s="43">
        <f>+H16+H20</f>
        <v>-45222</v>
      </c>
      <c r="I21" s="25">
        <f>+I16+I20</f>
        <v>34861</v>
      </c>
    </row>
    <row r="22" spans="1:9" ht="13.5" thickTop="1">
      <c r="A22" s="69"/>
      <c r="B22" s="11"/>
      <c r="C22" s="41"/>
      <c r="D22" s="11"/>
      <c r="E22" s="41"/>
      <c r="F22" s="74"/>
      <c r="G22" s="74"/>
      <c r="H22" s="41"/>
      <c r="I22" s="23"/>
    </row>
    <row r="23" spans="1:9" ht="12.75">
      <c r="A23" s="69" t="s">
        <v>131</v>
      </c>
      <c r="B23" s="11"/>
      <c r="C23" s="41"/>
      <c r="D23" s="11"/>
      <c r="E23" s="41"/>
      <c r="F23" s="74"/>
      <c r="G23" s="74"/>
      <c r="H23" s="41"/>
      <c r="I23" s="23"/>
    </row>
    <row r="24" spans="1:9" ht="12.75">
      <c r="A24" s="69" t="s">
        <v>132</v>
      </c>
      <c r="B24" s="11">
        <v>60543</v>
      </c>
      <c r="C24" s="41">
        <v>60543</v>
      </c>
      <c r="D24" s="11"/>
      <c r="E24" s="41">
        <v>0</v>
      </c>
      <c r="F24" s="74">
        <v>14</v>
      </c>
      <c r="G24" s="74">
        <v>19192</v>
      </c>
      <c r="H24" s="41">
        <v>-53567</v>
      </c>
      <c r="I24" s="23">
        <f>SUM(C24:H24)</f>
        <v>26182</v>
      </c>
    </row>
    <row r="25" spans="1:9" ht="12.75">
      <c r="A25" s="85" t="s">
        <v>112</v>
      </c>
      <c r="B25" s="11"/>
      <c r="C25" s="41"/>
      <c r="D25" s="11"/>
      <c r="E25" s="41"/>
      <c r="F25" s="74"/>
      <c r="G25" s="74"/>
      <c r="H25" s="41"/>
      <c r="I25" s="23"/>
    </row>
    <row r="26" spans="1:9" ht="12.75">
      <c r="A26" s="86" t="s">
        <v>113</v>
      </c>
      <c r="B26" s="11">
        <v>0</v>
      </c>
      <c r="C26" s="41">
        <v>0</v>
      </c>
      <c r="D26" s="11"/>
      <c r="E26" s="41"/>
      <c r="F26" s="74"/>
      <c r="G26" s="74"/>
      <c r="H26" s="41"/>
      <c r="I26" s="23">
        <f aca="true" t="shared" si="0" ref="I26:I31">SUM(C26:H26)</f>
        <v>0</v>
      </c>
    </row>
    <row r="27" spans="1:9" ht="12.75">
      <c r="A27" s="86" t="s">
        <v>120</v>
      </c>
      <c r="B27" s="11">
        <v>0</v>
      </c>
      <c r="C27" s="41">
        <v>0</v>
      </c>
      <c r="D27" s="11"/>
      <c r="E27" s="41"/>
      <c r="F27" s="74"/>
      <c r="G27" s="74"/>
      <c r="H27" s="41"/>
      <c r="I27" s="23">
        <f t="shared" si="0"/>
        <v>0</v>
      </c>
    </row>
    <row r="28" spans="1:9" ht="12.75">
      <c r="A28" s="86" t="s">
        <v>114</v>
      </c>
      <c r="B28" s="11">
        <v>0</v>
      </c>
      <c r="C28" s="41">
        <v>0</v>
      </c>
      <c r="D28" s="11"/>
      <c r="E28" s="41"/>
      <c r="F28" s="74"/>
      <c r="G28" s="74"/>
      <c r="H28" s="41"/>
      <c r="I28" s="23">
        <f t="shared" si="0"/>
        <v>0</v>
      </c>
    </row>
    <row r="29" spans="1:9" ht="12.75">
      <c r="A29" s="85" t="s">
        <v>121</v>
      </c>
      <c r="B29" s="11"/>
      <c r="C29" s="41"/>
      <c r="D29" s="11"/>
      <c r="E29" s="41"/>
      <c r="F29" s="74"/>
      <c r="G29" s="74">
        <v>0</v>
      </c>
      <c r="H29" s="41"/>
      <c r="I29" s="23">
        <f t="shared" si="0"/>
        <v>0</v>
      </c>
    </row>
    <row r="30" spans="1:9" ht="12.75">
      <c r="A30" s="85" t="s">
        <v>122</v>
      </c>
      <c r="B30" s="11"/>
      <c r="C30" s="41"/>
      <c r="D30" s="11"/>
      <c r="E30" s="41">
        <v>0</v>
      </c>
      <c r="F30" s="74"/>
      <c r="G30" s="74"/>
      <c r="H30" s="41"/>
      <c r="I30" s="23">
        <f t="shared" si="0"/>
        <v>0</v>
      </c>
    </row>
    <row r="31" spans="1:9" ht="12.75">
      <c r="A31" s="63" t="s">
        <v>101</v>
      </c>
      <c r="B31" s="11">
        <v>0</v>
      </c>
      <c r="C31" s="41">
        <v>0</v>
      </c>
      <c r="D31" s="11"/>
      <c r="E31" s="41">
        <v>0</v>
      </c>
      <c r="F31" s="74">
        <v>0</v>
      </c>
      <c r="G31" s="74"/>
      <c r="H31" s="41">
        <v>3695</v>
      </c>
      <c r="I31" s="23">
        <f t="shared" si="0"/>
        <v>3695</v>
      </c>
    </row>
    <row r="32" spans="1:9" ht="13.5" thickBot="1">
      <c r="A32" s="69" t="s">
        <v>133</v>
      </c>
      <c r="B32" s="6">
        <f>SUM(B24:B30)</f>
        <v>60543</v>
      </c>
      <c r="C32" s="43">
        <f>SUM(C24:C30)</f>
        <v>60543</v>
      </c>
      <c r="D32" s="6"/>
      <c r="E32" s="43">
        <f>SUM(E24:E30)</f>
        <v>0</v>
      </c>
      <c r="F32" s="75">
        <f>+F24+F31</f>
        <v>14</v>
      </c>
      <c r="G32" s="6">
        <f>SUM(G24:G30)</f>
        <v>19192</v>
      </c>
      <c r="H32" s="43">
        <f>SUM(H24:H31)</f>
        <v>-49872</v>
      </c>
      <c r="I32" s="43">
        <f>SUM(I24:I31)</f>
        <v>29877</v>
      </c>
    </row>
    <row r="33" spans="1:9" ht="14.25" thickBot="1" thickTop="1">
      <c r="A33" s="64"/>
      <c r="B33" s="68"/>
      <c r="C33" s="61"/>
      <c r="D33" s="68"/>
      <c r="E33" s="61"/>
      <c r="F33" s="76"/>
      <c r="G33" s="76"/>
      <c r="H33" s="61"/>
      <c r="I33" s="53"/>
    </row>
    <row r="34" spans="2:9" ht="12.75"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9" t="s">
        <v>100</v>
      </c>
      <c r="B35" s="11"/>
      <c r="C35" s="11"/>
      <c r="D35" s="11"/>
      <c r="E35" s="11"/>
      <c r="F35" s="11"/>
      <c r="G35" s="11"/>
      <c r="H35" s="11"/>
      <c r="I35" s="11"/>
    </row>
    <row r="36" ht="12.75">
      <c r="A36" s="9" t="s">
        <v>108</v>
      </c>
    </row>
    <row r="37" ht="12.75">
      <c r="A37" s="9" t="s">
        <v>44</v>
      </c>
    </row>
  </sheetData>
  <printOptions/>
  <pageMargins left="1.2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1">
      <selection activeCell="D9" sqref="D9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</cols>
  <sheetData>
    <row r="1" ht="12.75">
      <c r="A1" s="1" t="s">
        <v>0</v>
      </c>
    </row>
    <row r="2" ht="12.75">
      <c r="A2" s="1" t="s">
        <v>103</v>
      </c>
    </row>
    <row r="3" ht="12.75">
      <c r="A3" s="1" t="s">
        <v>135</v>
      </c>
    </row>
    <row r="4" ht="12.75">
      <c r="A4" s="1" t="s">
        <v>90</v>
      </c>
    </row>
    <row r="5" ht="13.5" thickBot="1">
      <c r="A5" s="1"/>
    </row>
    <row r="6" spans="1:6" ht="12.75">
      <c r="A6" s="101"/>
      <c r="B6" s="19"/>
      <c r="C6" s="19"/>
      <c r="D6" s="112" t="s">
        <v>134</v>
      </c>
      <c r="E6" s="102" t="s">
        <v>134</v>
      </c>
      <c r="F6" s="2"/>
    </row>
    <row r="7" spans="1:6" ht="12.75">
      <c r="A7" s="21"/>
      <c r="B7" s="13"/>
      <c r="C7" s="13"/>
      <c r="D7" s="65" t="s">
        <v>104</v>
      </c>
      <c r="E7" s="103" t="s">
        <v>104</v>
      </c>
      <c r="F7" s="2"/>
    </row>
    <row r="8" spans="1:6" ht="12.75">
      <c r="A8" s="21"/>
      <c r="B8" s="13"/>
      <c r="C8" s="13"/>
      <c r="D8" s="65" t="s">
        <v>124</v>
      </c>
      <c r="E8" s="103" t="s">
        <v>125</v>
      </c>
      <c r="F8" s="2"/>
    </row>
    <row r="9" spans="1:6" ht="13.5" thickBot="1">
      <c r="A9" s="30"/>
      <c r="B9" s="31"/>
      <c r="C9" s="31"/>
      <c r="D9" s="113" t="s">
        <v>192</v>
      </c>
      <c r="E9" s="109" t="s">
        <v>192</v>
      </c>
      <c r="F9" s="2"/>
    </row>
    <row r="10" spans="1:6" ht="12.75">
      <c r="A10" s="21"/>
      <c r="B10" s="13"/>
      <c r="C10" s="13"/>
      <c r="D10" s="65"/>
      <c r="E10" s="103"/>
      <c r="F10" s="2"/>
    </row>
    <row r="11" spans="1:6" ht="12.75">
      <c r="A11" s="21"/>
      <c r="B11" s="13"/>
      <c r="C11" s="13"/>
      <c r="D11" s="65"/>
      <c r="E11" s="103"/>
      <c r="F11" s="2"/>
    </row>
    <row r="12" spans="1:6" ht="12.75">
      <c r="A12" s="21"/>
      <c r="B12" s="82" t="s">
        <v>136</v>
      </c>
      <c r="C12" s="13"/>
      <c r="D12" s="37"/>
      <c r="E12" s="90"/>
      <c r="F12" s="2"/>
    </row>
    <row r="13" spans="1:6" ht="12.75">
      <c r="A13" s="21"/>
      <c r="B13" s="91" t="s">
        <v>137</v>
      </c>
      <c r="C13" s="91"/>
      <c r="D13" s="92">
        <v>5912060</v>
      </c>
      <c r="E13" s="90">
        <v>10526177</v>
      </c>
      <c r="F13" s="2"/>
    </row>
    <row r="14" spans="1:6" ht="12.75">
      <c r="A14" s="21"/>
      <c r="B14" s="13"/>
      <c r="C14" s="13"/>
      <c r="D14" s="93"/>
      <c r="E14" s="90"/>
      <c r="F14" s="2"/>
    </row>
    <row r="15" spans="1:6" ht="12.75">
      <c r="A15" s="21"/>
      <c r="B15" s="15" t="s">
        <v>138</v>
      </c>
      <c r="C15" s="91"/>
      <c r="D15" s="92"/>
      <c r="E15" s="90"/>
      <c r="F15" s="2"/>
    </row>
    <row r="16" spans="1:6" ht="12.75">
      <c r="A16" s="21"/>
      <c r="B16" s="13" t="s">
        <v>139</v>
      </c>
      <c r="C16" s="13"/>
      <c r="D16" s="93">
        <v>579725</v>
      </c>
      <c r="E16" s="104">
        <v>705681</v>
      </c>
      <c r="F16" s="2"/>
    </row>
    <row r="17" spans="1:6" ht="12.75">
      <c r="A17" s="21"/>
      <c r="B17" s="84" t="s">
        <v>140</v>
      </c>
      <c r="C17" s="13"/>
      <c r="D17" s="93">
        <v>0</v>
      </c>
      <c r="E17" s="104">
        <v>0</v>
      </c>
      <c r="F17" s="2"/>
    </row>
    <row r="18" spans="1:6" ht="12.75">
      <c r="A18" s="21"/>
      <c r="B18" s="84" t="s">
        <v>141</v>
      </c>
      <c r="C18" s="13"/>
      <c r="D18" s="93">
        <v>10</v>
      </c>
      <c r="E18" s="104">
        <v>596</v>
      </c>
      <c r="F18" s="2"/>
    </row>
    <row r="19" spans="1:6" ht="12.75">
      <c r="A19" s="21"/>
      <c r="B19" s="84" t="s">
        <v>142</v>
      </c>
      <c r="C19" s="13"/>
      <c r="D19" s="93">
        <v>2625822</v>
      </c>
      <c r="E19" s="104">
        <v>2592991</v>
      </c>
      <c r="F19" s="2"/>
    </row>
    <row r="20" spans="1:6" ht="12.75">
      <c r="A20" s="21"/>
      <c r="B20" s="84" t="s">
        <v>143</v>
      </c>
      <c r="C20" s="13"/>
      <c r="D20" s="93">
        <v>211289</v>
      </c>
      <c r="E20" s="104">
        <v>1564787</v>
      </c>
      <c r="F20" s="2"/>
    </row>
    <row r="21" spans="1:6" ht="12.75">
      <c r="A21" s="21"/>
      <c r="B21" s="84" t="s">
        <v>144</v>
      </c>
      <c r="C21" s="13"/>
      <c r="D21" s="93">
        <v>-3541846</v>
      </c>
      <c r="E21" s="104">
        <v>-11771845</v>
      </c>
      <c r="F21" s="2"/>
    </row>
    <row r="22" spans="1:6" ht="12.75">
      <c r="A22" s="21"/>
      <c r="B22" s="84" t="s">
        <v>145</v>
      </c>
      <c r="C22" s="13"/>
      <c r="D22" s="93">
        <v>0</v>
      </c>
      <c r="E22" s="104">
        <v>-6</v>
      </c>
      <c r="F22" s="2"/>
    </row>
    <row r="23" spans="1:6" ht="12.75">
      <c r="A23" s="21"/>
      <c r="B23" s="84" t="s">
        <v>189</v>
      </c>
      <c r="C23" s="13"/>
      <c r="D23" s="93">
        <v>-1129496</v>
      </c>
      <c r="E23" s="104">
        <v>0</v>
      </c>
      <c r="F23" s="2"/>
    </row>
    <row r="24" spans="1:6" ht="12.75">
      <c r="A24" s="21"/>
      <c r="B24" s="84" t="s">
        <v>146</v>
      </c>
      <c r="C24" s="13"/>
      <c r="D24" s="93">
        <v>0</v>
      </c>
      <c r="E24" s="104">
        <v>-2864224</v>
      </c>
      <c r="F24" s="2"/>
    </row>
    <row r="25" spans="1:6" ht="12.75">
      <c r="A25" s="21"/>
      <c r="B25" s="84" t="s">
        <v>147</v>
      </c>
      <c r="C25" s="13"/>
      <c r="D25" s="93">
        <v>-511691</v>
      </c>
      <c r="E25" s="104">
        <v>-230275</v>
      </c>
      <c r="F25" s="2"/>
    </row>
    <row r="26" spans="1:6" ht="12.75">
      <c r="A26" s="21"/>
      <c r="B26" s="84" t="s">
        <v>148</v>
      </c>
      <c r="C26" s="13"/>
      <c r="D26" s="93">
        <v>0</v>
      </c>
      <c r="E26" s="104">
        <v>-795419</v>
      </c>
      <c r="F26" s="2"/>
    </row>
    <row r="27" spans="1:6" ht="12.75">
      <c r="A27" s="21"/>
      <c r="B27" s="84" t="s">
        <v>149</v>
      </c>
      <c r="C27" s="13"/>
      <c r="D27" s="93">
        <v>-126453</v>
      </c>
      <c r="E27" s="104">
        <v>-785047</v>
      </c>
      <c r="F27" s="2"/>
    </row>
    <row r="28" spans="1:6" ht="12.75">
      <c r="A28" s="21"/>
      <c r="B28" s="84" t="s">
        <v>150</v>
      </c>
      <c r="C28" s="13"/>
      <c r="D28" s="93">
        <v>0</v>
      </c>
      <c r="E28" s="104">
        <v>0</v>
      </c>
      <c r="F28" s="2"/>
    </row>
    <row r="29" spans="1:6" ht="12.75">
      <c r="A29" s="21"/>
      <c r="B29" s="84" t="s">
        <v>151</v>
      </c>
      <c r="C29" s="13"/>
      <c r="D29" s="93">
        <v>0</v>
      </c>
      <c r="E29" s="104">
        <v>0</v>
      </c>
      <c r="F29" s="2"/>
    </row>
    <row r="30" spans="1:6" ht="12.75">
      <c r="A30" s="21"/>
      <c r="B30" s="84" t="s">
        <v>188</v>
      </c>
      <c r="C30" s="15"/>
      <c r="D30" s="92">
        <v>40</v>
      </c>
      <c r="E30" s="23">
        <v>0</v>
      </c>
      <c r="F30" s="2"/>
    </row>
    <row r="31" spans="1:6" ht="12.75">
      <c r="A31" s="21"/>
      <c r="B31" s="84"/>
      <c r="C31" s="15"/>
      <c r="D31" s="94"/>
      <c r="E31" s="24"/>
      <c r="F31" s="2"/>
    </row>
    <row r="32" spans="1:6" ht="12.75">
      <c r="A32" s="21"/>
      <c r="B32" s="84" t="s">
        <v>152</v>
      </c>
      <c r="C32" s="15"/>
      <c r="D32" s="41">
        <f>SUM(D13:D30)</f>
        <v>4019460</v>
      </c>
      <c r="E32" s="23">
        <f>SUM(E13:E30)</f>
        <v>-1056584</v>
      </c>
      <c r="F32" s="2"/>
    </row>
    <row r="33" spans="1:6" ht="12.75">
      <c r="A33" s="21"/>
      <c r="B33" s="84"/>
      <c r="C33" s="15"/>
      <c r="D33" s="95"/>
      <c r="E33" s="23"/>
      <c r="F33" s="2"/>
    </row>
    <row r="34" spans="1:6" ht="12.75">
      <c r="A34" s="21"/>
      <c r="B34" s="84" t="s">
        <v>153</v>
      </c>
      <c r="C34" s="15"/>
      <c r="D34" s="95"/>
      <c r="E34" s="23"/>
      <c r="F34" s="2"/>
    </row>
    <row r="35" spans="1:6" ht="12.75">
      <c r="A35" s="21"/>
      <c r="B35" s="84" t="s">
        <v>47</v>
      </c>
      <c r="C35" s="15"/>
      <c r="D35" s="92">
        <v>-314896</v>
      </c>
      <c r="E35" s="105">
        <v>1102291</v>
      </c>
      <c r="F35" s="2"/>
    </row>
    <row r="36" spans="1:6" ht="12.75">
      <c r="A36" s="21"/>
      <c r="B36" s="84" t="s">
        <v>154</v>
      </c>
      <c r="C36" s="15"/>
      <c r="D36" s="92">
        <v>352688</v>
      </c>
      <c r="E36" s="105">
        <v>-218979</v>
      </c>
      <c r="F36" s="2"/>
    </row>
    <row r="37" spans="1:6" ht="12.75">
      <c r="A37" s="21"/>
      <c r="B37" s="84" t="s">
        <v>155</v>
      </c>
      <c r="C37" s="15"/>
      <c r="D37" s="92">
        <v>784320</v>
      </c>
      <c r="E37" s="105">
        <v>-1469173</v>
      </c>
      <c r="F37" s="2"/>
    </row>
    <row r="38" spans="1:6" ht="12.75">
      <c r="A38" s="21"/>
      <c r="B38" s="84" t="s">
        <v>156</v>
      </c>
      <c r="C38" s="15"/>
      <c r="D38" s="92">
        <v>-24727</v>
      </c>
      <c r="E38" s="105">
        <v>0</v>
      </c>
      <c r="F38" s="2"/>
    </row>
    <row r="39" spans="1:6" ht="12.75">
      <c r="A39" s="21"/>
      <c r="B39" s="84"/>
      <c r="C39" s="15"/>
      <c r="D39" s="95"/>
      <c r="E39" s="106"/>
      <c r="F39" s="2"/>
    </row>
    <row r="40" spans="1:6" ht="12.75">
      <c r="A40" s="21"/>
      <c r="B40" s="84" t="s">
        <v>157</v>
      </c>
      <c r="C40" s="15"/>
      <c r="D40" s="95"/>
      <c r="E40" s="106"/>
      <c r="F40" s="2"/>
    </row>
    <row r="41" spans="1:6" ht="12.75">
      <c r="A41" s="21"/>
      <c r="B41" s="84" t="s">
        <v>158</v>
      </c>
      <c r="C41" s="15"/>
      <c r="D41" s="92">
        <v>-1114381</v>
      </c>
      <c r="E41" s="105">
        <v>-2457148</v>
      </c>
      <c r="F41" s="2"/>
    </row>
    <row r="42" spans="1:6" ht="12.75">
      <c r="A42" s="21"/>
      <c r="B42" s="84" t="s">
        <v>159</v>
      </c>
      <c r="C42" s="15"/>
      <c r="D42" s="96">
        <v>993443</v>
      </c>
      <c r="E42" s="110">
        <v>2262034</v>
      </c>
      <c r="F42" s="2"/>
    </row>
    <row r="43" spans="1:6" ht="12.75">
      <c r="A43" s="21"/>
      <c r="B43" s="84" t="s">
        <v>160</v>
      </c>
      <c r="C43" s="15"/>
      <c r="D43" s="41">
        <f>SUM(D32:D42)</f>
        <v>4695907</v>
      </c>
      <c r="E43" s="23">
        <f>SUM(E32:E42)</f>
        <v>-1837559</v>
      </c>
      <c r="F43" s="2"/>
    </row>
    <row r="44" spans="1:6" ht="12.75">
      <c r="A44" s="21"/>
      <c r="B44" s="84"/>
      <c r="C44" s="15"/>
      <c r="D44" s="95"/>
      <c r="E44" s="23"/>
      <c r="F44" s="2"/>
    </row>
    <row r="45" spans="1:6" ht="12.75">
      <c r="A45" s="21"/>
      <c r="B45" s="84"/>
      <c r="C45" s="15"/>
      <c r="D45" s="95"/>
      <c r="E45" s="23"/>
      <c r="F45" s="2"/>
    </row>
    <row r="46" spans="1:6" ht="12.75">
      <c r="A46" s="21"/>
      <c r="B46" s="84" t="s">
        <v>161</v>
      </c>
      <c r="C46" s="13"/>
      <c r="D46" s="93">
        <v>-578728</v>
      </c>
      <c r="E46" s="104">
        <v>-796509</v>
      </c>
      <c r="F46" s="2"/>
    </row>
    <row r="47" spans="1:6" ht="12.75">
      <c r="A47" s="21"/>
      <c r="B47" s="84" t="s">
        <v>162</v>
      </c>
      <c r="C47" s="13"/>
      <c r="D47" s="93">
        <v>822064</v>
      </c>
      <c r="E47" s="104">
        <v>-56816</v>
      </c>
      <c r="F47" s="2"/>
    </row>
    <row r="48" spans="1:6" ht="12.75">
      <c r="A48" s="21"/>
      <c r="B48" s="84"/>
      <c r="C48" s="13"/>
      <c r="D48" s="93"/>
      <c r="E48" s="23"/>
      <c r="F48" s="2"/>
    </row>
    <row r="49" spans="1:6" ht="12.75">
      <c r="A49" s="21"/>
      <c r="B49" s="84" t="s">
        <v>163</v>
      </c>
      <c r="C49" s="13"/>
      <c r="D49" s="59">
        <f>SUM(D43:D47)</f>
        <v>4939243</v>
      </c>
      <c r="E49" s="50">
        <f>SUM(E43:E47)</f>
        <v>-2690884</v>
      </c>
      <c r="F49" s="2"/>
    </row>
    <row r="50" spans="1:6" ht="12.75">
      <c r="A50" s="21"/>
      <c r="B50" s="84"/>
      <c r="C50" s="13"/>
      <c r="D50" s="41"/>
      <c r="E50" s="23"/>
      <c r="F50" s="2"/>
    </row>
    <row r="51" spans="1:6" ht="12.75">
      <c r="A51" s="21"/>
      <c r="B51" s="84"/>
      <c r="C51" s="13"/>
      <c r="D51" s="41"/>
      <c r="E51" s="23"/>
      <c r="F51" s="2"/>
    </row>
    <row r="52" spans="1:6" ht="12.75">
      <c r="A52" s="21"/>
      <c r="B52" s="84"/>
      <c r="C52" s="13"/>
      <c r="D52" s="41"/>
      <c r="E52" s="23"/>
      <c r="F52" s="2"/>
    </row>
    <row r="53" spans="1:6" ht="12.75">
      <c r="A53" s="21"/>
      <c r="B53" s="84"/>
      <c r="C53" s="13"/>
      <c r="D53" s="41"/>
      <c r="E53" s="23"/>
      <c r="F53" s="2"/>
    </row>
    <row r="54" spans="1:6" ht="12.75">
      <c r="A54" s="21"/>
      <c r="B54" s="84"/>
      <c r="C54" s="13"/>
      <c r="D54" s="41"/>
      <c r="E54" s="23"/>
      <c r="F54" s="2"/>
    </row>
    <row r="55" spans="1:6" ht="12.75">
      <c r="A55" s="21"/>
      <c r="B55" s="84"/>
      <c r="C55" s="13"/>
      <c r="D55" s="93"/>
      <c r="E55" s="23"/>
      <c r="F55" s="2"/>
    </row>
    <row r="56" spans="1:6" ht="12.75">
      <c r="A56" s="21"/>
      <c r="B56" s="82" t="s">
        <v>164</v>
      </c>
      <c r="C56" s="13"/>
      <c r="D56" s="93"/>
      <c r="E56" s="23"/>
      <c r="F56" s="2"/>
    </row>
    <row r="57" spans="1:6" ht="12.75">
      <c r="A57" s="21"/>
      <c r="B57" s="84"/>
      <c r="C57" s="13"/>
      <c r="D57" s="93"/>
      <c r="E57" s="23"/>
      <c r="F57" s="2"/>
    </row>
    <row r="58" spans="1:6" ht="12.75">
      <c r="A58" s="21"/>
      <c r="B58" s="84" t="s">
        <v>165</v>
      </c>
      <c r="C58" s="13"/>
      <c r="D58" s="93">
        <v>0</v>
      </c>
      <c r="E58" s="104">
        <v>795419</v>
      </c>
      <c r="F58" s="2"/>
    </row>
    <row r="59" spans="1:6" ht="12.75">
      <c r="A59" s="21"/>
      <c r="B59" s="84" t="s">
        <v>166</v>
      </c>
      <c r="C59" s="13"/>
      <c r="D59" s="93">
        <v>0</v>
      </c>
      <c r="E59" s="104">
        <v>0</v>
      </c>
      <c r="F59" s="2"/>
    </row>
    <row r="60" spans="1:6" ht="12.75">
      <c r="A60" s="21"/>
      <c r="B60" s="84" t="s">
        <v>167</v>
      </c>
      <c r="C60" s="13"/>
      <c r="D60" s="93">
        <v>129300</v>
      </c>
      <c r="E60" s="104">
        <v>875050</v>
      </c>
      <c r="F60" s="2"/>
    </row>
    <row r="61" spans="1:6" ht="12.75">
      <c r="A61" s="21"/>
      <c r="B61" s="84" t="s">
        <v>42</v>
      </c>
      <c r="C61" s="13"/>
      <c r="D61" s="93">
        <v>368364</v>
      </c>
      <c r="E61" s="104">
        <v>168857</v>
      </c>
      <c r="F61" s="2"/>
    </row>
    <row r="62" spans="1:6" ht="12.75">
      <c r="A62" s="21"/>
      <c r="B62" s="84" t="s">
        <v>168</v>
      </c>
      <c r="C62" s="13"/>
      <c r="D62" s="93">
        <v>0</v>
      </c>
      <c r="E62" s="104">
        <v>-4901</v>
      </c>
      <c r="F62" s="2"/>
    </row>
    <row r="63" spans="1:6" ht="12.75">
      <c r="A63" s="21"/>
      <c r="B63" s="84" t="s">
        <v>169</v>
      </c>
      <c r="C63" s="13"/>
      <c r="D63" s="93">
        <v>0</v>
      </c>
      <c r="E63" s="104">
        <v>3677298</v>
      </c>
      <c r="F63" s="2"/>
    </row>
    <row r="64" spans="1:6" ht="12.75">
      <c r="A64" s="21"/>
      <c r="B64" s="84" t="s">
        <v>170</v>
      </c>
      <c r="C64" s="13"/>
      <c r="D64" s="93">
        <v>-780516</v>
      </c>
      <c r="E64" s="104">
        <v>-486288</v>
      </c>
      <c r="F64" s="2"/>
    </row>
    <row r="65" spans="1:6" ht="12.75">
      <c r="A65" s="21"/>
      <c r="B65" s="84"/>
      <c r="C65" s="13"/>
      <c r="D65" s="41"/>
      <c r="E65" s="23"/>
      <c r="F65" s="2"/>
    </row>
    <row r="66" spans="1:6" ht="12.75">
      <c r="A66" s="21"/>
      <c r="B66" s="91" t="s">
        <v>171</v>
      </c>
      <c r="C66" s="13"/>
      <c r="D66" s="59">
        <f>SUM(D58:D64)</f>
        <v>-282852</v>
      </c>
      <c r="E66" s="50">
        <f>SUM(E58:E64)</f>
        <v>5025435</v>
      </c>
      <c r="F66" s="2"/>
    </row>
    <row r="67" spans="1:6" ht="12.75">
      <c r="A67" s="21"/>
      <c r="B67" s="84"/>
      <c r="C67" s="13"/>
      <c r="D67" s="93"/>
      <c r="E67" s="23"/>
      <c r="F67" s="2"/>
    </row>
    <row r="68" spans="1:6" ht="12.75">
      <c r="A68" s="21"/>
      <c r="B68" s="82" t="s">
        <v>172</v>
      </c>
      <c r="C68" s="13"/>
      <c r="D68" s="93"/>
      <c r="E68" s="23"/>
      <c r="F68" s="2"/>
    </row>
    <row r="69" spans="1:6" ht="12.75">
      <c r="A69" s="21"/>
      <c r="B69" s="82"/>
      <c r="C69" s="13"/>
      <c r="D69" s="93"/>
      <c r="E69" s="23"/>
      <c r="F69" s="2"/>
    </row>
    <row r="70" spans="1:6" ht="12.75">
      <c r="A70" s="21"/>
      <c r="B70" s="91" t="s">
        <v>173</v>
      </c>
      <c r="C70" s="13"/>
      <c r="D70" s="93">
        <v>334000</v>
      </c>
      <c r="E70" s="104">
        <v>41548125</v>
      </c>
      <c r="F70" s="2"/>
    </row>
    <row r="71" spans="1:6" ht="12.75">
      <c r="A71" s="21"/>
      <c r="B71" s="97" t="s">
        <v>174</v>
      </c>
      <c r="C71" s="13"/>
      <c r="D71" s="93">
        <v>0</v>
      </c>
      <c r="E71" s="104">
        <v>19192125</v>
      </c>
      <c r="F71" s="2"/>
    </row>
    <row r="72" spans="1:6" ht="12.75">
      <c r="A72" s="21"/>
      <c r="B72" s="84" t="s">
        <v>175</v>
      </c>
      <c r="C72" s="13"/>
      <c r="D72" s="93">
        <v>14681000</v>
      </c>
      <c r="E72" s="104">
        <v>16439000</v>
      </c>
      <c r="F72" s="2"/>
    </row>
    <row r="73" spans="1:6" ht="12.75">
      <c r="A73" s="21"/>
      <c r="B73" s="84" t="s">
        <v>176</v>
      </c>
      <c r="C73" s="13"/>
      <c r="D73" s="93">
        <v>-474021</v>
      </c>
      <c r="E73" s="104">
        <v>-580785</v>
      </c>
      <c r="F73" s="2"/>
    </row>
    <row r="74" spans="1:6" ht="12.75">
      <c r="A74" s="21"/>
      <c r="B74" s="84" t="s">
        <v>177</v>
      </c>
      <c r="C74" s="13"/>
      <c r="D74" s="93">
        <v>-77412</v>
      </c>
      <c r="E74" s="104">
        <v>-787219</v>
      </c>
      <c r="F74" s="2"/>
    </row>
    <row r="75" spans="1:6" ht="12.75">
      <c r="A75" s="21"/>
      <c r="B75" s="84" t="s">
        <v>178</v>
      </c>
      <c r="C75" s="13"/>
      <c r="D75" s="93">
        <v>-18320000</v>
      </c>
      <c r="E75" s="104">
        <v>-24171000</v>
      </c>
      <c r="F75" s="2"/>
    </row>
    <row r="76" spans="1:6" ht="12.75">
      <c r="A76" s="21"/>
      <c r="B76" s="84" t="s">
        <v>179</v>
      </c>
      <c r="C76" s="13"/>
      <c r="D76" s="93">
        <v>-1387553</v>
      </c>
      <c r="E76" s="104">
        <v>-1061868</v>
      </c>
      <c r="F76" s="2"/>
    </row>
    <row r="77" spans="1:6" ht="12.75">
      <c r="A77" s="21"/>
      <c r="B77" s="84"/>
      <c r="C77" s="13"/>
      <c r="D77" s="93"/>
      <c r="E77" s="23"/>
      <c r="F77" s="2"/>
    </row>
    <row r="78" spans="1:6" ht="12.75">
      <c r="A78" s="21"/>
      <c r="B78" s="91" t="s">
        <v>180</v>
      </c>
      <c r="C78" s="13"/>
      <c r="D78" s="59">
        <f>SUM(D70:D76)</f>
        <v>-5243986</v>
      </c>
      <c r="E78" s="50">
        <f>SUM(E70:E76)</f>
        <v>50578378</v>
      </c>
      <c r="F78" s="2"/>
    </row>
    <row r="79" spans="1:6" ht="12.75">
      <c r="A79" s="21"/>
      <c r="B79" s="84"/>
      <c r="C79" s="13"/>
      <c r="D79" s="93"/>
      <c r="E79" s="23"/>
      <c r="F79" s="2"/>
    </row>
    <row r="80" spans="1:6" ht="12.75">
      <c r="A80" s="21"/>
      <c r="B80" s="98" t="s">
        <v>181</v>
      </c>
      <c r="C80" s="13"/>
      <c r="D80" s="41">
        <f>+D49+D66+D78</f>
        <v>-587595</v>
      </c>
      <c r="E80" s="23">
        <f>+E49+E66+E78</f>
        <v>52912929</v>
      </c>
      <c r="F80" s="2"/>
    </row>
    <row r="81" spans="1:6" ht="12.75">
      <c r="A81" s="21"/>
      <c r="B81" s="84"/>
      <c r="C81" s="13"/>
      <c r="D81" s="93"/>
      <c r="E81" s="23"/>
      <c r="F81" s="2"/>
    </row>
    <row r="82" spans="1:6" ht="12.75">
      <c r="A82" s="21"/>
      <c r="B82" s="98" t="s">
        <v>182</v>
      </c>
      <c r="C82" s="13"/>
      <c r="D82" s="93">
        <v>17450981</v>
      </c>
      <c r="E82" s="23">
        <v>-35461948</v>
      </c>
      <c r="F82" s="2"/>
    </row>
    <row r="83" spans="1:6" ht="12.75">
      <c r="A83" s="21"/>
      <c r="B83" s="84"/>
      <c r="C83" s="13"/>
      <c r="D83" s="93"/>
      <c r="E83" s="23"/>
      <c r="F83" s="2"/>
    </row>
    <row r="84" spans="1:6" ht="12.75">
      <c r="A84" s="21"/>
      <c r="B84" s="98" t="s">
        <v>183</v>
      </c>
      <c r="C84" s="13"/>
      <c r="D84" s="41">
        <f>+D80+D82</f>
        <v>16863386</v>
      </c>
      <c r="E84" s="23">
        <f>+E80+E82</f>
        <v>17450981</v>
      </c>
      <c r="F84" s="2"/>
    </row>
    <row r="85" spans="1:6" ht="12.75">
      <c r="A85" s="21"/>
      <c r="B85" s="84"/>
      <c r="C85" s="13"/>
      <c r="D85" s="93"/>
      <c r="E85" s="23"/>
      <c r="F85" s="2"/>
    </row>
    <row r="86" spans="1:6" ht="12.75">
      <c r="A86" s="21"/>
      <c r="B86" s="84"/>
      <c r="C86" s="13"/>
      <c r="D86" s="93"/>
      <c r="E86" s="23"/>
      <c r="F86" s="2"/>
    </row>
    <row r="87" spans="1:6" ht="12.75">
      <c r="A87" s="21"/>
      <c r="B87" s="98" t="s">
        <v>184</v>
      </c>
      <c r="C87" s="13"/>
      <c r="D87" s="93"/>
      <c r="E87" s="23"/>
      <c r="F87" s="2"/>
    </row>
    <row r="88" spans="1:6" ht="12.75">
      <c r="A88" s="21"/>
      <c r="B88" s="84"/>
      <c r="C88" s="13"/>
      <c r="D88" s="93"/>
      <c r="E88" s="23"/>
      <c r="F88" s="2"/>
    </row>
    <row r="89" spans="1:6" ht="12.75">
      <c r="A89" s="21"/>
      <c r="B89" s="99" t="s">
        <v>190</v>
      </c>
      <c r="C89" s="13"/>
      <c r="D89" s="93">
        <v>15252565</v>
      </c>
      <c r="E89" s="104">
        <v>16127838</v>
      </c>
      <c r="F89" s="2"/>
    </row>
    <row r="90" spans="1:6" ht="12.75">
      <c r="A90" s="21"/>
      <c r="B90" s="99" t="s">
        <v>191</v>
      </c>
      <c r="C90" s="13"/>
      <c r="D90" s="93">
        <v>950000</v>
      </c>
      <c r="E90" s="104">
        <v>0</v>
      </c>
      <c r="F90" s="2"/>
    </row>
    <row r="91" spans="1:6" ht="12.75">
      <c r="A91" s="21"/>
      <c r="B91" s="99" t="s">
        <v>185</v>
      </c>
      <c r="C91" s="13"/>
      <c r="D91" s="93">
        <v>1496573</v>
      </c>
      <c r="E91" s="104">
        <v>2277658</v>
      </c>
      <c r="F91" s="2"/>
    </row>
    <row r="92" spans="1:6" ht="12.75">
      <c r="A92" s="21"/>
      <c r="B92" s="99" t="s">
        <v>186</v>
      </c>
      <c r="C92" s="13"/>
      <c r="D92" s="100">
        <v>-683187</v>
      </c>
      <c r="E92" s="111">
        <v>-826677</v>
      </c>
      <c r="F92" s="2"/>
    </row>
    <row r="93" spans="1:6" ht="12.75">
      <c r="A93" s="21"/>
      <c r="B93" s="99" t="s">
        <v>69</v>
      </c>
      <c r="C93" s="13"/>
      <c r="D93" s="41">
        <f>SUM(D89:D92)</f>
        <v>17015951</v>
      </c>
      <c r="E93" s="23">
        <f>SUM(E89:E92)</f>
        <v>17578819</v>
      </c>
      <c r="F93" s="2"/>
    </row>
    <row r="94" spans="1:6" ht="12.75">
      <c r="A94" s="21"/>
      <c r="B94" s="99" t="s">
        <v>187</v>
      </c>
      <c r="C94" s="13"/>
      <c r="D94" s="93">
        <v>-152565</v>
      </c>
      <c r="E94" s="23">
        <v>-127838</v>
      </c>
      <c r="F94" s="2"/>
    </row>
    <row r="95" spans="1:6" ht="13.5" thickBot="1">
      <c r="A95" s="21"/>
      <c r="B95" s="99"/>
      <c r="C95" s="13"/>
      <c r="D95" s="43">
        <f>+D93+D94</f>
        <v>16863386</v>
      </c>
      <c r="E95" s="25">
        <f>+E93+E94</f>
        <v>17450981</v>
      </c>
      <c r="F95" s="2"/>
    </row>
    <row r="96" spans="1:6" ht="14.25" thickBot="1" thickTop="1">
      <c r="A96" s="30"/>
      <c r="B96" s="31"/>
      <c r="C96" s="31"/>
      <c r="D96" s="107"/>
      <c r="E96" s="108"/>
      <c r="F96" s="2"/>
    </row>
    <row r="97" spans="1:6" ht="12.75">
      <c r="A97" s="13"/>
      <c r="B97" s="13"/>
      <c r="C97" s="13"/>
      <c r="D97" s="88"/>
      <c r="E97" s="88"/>
      <c r="F97" s="2"/>
    </row>
    <row r="98" spans="1:5" ht="12.75">
      <c r="A98" s="13"/>
      <c r="B98" s="84"/>
      <c r="C98" s="13"/>
      <c r="D98" s="89"/>
      <c r="E98" s="89"/>
    </row>
    <row r="99" spans="1:5" ht="12.75">
      <c r="A99" s="13"/>
      <c r="B99" s="13"/>
      <c r="C99" s="13"/>
      <c r="D99" s="89"/>
      <c r="E99" s="89"/>
    </row>
    <row r="100" spans="1:5" ht="12.75">
      <c r="A100" s="13"/>
      <c r="B100" s="13"/>
      <c r="C100" s="13"/>
      <c r="D100" s="11"/>
      <c r="E100" s="11"/>
    </row>
    <row r="101" spans="2:5" ht="12.75">
      <c r="B101" s="13"/>
      <c r="C101" s="13"/>
      <c r="D101" s="11"/>
      <c r="E101" s="11"/>
    </row>
    <row r="102" spans="2:5" ht="12.75">
      <c r="B102" s="82" t="s">
        <v>91</v>
      </c>
      <c r="C102" s="16"/>
      <c r="D102" s="11"/>
      <c r="E102" s="11"/>
    </row>
    <row r="103" spans="2:5" ht="12.75">
      <c r="B103" s="82" t="s">
        <v>109</v>
      </c>
      <c r="C103" s="16"/>
      <c r="D103" s="11"/>
      <c r="E103" s="11"/>
    </row>
    <row r="104" spans="2:5" ht="12.75">
      <c r="B104" s="82" t="s">
        <v>92</v>
      </c>
      <c r="C104" s="13"/>
      <c r="D104" s="11"/>
      <c r="E104" s="11"/>
    </row>
    <row r="105" spans="2:5" ht="12.75">
      <c r="B105" s="13"/>
      <c r="C105" s="13"/>
      <c r="D105" s="11"/>
      <c r="E105" s="11"/>
    </row>
    <row r="106" spans="2:5" ht="12.75">
      <c r="B106" s="13"/>
      <c r="C106" s="13"/>
      <c r="D106" s="11"/>
      <c r="E106" s="11"/>
    </row>
    <row r="107" spans="2:5" ht="12.75">
      <c r="B107" s="13"/>
      <c r="C107" s="13"/>
      <c r="D107" s="11"/>
      <c r="E107" s="11"/>
    </row>
    <row r="108" spans="2:5" ht="12.75">
      <c r="B108" s="15"/>
      <c r="C108" s="15"/>
      <c r="D108" s="11"/>
      <c r="E108" s="11"/>
    </row>
    <row r="109" spans="2:5" ht="12.75">
      <c r="B109" s="13"/>
      <c r="C109" s="13"/>
      <c r="D109" s="11"/>
      <c r="E109" s="11"/>
    </row>
    <row r="110" spans="2:5" ht="12.75">
      <c r="B110" s="16"/>
      <c r="C110" s="16"/>
      <c r="D110" s="11"/>
      <c r="E110" s="11"/>
    </row>
    <row r="111" spans="2:5" ht="12.75">
      <c r="B111" s="16"/>
      <c r="C111" s="16"/>
      <c r="D111" s="11"/>
      <c r="E111" s="11"/>
    </row>
    <row r="112" spans="2:5" ht="12.75">
      <c r="B112" s="13"/>
      <c r="C112" s="13"/>
      <c r="D112" s="11"/>
      <c r="E112" s="11"/>
    </row>
    <row r="113" spans="2:5" ht="12.75">
      <c r="B113" s="13"/>
      <c r="C113" s="13"/>
      <c r="D113" s="11"/>
      <c r="E113" s="11"/>
    </row>
    <row r="114" spans="2:5" ht="12.75">
      <c r="B114" s="13"/>
      <c r="C114" s="13"/>
      <c r="D114" s="11"/>
      <c r="E114" s="11"/>
    </row>
    <row r="115" spans="4:5" ht="12.75">
      <c r="D115" s="4"/>
      <c r="E115" s="4"/>
    </row>
    <row r="116" spans="2:5" ht="12.75">
      <c r="B116" s="15"/>
      <c r="C116" s="15"/>
      <c r="D116" s="11"/>
      <c r="E116" s="11"/>
    </row>
    <row r="117" spans="2:5" ht="12.75">
      <c r="B117" s="15"/>
      <c r="C117" s="15"/>
      <c r="D117" s="11"/>
      <c r="E117" s="11"/>
    </row>
    <row r="118" spans="2:5" ht="12.75">
      <c r="B118" s="15"/>
      <c r="C118" s="15"/>
      <c r="D118" s="11"/>
      <c r="E118" s="11"/>
    </row>
    <row r="119" spans="2:5" ht="12.75">
      <c r="B119" s="17"/>
      <c r="C119" s="17"/>
      <c r="D119" s="11"/>
      <c r="E119" s="11"/>
    </row>
    <row r="120" spans="2:5" ht="12.75">
      <c r="B120" s="17"/>
      <c r="C120" s="17"/>
      <c r="D120" s="11"/>
      <c r="E120" s="11"/>
    </row>
    <row r="121" spans="2:5" ht="12.75">
      <c r="B121" s="13"/>
      <c r="C121" s="13"/>
      <c r="D121" s="11"/>
      <c r="E121" s="11"/>
    </row>
    <row r="122" spans="4:5" ht="12.75">
      <c r="D122" s="4"/>
      <c r="E122" s="4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A1" sqref="A1:T45"/>
    </sheetView>
  </sheetViews>
  <sheetFormatPr defaultColWidth="9.140625" defaultRowHeight="12.75"/>
  <cols>
    <col min="1" max="2" width="3.7109375" style="0" customWidth="1"/>
    <col min="3" max="3" width="35.7109375" style="0" customWidth="1"/>
    <col min="4" max="4" width="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1.7109375" style="0" customWidth="1"/>
    <col min="10" max="11" width="12.7109375" style="0" customWidth="1"/>
    <col min="12" max="13" width="10.7109375" style="0" customWidth="1"/>
    <col min="14" max="17" width="8.7109375" style="0" customWidth="1"/>
    <col min="18" max="18" width="10.7109375" style="0" customWidth="1"/>
    <col min="19" max="21" width="12.7109375" style="0" customWidth="1"/>
    <col min="22" max="57" width="10.7109375" style="0" customWidth="1"/>
  </cols>
  <sheetData>
    <row r="1" spans="1:20" ht="12.75">
      <c r="A1" s="13"/>
      <c r="B1" s="1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>
      <c r="A2" s="13"/>
      <c r="B2" s="1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/>
      <c r="B4" s="1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/>
      <c r="B5" s="1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13"/>
      <c r="B7" s="1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2.75">
      <c r="A9" s="13"/>
      <c r="B9" s="13"/>
      <c r="C9" s="13"/>
      <c r="D9" s="13"/>
      <c r="E9" s="115"/>
      <c r="F9" s="14"/>
      <c r="G9" s="115"/>
      <c r="H9" s="14"/>
      <c r="I9" s="14"/>
      <c r="J9" s="14"/>
      <c r="K9" s="14"/>
      <c r="L9" s="14"/>
      <c r="M9" s="14"/>
      <c r="N9" s="13"/>
      <c r="O9" s="13"/>
      <c r="P9" s="13"/>
      <c r="Q9" s="13"/>
      <c r="R9" s="13"/>
      <c r="S9" s="13"/>
      <c r="T9" s="13"/>
    </row>
    <row r="10" spans="1:20" ht="12.75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/>
      <c r="B11" s="13"/>
      <c r="C11" s="13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 ht="12.75">
      <c r="A12" s="13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83"/>
    </row>
    <row r="13" spans="1:21" ht="12.75">
      <c r="A13" s="13"/>
      <c r="B13" s="13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83"/>
    </row>
    <row r="14" spans="1:21" ht="12.75">
      <c r="A14" s="13"/>
      <c r="B14" s="13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83"/>
    </row>
    <row r="15" spans="1:21" ht="12.75">
      <c r="A15" s="13"/>
      <c r="B15" s="13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83"/>
    </row>
    <row r="16" spans="1:20" ht="12.75">
      <c r="A16" s="13"/>
      <c r="B16" s="13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3"/>
      <c r="B18" s="13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3"/>
      <c r="B19" s="13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3"/>
      <c r="B20" s="13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13"/>
      <c r="B21" s="13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3"/>
      <c r="B22" s="13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3"/>
      <c r="B23" s="13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>
      <c r="A24" s="13"/>
      <c r="B24" s="13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1" ht="12.75">
      <c r="A25" s="13"/>
      <c r="B25" s="13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3"/>
    </row>
    <row r="26" spans="1:21" ht="12.75">
      <c r="A26" s="13"/>
      <c r="B26" s="13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83"/>
    </row>
    <row r="27" spans="1:21" ht="12.75">
      <c r="A27" s="13"/>
      <c r="B27" s="13"/>
      <c r="C27" s="13"/>
      <c r="D27" s="1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83"/>
    </row>
    <row r="28" spans="1:21" ht="12.75">
      <c r="A28" s="13"/>
      <c r="B28" s="13"/>
      <c r="C28" s="13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83"/>
    </row>
    <row r="29" spans="1:21" ht="12.75">
      <c r="A29" s="13"/>
      <c r="B29" s="13"/>
      <c r="C29" s="15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83"/>
    </row>
    <row r="30" spans="1:20" ht="12.75">
      <c r="A30" s="13"/>
      <c r="B30" s="13"/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2.75">
      <c r="A31" s="13"/>
      <c r="B31" s="13"/>
      <c r="C31" s="13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3"/>
      <c r="B32" s="13"/>
      <c r="C32" s="13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3"/>
      <c r="B33" s="13"/>
      <c r="C33" s="13"/>
      <c r="D33" s="13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</row>
    <row r="34" spans="1:20" ht="12.75">
      <c r="A34" s="13"/>
      <c r="B34" s="13"/>
      <c r="C34" s="13"/>
      <c r="D34" s="1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13"/>
      <c r="B35" s="13"/>
      <c r="C35" s="15"/>
      <c r="D35" s="1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6"/>
    </row>
    <row r="36" spans="1:20" ht="12.75">
      <c r="A36" s="13"/>
      <c r="B36" s="13"/>
      <c r="C36" s="13"/>
      <c r="D36" s="1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2.75">
      <c r="A37" s="13"/>
      <c r="B37" s="13"/>
      <c r="C37" s="15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2.75">
      <c r="A38" s="13"/>
      <c r="B38" s="13"/>
      <c r="C38" s="13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6"/>
    </row>
    <row r="39" spans="1:20" ht="12.75">
      <c r="A39" s="13"/>
      <c r="B39" s="13"/>
      <c r="C39" s="13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6"/>
    </row>
    <row r="40" spans="1:20" ht="12.75">
      <c r="A40" s="13"/>
      <c r="B40" s="13"/>
      <c r="C40" s="13"/>
      <c r="D40" s="13"/>
      <c r="E40" s="11"/>
      <c r="F40" s="11"/>
      <c r="G40" s="11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</row>
    <row r="41" spans="1:20" ht="12.75">
      <c r="A41" s="13"/>
      <c r="B41" s="13"/>
      <c r="C41" s="13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13"/>
      <c r="B42" s="13"/>
      <c r="C42" s="15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6"/>
    </row>
    <row r="43" spans="1:20" ht="12.75">
      <c r="A43" s="13"/>
      <c r="B43" s="13"/>
      <c r="C43" s="13"/>
      <c r="D43" s="1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3"/>
      <c r="B44" s="13"/>
      <c r="C44" s="13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3"/>
      <c r="B45" s="13"/>
      <c r="C45" s="13"/>
      <c r="D45" s="1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" right="0.25" top="1" bottom="1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">
      <selection activeCell="A2" sqref="A2"/>
    </sheetView>
  </sheetViews>
  <sheetFormatPr defaultColWidth="9.140625" defaultRowHeight="12.75"/>
  <cols>
    <col min="1" max="2" width="3.7109375" style="0" customWidth="1"/>
    <col min="3" max="3" width="35.7109375" style="0" customWidth="1"/>
    <col min="4" max="4" width="5.7109375" style="0" customWidth="1"/>
    <col min="5" max="8" width="12.7109375" style="0" customWidth="1"/>
    <col min="9" max="9" width="10.7109375" style="0" customWidth="1"/>
    <col min="10" max="11" width="12.7109375" style="0" customWidth="1"/>
    <col min="12" max="15" width="10.7109375" style="0" customWidth="1"/>
    <col min="16" max="17" width="6.7109375" style="0" customWidth="1"/>
    <col min="18" max="18" width="10.7109375" style="0" customWidth="1"/>
    <col min="19" max="20" width="12.7109375" style="0" customWidth="1"/>
    <col min="21" max="21" width="10.8515625" style="0" bestFit="1" customWidth="1"/>
    <col min="22" max="22" width="11.8515625" style="0" bestFit="1" customWidth="1"/>
  </cols>
  <sheetData>
    <row r="1" spans="1:20" ht="12.75">
      <c r="A1" s="13"/>
      <c r="B1" s="1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>
      <c r="A2" s="13"/>
      <c r="B2" s="1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/>
      <c r="B4" s="1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/>
      <c r="B5" s="1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13"/>
      <c r="B7" s="1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2.75">
      <c r="A9" s="13"/>
      <c r="B9" s="13"/>
      <c r="C9" s="13"/>
      <c r="D9" s="13"/>
      <c r="E9" s="114"/>
      <c r="F9" s="13"/>
      <c r="G9" s="1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/>
      <c r="B11" s="13"/>
      <c r="C11" s="13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2" ht="12.75">
      <c r="A12" s="13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83"/>
    </row>
    <row r="13" spans="1:22" ht="12.75">
      <c r="A13" s="13"/>
      <c r="B13" s="13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V13" s="83"/>
    </row>
    <row r="14" spans="1:22" ht="12.75">
      <c r="A14" s="13"/>
      <c r="B14" s="13"/>
      <c r="C14" s="15"/>
      <c r="D14" s="11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V14" s="83"/>
    </row>
    <row r="15" spans="1:20" ht="12.75">
      <c r="A15" s="13"/>
      <c r="B15" s="13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>
      <c r="A16" s="13"/>
      <c r="B16" s="13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3"/>
      <c r="B18" s="13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3"/>
      <c r="B19" s="13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3"/>
      <c r="B20" s="13"/>
      <c r="C20" s="15"/>
      <c r="D20" s="11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0" ht="12.75">
      <c r="A21" s="13"/>
      <c r="B21" s="13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2" ht="12.75">
      <c r="A22" s="13"/>
      <c r="B22" s="13"/>
      <c r="C22" s="15"/>
      <c r="D22" s="11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V22" s="83"/>
    </row>
    <row r="23" spans="1:22" ht="12.75">
      <c r="A23" s="13"/>
      <c r="B23" s="13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V23" s="83"/>
    </row>
    <row r="24" spans="1:22" ht="12.75">
      <c r="A24" s="13"/>
      <c r="B24" s="13"/>
      <c r="C24" s="15"/>
      <c r="D24" s="11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V24" s="83"/>
    </row>
    <row r="25" spans="1:22" ht="12.75">
      <c r="A25" s="13"/>
      <c r="B25" s="13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83"/>
    </row>
    <row r="26" spans="1:22" ht="12.75">
      <c r="A26" s="13"/>
      <c r="B26" s="13"/>
      <c r="C26" s="15"/>
      <c r="D26" s="11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83"/>
      <c r="V26" s="83"/>
    </row>
    <row r="27" spans="1:20" ht="12.75">
      <c r="A27" s="13"/>
      <c r="B27" s="13"/>
      <c r="C27" s="13"/>
      <c r="D27" s="1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2.75">
      <c r="A28" s="13"/>
      <c r="B28" s="13"/>
      <c r="C28" s="13"/>
      <c r="D28" s="1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.75">
      <c r="A29" s="13"/>
      <c r="B29" s="13"/>
      <c r="C29" s="15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13"/>
      <c r="B30" s="13"/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2.75">
      <c r="A31" s="13"/>
      <c r="B31" s="13"/>
      <c r="C31" s="13"/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3"/>
      <c r="B32" s="13"/>
      <c r="C32" s="13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3"/>
      <c r="B33" s="13"/>
      <c r="C33" s="15"/>
      <c r="D33" s="1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6"/>
    </row>
    <row r="34" spans="1:20" ht="12.75">
      <c r="A34" s="13"/>
      <c r="B34" s="13"/>
      <c r="C34" s="13"/>
      <c r="D34" s="1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13"/>
      <c r="B35" s="13"/>
      <c r="C35" s="15"/>
      <c r="D35" s="1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6"/>
    </row>
    <row r="36" spans="1:20" ht="12.75">
      <c r="A36" s="13"/>
      <c r="B36" s="13"/>
      <c r="C36" s="13"/>
      <c r="D36" s="1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2.75">
      <c r="A37" s="13"/>
      <c r="B37" s="13"/>
      <c r="C37" s="15"/>
      <c r="D37" s="1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2.75">
      <c r="A38" s="13"/>
      <c r="B38" s="13"/>
      <c r="C38" s="13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6"/>
    </row>
    <row r="39" spans="1:20" ht="12.75">
      <c r="A39" s="13"/>
      <c r="B39" s="13"/>
      <c r="C39" s="13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6"/>
    </row>
    <row r="40" spans="1:20" ht="12.75">
      <c r="A40" s="13"/>
      <c r="B40" s="13"/>
      <c r="C40" s="13"/>
      <c r="D40" s="1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6"/>
    </row>
    <row r="41" spans="1:20" ht="12.75">
      <c r="A41" s="13"/>
      <c r="B41" s="13"/>
      <c r="C41" s="13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13"/>
      <c r="B42" s="13"/>
      <c r="C42" s="15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6"/>
    </row>
    <row r="43" spans="1:20" ht="12.75">
      <c r="A43" s="13"/>
      <c r="B43" s="13"/>
      <c r="C43" s="13"/>
      <c r="D43" s="1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75">
      <c r="A45" s="13"/>
      <c r="B45" s="13"/>
      <c r="C45" s="13"/>
      <c r="D45" s="13"/>
      <c r="E45" s="13"/>
      <c r="F45" s="13"/>
      <c r="G45" s="13"/>
      <c r="H45" s="117"/>
      <c r="I45" s="13"/>
      <c r="J45" s="117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</sheetData>
  <printOptions gridLines="1"/>
  <pageMargins left="0" right="0" top="1" bottom="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82" width="12.7109375" style="0" customWidth="1"/>
  </cols>
  <sheetData>
    <row r="1" ht="12.75">
      <c r="A1" s="1"/>
    </row>
    <row r="2" ht="12.75">
      <c r="A2" s="1"/>
    </row>
    <row r="3" spans="3:4" ht="12.75">
      <c r="C3" s="2"/>
      <c r="D3" s="2"/>
    </row>
    <row r="4" spans="3:18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8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3:4" ht="12.75">
      <c r="C7" s="2"/>
      <c r="D7" s="2"/>
    </row>
    <row r="8" spans="3:18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3:18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2.7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2.75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2.75"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2.75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2.75">
      <c r="B16" s="5"/>
      <c r="C16" s="4"/>
      <c r="D16" s="4"/>
      <c r="E16" s="4"/>
      <c r="F16" s="4"/>
      <c r="G16" s="4"/>
      <c r="H16" s="4"/>
      <c r="I16" s="4"/>
      <c r="J16" s="4"/>
      <c r="K16" s="4"/>
      <c r="L16" s="7"/>
      <c r="M16" s="4"/>
      <c r="N16" s="4"/>
      <c r="O16" s="4"/>
      <c r="P16" s="4"/>
      <c r="Q16" s="4"/>
      <c r="R16" s="4"/>
    </row>
    <row r="17" spans="2:18" ht="12.75"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2.75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3:18" ht="12.7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3:18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2.75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12.75"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2.75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12.75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12.75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2.75"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3:18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18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18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12.7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2.7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2.7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2.7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2.7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.7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4" ht="12.75">
      <c r="C52" s="3"/>
      <c r="D52" s="3"/>
    </row>
    <row r="53" spans="3:4" ht="12.75">
      <c r="C53" s="4"/>
      <c r="D53" s="4"/>
    </row>
    <row r="54" spans="3:4" ht="12.75">
      <c r="C54" s="4"/>
      <c r="D54" s="4"/>
    </row>
  </sheetData>
  <printOptions gridLines="1"/>
  <pageMargins left="0.25" right="0.25" top="1" bottom="1" header="0.5" footer="0.5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5"/>
  <sheetViews>
    <sheetView workbookViewId="0" topLeftCell="A1">
      <selection activeCell="A2" sqref="A2"/>
    </sheetView>
  </sheetViews>
  <sheetFormatPr defaultColWidth="9.140625" defaultRowHeight="12.75"/>
  <cols>
    <col min="1" max="2" width="3.7109375" style="0" customWidth="1"/>
    <col min="3" max="3" width="4.7109375" style="0" customWidth="1"/>
    <col min="4" max="4" width="35.7109375" style="0" customWidth="1"/>
    <col min="5" max="6" width="12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5" width="10.7109375" style="0" customWidth="1"/>
    <col min="16" max="18" width="8.7109375" style="0" customWidth="1"/>
    <col min="19" max="20" width="12.7109375" style="0" customWidth="1"/>
  </cols>
  <sheetData>
    <row r="1" ht="12.75">
      <c r="B1" s="1"/>
    </row>
    <row r="2" spans="2:3" ht="12.75">
      <c r="B2" s="1"/>
      <c r="C2" s="1"/>
    </row>
    <row r="4" ht="12.75">
      <c r="B4" s="1"/>
    </row>
    <row r="5" ht="12.75">
      <c r="B5" s="1"/>
    </row>
    <row r="7" ht="12.75">
      <c r="B7" s="1"/>
    </row>
    <row r="8" spans="5:20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5:7" ht="12.75">
      <c r="E9" s="1"/>
      <c r="G9" s="1"/>
    </row>
    <row r="10" spans="5:20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5:8" ht="12.75">
      <c r="E11" s="2"/>
      <c r="F11" s="2"/>
      <c r="G11" s="2"/>
      <c r="H11" s="2"/>
    </row>
    <row r="12" spans="5:8" ht="12.75">
      <c r="E12" s="2"/>
      <c r="F12" s="2"/>
      <c r="G12" s="2"/>
      <c r="H12" s="2"/>
    </row>
    <row r="13" spans="5:20" ht="12.7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5:20" ht="12.7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5:20" ht="12.7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5:20" ht="12.7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5:20" ht="12.7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5:20" ht="12.7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5:20" ht="12.7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5:20" ht="12.75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5:20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5:20" ht="12.7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5:20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5:20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5:20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5:20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5:20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5:20" ht="12.7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5:20" ht="12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5:20" ht="12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5:20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5:20" ht="12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5:20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5:20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5:20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5:20" ht="12.7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5:20" ht="12.7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5:20" ht="12.7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5:20" ht="12.7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5:20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5:20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5:20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5:20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5:20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5:20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5:20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5:20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A1" sqref="A1:R56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13" width="12.7109375" style="0" customWidth="1"/>
    <col min="14" max="16" width="5.7109375" style="0" customWidth="1"/>
    <col min="17" max="51" width="12.7109375" style="0" customWidth="1"/>
  </cols>
  <sheetData>
    <row r="1" spans="1:18" ht="12.75">
      <c r="A1" s="1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2.75">
      <c r="A2" s="1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14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14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1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13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13"/>
      <c r="B10" s="91"/>
      <c r="C10" s="1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13"/>
      <c r="B11" s="91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12.75">
      <c r="A12" s="13"/>
      <c r="B12" s="91"/>
      <c r="C12" s="11"/>
      <c r="D12" s="11"/>
      <c r="E12" s="11"/>
      <c r="F12" s="11"/>
      <c r="G12" s="11"/>
      <c r="H12" s="11"/>
      <c r="I12" s="11"/>
      <c r="J12" s="13"/>
      <c r="K12" s="13"/>
      <c r="L12" s="13"/>
      <c r="M12" s="13"/>
      <c r="N12" s="13"/>
      <c r="O12" s="13"/>
      <c r="P12" s="13"/>
      <c r="Q12" s="13"/>
      <c r="R12" s="11"/>
    </row>
    <row r="13" spans="1:18" ht="12.75">
      <c r="A13" s="13"/>
      <c r="B13" s="13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3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13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13"/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3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3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13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13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13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13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3"/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3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13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13"/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3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13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13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3"/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3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3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13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3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3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13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13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13"/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3"/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8"/>
      <c r="R42" s="11"/>
    </row>
    <row r="43" spans="1:18" ht="12.75">
      <c r="A43" s="13"/>
      <c r="B43" s="1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3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13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13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NG SEE YEN</cp:lastModifiedBy>
  <cp:lastPrinted>2006-02-17T06:06:55Z</cp:lastPrinted>
  <dcterms:created xsi:type="dcterms:W3CDTF">2002-10-10T07:18:44Z</dcterms:created>
  <dcterms:modified xsi:type="dcterms:W3CDTF">2006-02-28T07:18:10Z</dcterms:modified>
  <cp:category/>
  <cp:version/>
  <cp:contentType/>
  <cp:contentStatus/>
</cp:coreProperties>
</file>