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BS" sheetId="1" r:id="rId1"/>
  </sheets>
  <definedNames>
    <definedName name="_xlnm.Print_Area" localSheetId="0">'BS'!$A$1:$K$90</definedName>
  </definedNames>
  <calcPr fullCalcOnLoad="1"/>
</workbook>
</file>

<file path=xl/sharedStrings.xml><?xml version="1.0" encoding="utf-8"?>
<sst xmlns="http://schemas.openxmlformats.org/spreadsheetml/2006/main" count="112" uniqueCount="77">
  <si>
    <t xml:space="preserve"> </t>
  </si>
  <si>
    <t>RM'000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</si>
  <si>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</si>
  <si>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</si>
  <si>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</si>
  <si>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</si>
  <si>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</si>
  <si>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</si>
  <si>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</si>
  <si>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</si>
  <si>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</si>
  <si>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</si>
  <si>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</si>
  <si>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</si>
  <si>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</si>
  <si>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</si>
  <si>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</si>
  <si>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Short Term Deposits with Licensed</t>
  </si>
  <si>
    <t>Cash and Bank Balances</t>
  </si>
  <si>
    <t>Reserves</t>
  </si>
  <si>
    <t xml:space="preserve">   Share Premium</t>
  </si>
  <si>
    <t xml:space="preserve">   Revaluation Reserve</t>
  </si>
  <si>
    <t xml:space="preserve">   Capital Reserve</t>
  </si>
  <si>
    <t>Provision for Retirement Benefits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</si>
  <si>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</si>
  <si>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</si>
  <si>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</si>
  <si>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</si>
  <si>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</si>
  <si>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</si>
  <si>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>Lease/ Hire Purchase Creditors</t>
  </si>
  <si>
    <t xml:space="preserve">  Financial Institutions</t>
  </si>
  <si>
    <t>(Incorporated in Malaysia)</t>
  </si>
  <si>
    <t>Proposed dividend</t>
  </si>
  <si>
    <t>12.</t>
  </si>
  <si>
    <t>CONSOLIDATED BALANCE SHEET</t>
  </si>
  <si>
    <t>CONSOLIDATED BALANCE SHEET (cont'…)</t>
  </si>
  <si>
    <t>Long Term Creditor</t>
  </si>
  <si>
    <t>W T K HOLDINGS BERHAD</t>
  </si>
  <si>
    <t>31.12.2000</t>
  </si>
  <si>
    <t>Inventories</t>
  </si>
  <si>
    <t xml:space="preserve">   Reserve on Consolidation</t>
  </si>
  <si>
    <t>Long term investments</t>
  </si>
  <si>
    <t>Investment in associated companies</t>
  </si>
  <si>
    <t>Property, plant and equipment</t>
  </si>
  <si>
    <t>Goodwill on consolidation</t>
  </si>
  <si>
    <t>Intangible assets</t>
  </si>
  <si>
    <t xml:space="preserve">Development properties </t>
  </si>
  <si>
    <t>Short term borrowings</t>
  </si>
  <si>
    <t>Provision for taxation</t>
  </si>
  <si>
    <t xml:space="preserve">   Retained Profit</t>
  </si>
  <si>
    <t>Shareholders' funds</t>
  </si>
  <si>
    <t xml:space="preserve">Net current assets </t>
  </si>
  <si>
    <t>Current liabilities</t>
  </si>
  <si>
    <t>Current assets</t>
  </si>
  <si>
    <t>Share capital</t>
  </si>
  <si>
    <t>Treasury stock</t>
  </si>
  <si>
    <t>Minority interests</t>
  </si>
  <si>
    <t xml:space="preserve">Long term borrowings </t>
  </si>
  <si>
    <t>13.</t>
  </si>
  <si>
    <t>Other long term liabilites</t>
  </si>
  <si>
    <t>Net tangible assets per share (RM)</t>
  </si>
  <si>
    <t>Deferred taxation</t>
  </si>
  <si>
    <t>14.</t>
  </si>
  <si>
    <t>15.</t>
  </si>
  <si>
    <t>30.09.2001</t>
  </si>
  <si>
    <t>(a) Subsidiary Companies</t>
  </si>
  <si>
    <t>(b) Other Investments</t>
  </si>
  <si>
    <t>Investment properties</t>
  </si>
  <si>
    <t>Trade Debtors</t>
  </si>
  <si>
    <t>Other Debtors</t>
  </si>
  <si>
    <t>Trade Creditors</t>
  </si>
  <si>
    <t>Other Creditors &amp; Accruals</t>
  </si>
  <si>
    <t xml:space="preserve">  Provision for Retirement Benefit</t>
  </si>
  <si>
    <t xml:space="preserve">  Term loans</t>
  </si>
  <si>
    <t xml:space="preserve">  Lease/Hire Purchase Creditors</t>
  </si>
  <si>
    <t xml:space="preserve">  Long Term Creditor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</si>
</sst>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9"/>
      <name val="Univers Condensed"/>
      <family val="0"/>
    </font>
    <font>
      <b/>
      <i/>
      <sz val="14"/>
      <name val="TimesNewRomanPS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172" fontId="0" fillId="0" borderId="0" xfId="0" applyAlignment="1">
      <alignment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72" fontId="2" fillId="0" borderId="0" xfId="0" applyFont="1" applyAlignment="1">
      <alignment/>
    </xf>
    <xf numFmtId="172" fontId="9" fillId="0" borderId="0" xfId="0" applyFont="1" applyAlignment="1">
      <alignment/>
    </xf>
    <xf numFmtId="172" fontId="9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72" fontId="9" fillId="0" borderId="0" xfId="0" applyFont="1" applyAlignment="1">
      <alignment horizontal="centerContinuous"/>
    </xf>
    <xf numFmtId="172" fontId="10" fillId="0" borderId="0" xfId="0" applyFont="1" applyAlignment="1">
      <alignment/>
    </xf>
    <xf numFmtId="172" fontId="9" fillId="0" borderId="0" xfId="0" applyFont="1" applyAlignment="1">
      <alignment horizontal="center"/>
    </xf>
    <xf numFmtId="172" fontId="11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72" fontId="9" fillId="0" borderId="0" xfId="0" applyFont="1" applyAlignment="1" quotePrefix="1">
      <alignment horizontal="center"/>
    </xf>
    <xf numFmtId="176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fill"/>
      <protection/>
    </xf>
    <xf numFmtId="172" fontId="4" fillId="0" borderId="0" xfId="0" applyFont="1" applyAlignment="1" quotePrefix="1">
      <alignment/>
    </xf>
    <xf numFmtId="172" fontId="11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72" fontId="7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8" fontId="9" fillId="0" borderId="0" xfId="0" applyNumberFormat="1" applyFont="1" applyAlignment="1" quotePrefix="1">
      <alignment horizontal="center"/>
    </xf>
    <xf numFmtId="37" fontId="11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 horizontal="centerContinuous"/>
      <protection/>
    </xf>
    <xf numFmtId="172" fontId="9" fillId="0" borderId="0" xfId="0" applyFont="1" applyAlignment="1" quotePrefix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Continuous"/>
    </xf>
    <xf numFmtId="172" fontId="13" fillId="0" borderId="0" xfId="0" applyFont="1" applyAlignment="1">
      <alignment horizontal="left"/>
    </xf>
    <xf numFmtId="172" fontId="13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72" fontId="9" fillId="0" borderId="1" xfId="0" applyFont="1" applyBorder="1" applyAlignment="1">
      <alignment horizontal="center"/>
    </xf>
    <xf numFmtId="172" fontId="9" fillId="0" borderId="0" xfId="0" applyFont="1" applyAlignment="1" quotePrefix="1">
      <alignment horizontal="left"/>
    </xf>
    <xf numFmtId="180" fontId="12" fillId="0" borderId="0" xfId="15" applyNumberFormat="1" applyFont="1" applyAlignment="1">
      <alignment/>
    </xf>
    <xf numFmtId="180" fontId="9" fillId="0" borderId="0" xfId="15" applyNumberFormat="1" applyFont="1" applyBorder="1" applyAlignment="1" quotePrefix="1">
      <alignment/>
    </xf>
    <xf numFmtId="172" fontId="9" fillId="0" borderId="0" xfId="0" applyFont="1" applyBorder="1" applyAlignment="1">
      <alignment horizontal="left"/>
    </xf>
    <xf numFmtId="172" fontId="4" fillId="0" borderId="0" xfId="0" applyFont="1" applyBorder="1" applyAlignment="1">
      <alignment horizontal="centerContinuous"/>
    </xf>
    <xf numFmtId="172" fontId="9" fillId="0" borderId="0" xfId="0" applyFont="1" applyBorder="1" applyAlignment="1">
      <alignment horizontal="center"/>
    </xf>
    <xf numFmtId="180" fontId="11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"/>
    </xf>
    <xf numFmtId="180" fontId="9" fillId="0" borderId="0" xfId="15" applyNumberFormat="1" applyFont="1" applyAlignment="1" applyProtection="1">
      <alignment horizontal="fill"/>
      <protection/>
    </xf>
    <xf numFmtId="180" fontId="9" fillId="0" borderId="0" xfId="15" applyNumberFormat="1" applyFont="1" applyAlignment="1" applyProtection="1">
      <alignment/>
      <protection/>
    </xf>
    <xf numFmtId="180" fontId="9" fillId="0" borderId="0" xfId="15" applyNumberFormat="1" applyFont="1" applyAlignment="1" quotePrefix="1">
      <alignment/>
    </xf>
    <xf numFmtId="180" fontId="9" fillId="0" borderId="0" xfId="15" applyNumberFormat="1" applyFont="1" applyAlignment="1">
      <alignment horizontal="right"/>
    </xf>
    <xf numFmtId="180" fontId="15" fillId="0" borderId="0" xfId="15" applyNumberFormat="1" applyFont="1" applyAlignment="1">
      <alignment/>
    </xf>
    <xf numFmtId="172" fontId="16" fillId="0" borderId="0" xfId="0" applyFont="1" applyAlignment="1">
      <alignment/>
    </xf>
    <xf numFmtId="180" fontId="9" fillId="0" borderId="2" xfId="15" applyNumberFormat="1" applyFont="1" applyBorder="1" applyAlignment="1" quotePrefix="1">
      <alignment/>
    </xf>
    <xf numFmtId="180" fontId="9" fillId="0" borderId="3" xfId="15" applyNumberFormat="1" applyFont="1" applyBorder="1" applyAlignment="1" quotePrefix="1">
      <alignment/>
    </xf>
    <xf numFmtId="180" fontId="9" fillId="0" borderId="2" xfId="15" applyNumberFormat="1" applyFont="1" applyBorder="1" applyAlignment="1" applyProtection="1">
      <alignment/>
      <protection/>
    </xf>
    <xf numFmtId="39" fontId="9" fillId="0" borderId="4" xfId="0" applyNumberFormat="1" applyFont="1" applyBorder="1" applyAlignment="1" applyProtection="1">
      <alignment/>
      <protection/>
    </xf>
    <xf numFmtId="172" fontId="17" fillId="0" borderId="0" xfId="0" applyFont="1" applyAlignment="1">
      <alignment/>
    </xf>
    <xf numFmtId="172" fontId="9" fillId="0" borderId="5" xfId="0" applyFont="1" applyBorder="1" applyAlignment="1">
      <alignment horizontal="center"/>
    </xf>
    <xf numFmtId="172" fontId="9" fillId="0" borderId="6" xfId="0" applyFont="1" applyBorder="1" applyAlignment="1">
      <alignment horizontal="center"/>
    </xf>
    <xf numFmtId="172" fontId="9" fillId="0" borderId="7" xfId="0" applyFont="1" applyBorder="1" applyAlignment="1">
      <alignment horizontal="center"/>
    </xf>
    <xf numFmtId="180" fontId="9" fillId="0" borderId="0" xfId="15" applyNumberFormat="1" applyFont="1" applyAlignment="1">
      <alignment/>
    </xf>
    <xf numFmtId="180" fontId="9" fillId="0" borderId="0" xfId="15" applyNumberFormat="1" applyFont="1" applyAlignment="1" applyProtection="1">
      <alignment horizontal="right"/>
      <protection/>
    </xf>
    <xf numFmtId="180" fontId="9" fillId="0" borderId="0" xfId="15" applyNumberFormat="1" applyFont="1" applyAlignment="1" applyProtection="1">
      <alignment horizontal="center"/>
      <protection/>
    </xf>
    <xf numFmtId="180" fontId="4" fillId="0" borderId="0" xfId="15" applyNumberFormat="1" applyFont="1" applyAlignment="1">
      <alignment/>
    </xf>
    <xf numFmtId="180" fontId="9" fillId="0" borderId="3" xfId="15" applyNumberFormat="1" applyFont="1" applyBorder="1" applyAlignment="1" applyProtection="1">
      <alignment/>
      <protection/>
    </xf>
    <xf numFmtId="180" fontId="9" fillId="0" borderId="8" xfId="15" applyNumberFormat="1" applyFont="1" applyBorder="1" applyAlignment="1" applyProtection="1">
      <alignment/>
      <protection/>
    </xf>
    <xf numFmtId="180" fontId="10" fillId="0" borderId="0" xfId="15" applyNumberFormat="1" applyFont="1" applyAlignment="1">
      <alignment/>
    </xf>
    <xf numFmtId="180" fontId="0" fillId="0" borderId="0" xfId="15" applyNumberFormat="1" applyAlignment="1">
      <alignment/>
    </xf>
    <xf numFmtId="180" fontId="4" fillId="0" borderId="0" xfId="15" applyNumberFormat="1" applyFont="1" applyAlignment="1" quotePrefix="1">
      <alignment/>
    </xf>
    <xf numFmtId="180" fontId="7" fillId="0" borderId="0" xfId="15" applyNumberFormat="1" applyFont="1" applyAlignment="1" applyProtection="1">
      <alignment/>
      <protection/>
    </xf>
    <xf numFmtId="180" fontId="14" fillId="0" borderId="0" xfId="15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3"/>
  <sheetViews>
    <sheetView tabSelected="1" defaultGridColor="0" zoomScale="65" zoomScaleNormal="65" colorId="22" workbookViewId="0" topLeftCell="A1">
      <selection activeCell="A5" sqref="A5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18359375" style="0" customWidth="1"/>
    <col min="4" max="4" width="15.453125" style="0" customWidth="1"/>
    <col min="5" max="5" width="9.8125" style="0" customWidth="1"/>
    <col min="6" max="6" width="10.99609375" style="0" customWidth="1"/>
    <col min="7" max="7" width="5.90625" style="0" hidden="1" customWidth="1"/>
    <col min="8" max="8" width="21.453125" style="0" customWidth="1"/>
    <col min="9" max="9" width="2.6328125" style="0" customWidth="1"/>
    <col min="10" max="10" width="21.36328125" style="0" customWidth="1"/>
    <col min="11" max="11" width="2.8125" style="0" customWidth="1"/>
    <col min="12" max="12" width="10.8125" style="0" customWidth="1"/>
    <col min="13" max="13" width="10.6328125" style="0" customWidth="1"/>
    <col min="14" max="14" width="10.8125" style="0" customWidth="1"/>
    <col min="15" max="15" width="8.8125" style="0" customWidth="1"/>
    <col min="16" max="16" width="12.8125" style="0" customWidth="1"/>
  </cols>
  <sheetData>
    <row r="1" spans="1:248" ht="18" thickBot="1">
      <c r="A1" s="12" t="s">
        <v>28</v>
      </c>
      <c r="B1" s="13"/>
      <c r="C1" s="13"/>
      <c r="D1" s="13"/>
      <c r="E1" s="61" t="s">
        <v>38</v>
      </c>
      <c r="F1" s="62"/>
      <c r="G1" s="62"/>
      <c r="H1" s="63"/>
      <c r="I1" s="13"/>
      <c r="J1" s="13"/>
      <c r="K1" s="1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>
      <c r="A2" s="41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7.2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7.25">
      <c r="A5" s="11"/>
      <c r="B5" s="11"/>
      <c r="C5" s="11"/>
      <c r="D5" s="11"/>
      <c r="E5" s="11"/>
      <c r="F5" s="11"/>
      <c r="G5" s="11"/>
      <c r="H5" s="11"/>
      <c r="I5" s="11"/>
      <c r="J5" s="31" t="s">
        <v>24</v>
      </c>
      <c r="K5" s="11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7.25">
      <c r="A6" s="11"/>
      <c r="B6" s="11"/>
      <c r="C6" s="11"/>
      <c r="D6" s="11"/>
      <c r="E6" s="11"/>
      <c r="F6" s="11"/>
      <c r="G6" s="11"/>
      <c r="H6" s="16" t="s">
        <v>13</v>
      </c>
      <c r="I6" s="14"/>
      <c r="J6" s="16" t="s">
        <v>15</v>
      </c>
      <c r="K6" s="1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8" thickBot="1">
      <c r="A7" s="11"/>
      <c r="B7" s="11"/>
      <c r="C7" s="11"/>
      <c r="D7" s="11"/>
      <c r="E7" s="11"/>
      <c r="F7" s="11"/>
      <c r="G7" s="11"/>
      <c r="H7" s="16" t="s">
        <v>14</v>
      </c>
      <c r="I7" s="14"/>
      <c r="J7" s="16" t="s">
        <v>16</v>
      </c>
      <c r="K7" s="1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8" thickBot="1">
      <c r="A8" s="11"/>
      <c r="B8" s="11"/>
      <c r="C8" s="11"/>
      <c r="D8" s="11"/>
      <c r="E8" s="11"/>
      <c r="F8" s="11"/>
      <c r="G8" s="11"/>
      <c r="H8" s="40" t="s">
        <v>65</v>
      </c>
      <c r="I8" s="14"/>
      <c r="J8" s="40" t="s">
        <v>39</v>
      </c>
      <c r="K8" s="1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7.25">
      <c r="A9" s="11"/>
      <c r="B9" s="11"/>
      <c r="C9" s="11"/>
      <c r="D9" s="11"/>
      <c r="E9" s="11"/>
      <c r="F9" s="11"/>
      <c r="G9" s="11" t="s">
        <v>25</v>
      </c>
      <c r="H9" s="16" t="s">
        <v>1</v>
      </c>
      <c r="I9" s="11"/>
      <c r="J9" s="16" t="s">
        <v>1</v>
      </c>
      <c r="K9" s="11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7.25">
      <c r="A10" s="11"/>
      <c r="B10" s="11"/>
      <c r="C10" s="11"/>
      <c r="D10" s="11"/>
      <c r="E10" s="11"/>
      <c r="F10" s="11"/>
      <c r="G10" s="11"/>
      <c r="H10" s="16"/>
      <c r="I10" s="17"/>
      <c r="J10" s="16"/>
      <c r="K10" s="11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7.25">
      <c r="A11" s="16" t="s">
        <v>2</v>
      </c>
      <c r="B11" s="16" t="s">
        <v>0</v>
      </c>
      <c r="C11" s="11" t="s">
        <v>44</v>
      </c>
      <c r="E11" s="11"/>
      <c r="F11" s="11"/>
      <c r="G11" s="11"/>
      <c r="H11" s="51">
        <v>317236</v>
      </c>
      <c r="I11" s="51"/>
      <c r="J11" s="51">
        <v>302423</v>
      </c>
      <c r="K11" s="18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7.25">
      <c r="A12" s="16"/>
      <c r="B12" s="16"/>
      <c r="C12" s="11"/>
      <c r="E12" s="11"/>
      <c r="F12" s="11"/>
      <c r="G12" s="11"/>
      <c r="H12" s="51"/>
      <c r="I12" s="51"/>
      <c r="J12" s="51"/>
      <c r="K12" s="18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7.25">
      <c r="A13" s="19" t="s">
        <v>3</v>
      </c>
      <c r="B13" s="16"/>
      <c r="C13" s="12" t="s">
        <v>68</v>
      </c>
      <c r="E13" s="12"/>
      <c r="F13" s="12"/>
      <c r="G13" s="36">
        <v>2</v>
      </c>
      <c r="H13" s="51">
        <v>19953</v>
      </c>
      <c r="I13" s="51"/>
      <c r="J13" s="51">
        <v>19953</v>
      </c>
      <c r="K13" s="1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7.25">
      <c r="A14" s="16"/>
      <c r="B14" s="16"/>
      <c r="C14" s="11"/>
      <c r="E14" s="11"/>
      <c r="F14" s="11"/>
      <c r="G14" s="11"/>
      <c r="H14" s="64"/>
      <c r="I14" s="64"/>
      <c r="J14" s="64"/>
      <c r="K14" s="11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7.25">
      <c r="A15" s="19" t="s">
        <v>4</v>
      </c>
      <c r="B15" s="16" t="s">
        <v>0</v>
      </c>
      <c r="C15" s="11" t="s">
        <v>43</v>
      </c>
      <c r="E15" s="11"/>
      <c r="F15" s="11"/>
      <c r="G15" s="36">
        <v>3</v>
      </c>
      <c r="H15" s="65">
        <v>6805</v>
      </c>
      <c r="I15" s="51"/>
      <c r="J15" s="65">
        <v>6642</v>
      </c>
      <c r="K15" s="1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17.25">
      <c r="A16" s="16"/>
      <c r="B16" s="16"/>
      <c r="C16" s="11"/>
      <c r="E16" s="11"/>
      <c r="F16" s="11"/>
      <c r="G16" s="11"/>
      <c r="H16" s="66"/>
      <c r="I16" s="51"/>
      <c r="J16" s="66"/>
      <c r="K16" s="18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17.25">
      <c r="A17" s="19" t="s">
        <v>5</v>
      </c>
      <c r="B17" s="16" t="s">
        <v>0</v>
      </c>
      <c r="C17" s="11" t="s">
        <v>42</v>
      </c>
      <c r="E17" s="11"/>
      <c r="F17" s="11"/>
      <c r="G17" s="11"/>
      <c r="H17" s="51"/>
      <c r="I17" s="51"/>
      <c r="J17" s="51"/>
      <c r="K17" s="18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7.25">
      <c r="A18" s="19"/>
      <c r="B18" s="16"/>
      <c r="C18" s="11" t="s">
        <v>66</v>
      </c>
      <c r="E18" s="11"/>
      <c r="F18" s="11"/>
      <c r="G18" s="11"/>
      <c r="H18" s="51">
        <v>0</v>
      </c>
      <c r="I18" s="51"/>
      <c r="J18" s="51">
        <v>0</v>
      </c>
      <c r="K18" s="18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7.25">
      <c r="A19" s="19"/>
      <c r="B19" s="16"/>
      <c r="C19" s="11" t="s">
        <v>67</v>
      </c>
      <c r="E19" s="11"/>
      <c r="F19" s="11"/>
      <c r="G19" s="11"/>
      <c r="H19" s="51">
        <v>21507</v>
      </c>
      <c r="I19" s="51"/>
      <c r="J19" s="51">
        <v>21918</v>
      </c>
      <c r="K19" s="18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8">
      <c r="A20" s="19"/>
      <c r="B20" s="16"/>
      <c r="C20" s="2"/>
      <c r="D20" s="12" t="s">
        <v>0</v>
      </c>
      <c r="E20" s="12"/>
      <c r="F20" s="12"/>
      <c r="G20" s="36"/>
      <c r="H20" s="67"/>
      <c r="I20" s="51"/>
      <c r="J20" s="51"/>
      <c r="K20" s="20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17.25">
      <c r="A21" s="19" t="s">
        <v>6</v>
      </c>
      <c r="B21" s="16"/>
      <c r="C21" s="12" t="s">
        <v>45</v>
      </c>
      <c r="D21" s="12"/>
      <c r="E21" s="12"/>
      <c r="F21" s="12"/>
      <c r="G21" s="36"/>
      <c r="H21" s="51">
        <v>14912</v>
      </c>
      <c r="I21" s="51"/>
      <c r="J21" s="51">
        <v>11105</v>
      </c>
      <c r="K21" s="20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18">
      <c r="A22" s="19"/>
      <c r="B22" s="16"/>
      <c r="C22" s="2"/>
      <c r="D22" s="12"/>
      <c r="E22" s="12"/>
      <c r="F22" s="12"/>
      <c r="G22" s="36"/>
      <c r="H22" s="67"/>
      <c r="I22" s="51"/>
      <c r="J22" s="51"/>
      <c r="K22" s="20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17.25">
      <c r="A23" s="19" t="s">
        <v>7</v>
      </c>
      <c r="B23" s="16"/>
      <c r="C23" s="12" t="s">
        <v>46</v>
      </c>
      <c r="E23" s="12"/>
      <c r="F23" s="12"/>
      <c r="G23" s="36"/>
      <c r="H23" s="51">
        <v>29804</v>
      </c>
      <c r="I23" s="51"/>
      <c r="J23" s="51">
        <v>0</v>
      </c>
      <c r="K23" s="20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17.25">
      <c r="A24" s="11"/>
      <c r="B24" s="16"/>
      <c r="C24" s="12"/>
      <c r="D24" s="12"/>
      <c r="E24" s="12"/>
      <c r="F24" s="12"/>
      <c r="G24" s="36"/>
      <c r="H24" s="51"/>
      <c r="I24" s="51"/>
      <c r="J24" s="51"/>
      <c r="K24" s="18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17.25">
      <c r="A25" s="19" t="s">
        <v>11</v>
      </c>
      <c r="B25" s="16" t="s">
        <v>0</v>
      </c>
      <c r="C25" s="12" t="s">
        <v>54</v>
      </c>
      <c r="E25" s="12"/>
      <c r="F25" s="12"/>
      <c r="G25" s="36"/>
      <c r="H25" s="51"/>
      <c r="I25" s="51"/>
      <c r="J25" s="51"/>
      <c r="K25" s="18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18">
      <c r="A26" s="11"/>
      <c r="B26" s="16"/>
      <c r="C26" s="12"/>
      <c r="D26" s="34" t="s">
        <v>40</v>
      </c>
      <c r="E26" s="12"/>
      <c r="F26" s="12"/>
      <c r="G26" s="36">
        <v>5</v>
      </c>
      <c r="H26" s="51">
        <v>121889</v>
      </c>
      <c r="I26" s="51"/>
      <c r="J26" s="51">
        <v>115000</v>
      </c>
      <c r="K26" s="18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18">
      <c r="A27" s="11"/>
      <c r="B27" s="16"/>
      <c r="C27" s="11"/>
      <c r="D27" s="34" t="s">
        <v>47</v>
      </c>
      <c r="E27" s="11"/>
      <c r="F27" s="11"/>
      <c r="G27" s="36">
        <v>6</v>
      </c>
      <c r="H27" s="51">
        <v>9902</v>
      </c>
      <c r="I27" s="51"/>
      <c r="J27" s="51">
        <v>10449</v>
      </c>
      <c r="K27" s="18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18">
      <c r="A28" s="11"/>
      <c r="B28" s="16"/>
      <c r="C28" s="11"/>
      <c r="D28" s="34" t="s">
        <v>69</v>
      </c>
      <c r="E28" s="11"/>
      <c r="F28" s="11"/>
      <c r="G28" s="36">
        <v>7</v>
      </c>
      <c r="H28" s="51">
        <v>175954</v>
      </c>
      <c r="I28" s="51"/>
      <c r="J28" s="51">
        <v>164134</v>
      </c>
      <c r="K28" s="18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8">
      <c r="A29" s="11"/>
      <c r="B29" s="16"/>
      <c r="C29" s="11"/>
      <c r="D29" s="34" t="s">
        <v>70</v>
      </c>
      <c r="E29" s="11"/>
      <c r="F29" s="11" t="s">
        <v>0</v>
      </c>
      <c r="G29" s="36">
        <v>7</v>
      </c>
      <c r="H29" s="51">
        <v>25206</v>
      </c>
      <c r="I29" s="51"/>
      <c r="J29" s="51">
        <f>19656+1673</f>
        <v>21329</v>
      </c>
      <c r="K29" s="18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18">
      <c r="A30" s="11"/>
      <c r="B30" s="16"/>
      <c r="C30" s="11"/>
      <c r="D30" s="34" t="s">
        <v>17</v>
      </c>
      <c r="E30" s="11"/>
      <c r="F30" s="11"/>
      <c r="G30" s="37"/>
      <c r="H30" s="51" t="s">
        <v>0</v>
      </c>
      <c r="I30" s="51"/>
      <c r="J30" s="51"/>
      <c r="K30" s="18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18">
      <c r="A31" s="11"/>
      <c r="B31" s="16"/>
      <c r="C31" s="11"/>
      <c r="D31" s="34" t="s">
        <v>31</v>
      </c>
      <c r="E31" s="11"/>
      <c r="F31" s="11"/>
      <c r="G31" s="37"/>
      <c r="H31" s="51">
        <v>45106</v>
      </c>
      <c r="I31" s="51"/>
      <c r="J31" s="51">
        <v>64665</v>
      </c>
      <c r="K31" s="18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18">
      <c r="A32" s="11"/>
      <c r="B32" s="16"/>
      <c r="C32" s="11"/>
      <c r="D32" s="34" t="s">
        <v>18</v>
      </c>
      <c r="E32" s="11"/>
      <c r="F32" s="11"/>
      <c r="G32" s="37"/>
      <c r="H32" s="68">
        <v>67175</v>
      </c>
      <c r="I32" s="51"/>
      <c r="J32" s="68">
        <v>46440</v>
      </c>
      <c r="K32" s="18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17.25">
      <c r="A33" s="11"/>
      <c r="B33" s="16" t="s">
        <v>0</v>
      </c>
      <c r="C33" s="11"/>
      <c r="D33" s="12" t="s">
        <v>0</v>
      </c>
      <c r="E33" s="11"/>
      <c r="F33" s="11"/>
      <c r="G33" s="37"/>
      <c r="H33" s="69">
        <f>SUM(H26:H32)</f>
        <v>445232</v>
      </c>
      <c r="I33" s="51"/>
      <c r="J33" s="69">
        <f>SUM(J26:J32)</f>
        <v>422017</v>
      </c>
      <c r="K33" s="18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7.25">
      <c r="A34" s="11"/>
      <c r="B34" s="16"/>
      <c r="C34" s="11"/>
      <c r="D34" s="12"/>
      <c r="E34" s="11"/>
      <c r="F34" s="11"/>
      <c r="G34" s="37"/>
      <c r="H34" s="70"/>
      <c r="I34" s="70"/>
      <c r="J34" s="70"/>
      <c r="K34" s="18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7.25">
      <c r="A35" s="19" t="s">
        <v>8</v>
      </c>
      <c r="B35" s="16" t="s">
        <v>0</v>
      </c>
      <c r="C35" s="11"/>
      <c r="D35" s="11" t="s">
        <v>53</v>
      </c>
      <c r="E35" s="11"/>
      <c r="F35" s="11"/>
      <c r="G35" s="38" t="s">
        <v>0</v>
      </c>
      <c r="H35" s="70"/>
      <c r="I35" s="70"/>
      <c r="J35" s="70"/>
      <c r="K35" s="18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18">
      <c r="A36" s="11"/>
      <c r="B36" s="16" t="s">
        <v>0</v>
      </c>
      <c r="C36" s="16" t="s">
        <v>0</v>
      </c>
      <c r="D36" s="35" t="s">
        <v>48</v>
      </c>
      <c r="E36" s="11"/>
      <c r="F36" s="11"/>
      <c r="G36" s="36">
        <v>10</v>
      </c>
      <c r="H36" s="51">
        <v>137482</v>
      </c>
      <c r="I36" s="70"/>
      <c r="J36" s="42">
        <v>73039</v>
      </c>
      <c r="K36" s="18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8">
      <c r="A37" s="11"/>
      <c r="B37" s="16"/>
      <c r="C37" s="16"/>
      <c r="D37" s="35" t="s">
        <v>71</v>
      </c>
      <c r="E37" s="11"/>
      <c r="F37" s="11"/>
      <c r="G37" s="36"/>
      <c r="H37" s="51">
        <v>29419</v>
      </c>
      <c r="I37" s="70"/>
      <c r="J37" s="42">
        <v>27540</v>
      </c>
      <c r="K37" s="18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8">
      <c r="A38" s="11"/>
      <c r="B38" s="16"/>
      <c r="C38" s="16"/>
      <c r="D38" s="35" t="s">
        <v>72</v>
      </c>
      <c r="E38" s="11"/>
      <c r="F38" s="11" t="s">
        <v>0</v>
      </c>
      <c r="G38" s="36">
        <v>8</v>
      </c>
      <c r="H38" s="51">
        <v>11807</v>
      </c>
      <c r="I38" s="51"/>
      <c r="J38" s="65">
        <f>15308+934+181</f>
        <v>16423</v>
      </c>
      <c r="K38" s="18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8">
      <c r="A39" s="11"/>
      <c r="B39" s="16"/>
      <c r="C39" s="11"/>
      <c r="D39" s="35" t="s">
        <v>49</v>
      </c>
      <c r="E39" s="11"/>
      <c r="F39" s="11" t="s">
        <v>0</v>
      </c>
      <c r="G39" s="36">
        <v>9</v>
      </c>
      <c r="H39" s="51">
        <v>385</v>
      </c>
      <c r="I39" s="51"/>
      <c r="J39" s="65">
        <v>8296</v>
      </c>
      <c r="K39" s="18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18">
      <c r="A40" s="11"/>
      <c r="B40" s="16"/>
      <c r="C40" s="11"/>
      <c r="D40" s="55" t="s">
        <v>33</v>
      </c>
      <c r="E40" s="11"/>
      <c r="F40" s="11"/>
      <c r="G40" s="36"/>
      <c r="H40" s="48">
        <v>0</v>
      </c>
      <c r="I40" s="51"/>
      <c r="J40" s="48">
        <v>0</v>
      </c>
      <c r="K40" s="18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17.25">
      <c r="A41" s="11" t="s">
        <v>0</v>
      </c>
      <c r="B41" s="11" t="s">
        <v>0</v>
      </c>
      <c r="C41" s="11" t="s">
        <v>0</v>
      </c>
      <c r="D41" s="11" t="s">
        <v>0</v>
      </c>
      <c r="E41" s="11"/>
      <c r="F41" s="11"/>
      <c r="G41" s="37"/>
      <c r="H41" s="69">
        <f>SUM(H36:H40)</f>
        <v>179093</v>
      </c>
      <c r="I41" s="51"/>
      <c r="J41" s="69">
        <f>SUM(J36:J40)</f>
        <v>125298</v>
      </c>
      <c r="K41" s="18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17.25">
      <c r="A42" s="11"/>
      <c r="B42" s="16"/>
      <c r="C42" s="11"/>
      <c r="D42" s="11"/>
      <c r="E42" s="11"/>
      <c r="F42" s="11"/>
      <c r="G42" s="37"/>
      <c r="H42" s="70"/>
      <c r="I42" s="70"/>
      <c r="J42" s="70"/>
      <c r="K42" s="18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18">
      <c r="A43" s="19" t="s">
        <v>9</v>
      </c>
      <c r="B43" s="11"/>
      <c r="C43" s="16"/>
      <c r="D43" s="11" t="s">
        <v>52</v>
      </c>
      <c r="E43" s="11"/>
      <c r="F43" s="11"/>
      <c r="G43" s="37"/>
      <c r="H43" s="43">
        <f>+H33-H41</f>
        <v>266139</v>
      </c>
      <c r="I43" s="67"/>
      <c r="J43" s="43">
        <f>+J33-J41</f>
        <v>296719</v>
      </c>
      <c r="K43" s="18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18" thickBot="1">
      <c r="A44" s="11"/>
      <c r="B44" s="16"/>
      <c r="C44" s="11"/>
      <c r="D44" s="12"/>
      <c r="E44" s="14"/>
      <c r="F44" s="14"/>
      <c r="G44" s="11"/>
      <c r="H44" s="56">
        <f>+H43+SUM(H11:H23)</f>
        <v>676356</v>
      </c>
      <c r="I44" s="67"/>
      <c r="J44" s="56">
        <f>+J43+SUM(J11:J23)</f>
        <v>658760</v>
      </c>
      <c r="K44" s="2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18.75" thickBot="1" thickTop="1">
      <c r="A45" s="11"/>
      <c r="B45" s="16"/>
      <c r="C45" s="11"/>
      <c r="D45" s="12"/>
      <c r="E45" s="14"/>
      <c r="F45" s="14"/>
      <c r="G45" s="11"/>
      <c r="H45" s="22"/>
      <c r="I45" s="2"/>
      <c r="J45" s="22"/>
      <c r="K45" s="2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18" thickBot="1">
      <c r="A46" s="12" t="s">
        <v>29</v>
      </c>
      <c r="B46" s="13"/>
      <c r="C46" s="13"/>
      <c r="D46" s="13"/>
      <c r="E46" s="61" t="s">
        <v>38</v>
      </c>
      <c r="F46" s="62"/>
      <c r="G46" s="62"/>
      <c r="H46" s="63"/>
      <c r="I46" s="13"/>
      <c r="J46" s="13"/>
      <c r="K46" s="13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8">
      <c r="A47" s="41" t="s">
        <v>32</v>
      </c>
      <c r="B47" s="13"/>
      <c r="C47" s="13"/>
      <c r="D47" s="13"/>
      <c r="E47" s="44"/>
      <c r="F47" s="45"/>
      <c r="G47" s="45"/>
      <c r="H47" s="13"/>
      <c r="I47" s="13"/>
      <c r="J47" s="13"/>
      <c r="K47" s="13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18">
      <c r="A48" s="11"/>
      <c r="B48" s="16"/>
      <c r="C48" s="11"/>
      <c r="D48" s="12"/>
      <c r="E48" s="14"/>
      <c r="F48" s="14"/>
      <c r="G48" s="11"/>
      <c r="H48" s="22"/>
      <c r="I48" s="2"/>
      <c r="J48" s="22"/>
      <c r="K48" s="2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8">
      <c r="A49" s="11" t="s">
        <v>36</v>
      </c>
      <c r="B49" s="16"/>
      <c r="C49" s="11"/>
      <c r="D49" s="12"/>
      <c r="E49" s="14"/>
      <c r="F49" s="14"/>
      <c r="G49" s="11"/>
      <c r="H49" s="22"/>
      <c r="I49" s="2"/>
      <c r="J49" s="22"/>
      <c r="K49" s="2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8">
      <c r="A50" s="11"/>
      <c r="B50" s="16"/>
      <c r="C50" s="11"/>
      <c r="D50" s="12"/>
      <c r="E50" s="46"/>
      <c r="F50" s="14"/>
      <c r="G50" s="11"/>
      <c r="H50" s="22"/>
      <c r="I50" s="2"/>
      <c r="J50" s="22"/>
      <c r="K50" s="2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8">
      <c r="A51" s="11"/>
      <c r="B51" s="16"/>
      <c r="C51" s="11"/>
      <c r="D51" s="12"/>
      <c r="E51" s="14"/>
      <c r="F51" s="14"/>
      <c r="G51" s="11"/>
      <c r="H51" s="22"/>
      <c r="I51" s="2"/>
      <c r="J51" s="19" t="s">
        <v>24</v>
      </c>
      <c r="K51" s="2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18">
      <c r="A52" s="11"/>
      <c r="B52" s="16"/>
      <c r="C52" s="11"/>
      <c r="D52" s="12"/>
      <c r="E52" s="14"/>
      <c r="F52" s="14"/>
      <c r="G52" s="11"/>
      <c r="H52" s="16" t="s">
        <v>13</v>
      </c>
      <c r="I52" s="14"/>
      <c r="J52" s="16" t="s">
        <v>15</v>
      </c>
      <c r="K52" s="2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18" thickBot="1">
      <c r="A53" s="11"/>
      <c r="B53" s="16"/>
      <c r="C53" s="11"/>
      <c r="D53" s="12"/>
      <c r="E53" s="14"/>
      <c r="F53" s="14"/>
      <c r="G53" s="11"/>
      <c r="H53" s="16" t="s">
        <v>14</v>
      </c>
      <c r="I53" s="14"/>
      <c r="J53" s="16" t="s">
        <v>16</v>
      </c>
      <c r="K53" s="2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18" thickBot="1">
      <c r="A54" s="11"/>
      <c r="B54" s="16"/>
      <c r="C54" s="11"/>
      <c r="D54" s="12"/>
      <c r="E54" s="14"/>
      <c r="F54" s="14"/>
      <c r="G54" s="11"/>
      <c r="H54" s="40" t="s">
        <v>65</v>
      </c>
      <c r="I54" s="14"/>
      <c r="J54" s="40" t="s">
        <v>39</v>
      </c>
      <c r="K54" s="2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8">
      <c r="A55" s="11"/>
      <c r="B55" s="16"/>
      <c r="C55" s="11"/>
      <c r="D55" s="12"/>
      <c r="E55" s="14"/>
      <c r="F55" s="14"/>
      <c r="G55" s="11"/>
      <c r="H55" s="16" t="s">
        <v>1</v>
      </c>
      <c r="I55" s="11"/>
      <c r="J55" s="16" t="s">
        <v>1</v>
      </c>
      <c r="K55" s="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8">
      <c r="A56" s="11"/>
      <c r="B56" s="16"/>
      <c r="C56" s="11"/>
      <c r="D56" s="12"/>
      <c r="E56" s="14"/>
      <c r="F56" s="14"/>
      <c r="G56" s="11"/>
      <c r="H56" s="16"/>
      <c r="I56" s="11"/>
      <c r="J56" s="16"/>
      <c r="K56" s="2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18">
      <c r="A57" s="11"/>
      <c r="B57" s="16"/>
      <c r="C57" s="11"/>
      <c r="D57" s="12"/>
      <c r="E57" s="14"/>
      <c r="F57" s="14"/>
      <c r="G57" s="11"/>
      <c r="H57" s="22"/>
      <c r="I57" s="2"/>
      <c r="J57" s="22"/>
      <c r="K57" s="2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8">
      <c r="A58" s="19" t="s">
        <v>10</v>
      </c>
      <c r="B58" s="16"/>
      <c r="C58" s="16"/>
      <c r="D58" s="11" t="s">
        <v>51</v>
      </c>
      <c r="E58" s="11"/>
      <c r="F58" s="14"/>
      <c r="G58" s="11"/>
      <c r="H58" s="22"/>
      <c r="I58" s="2"/>
      <c r="J58" s="22"/>
      <c r="K58" s="2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0.5" customHeight="1">
      <c r="A59" s="11"/>
      <c r="B59" s="16"/>
      <c r="C59" s="11"/>
      <c r="D59" s="11"/>
      <c r="E59" s="11"/>
      <c r="F59" s="14"/>
      <c r="G59" s="11"/>
      <c r="H59" s="22"/>
      <c r="I59" s="2"/>
      <c r="J59" s="22"/>
      <c r="K59" s="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18">
      <c r="A60" s="11"/>
      <c r="B60" s="16"/>
      <c r="C60" s="11"/>
      <c r="D60" s="11" t="s">
        <v>55</v>
      </c>
      <c r="E60" s="11"/>
      <c r="F60" s="14"/>
      <c r="G60" s="11"/>
      <c r="H60" s="52">
        <v>163867</v>
      </c>
      <c r="I60" s="67"/>
      <c r="J60" s="52">
        <v>163857</v>
      </c>
      <c r="K60" s="2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18">
      <c r="A61" s="11"/>
      <c r="B61" s="16"/>
      <c r="C61" s="11"/>
      <c r="H61" s="71"/>
      <c r="I61" s="71"/>
      <c r="J61" s="71"/>
      <c r="K61" s="2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18">
      <c r="A62" s="11"/>
      <c r="B62" s="11" t="s">
        <v>0</v>
      </c>
      <c r="C62" s="11"/>
      <c r="D62" s="11" t="s">
        <v>19</v>
      </c>
      <c r="E62" s="11"/>
      <c r="F62" s="14"/>
      <c r="G62" s="11"/>
      <c r="H62" s="72"/>
      <c r="I62" s="67"/>
      <c r="J62" s="52"/>
      <c r="K62" s="2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18">
      <c r="A63" s="11"/>
      <c r="B63" s="16"/>
      <c r="C63" s="16"/>
      <c r="D63" s="34" t="s">
        <v>20</v>
      </c>
      <c r="E63" s="14"/>
      <c r="F63" s="14"/>
      <c r="G63" s="11"/>
      <c r="H63" s="52">
        <v>20</v>
      </c>
      <c r="I63" s="67"/>
      <c r="J63" s="52">
        <v>0</v>
      </c>
      <c r="K63" s="2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18" hidden="1">
      <c r="A64" s="11"/>
      <c r="B64" s="16"/>
      <c r="C64" s="11"/>
      <c r="D64" s="34" t="s">
        <v>21</v>
      </c>
      <c r="E64" s="14"/>
      <c r="F64" s="14"/>
      <c r="G64" s="11"/>
      <c r="H64" s="52">
        <v>0</v>
      </c>
      <c r="I64" s="67"/>
      <c r="J64" s="52">
        <v>0</v>
      </c>
      <c r="K64" s="2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18" hidden="1">
      <c r="A65" s="11"/>
      <c r="B65" s="16"/>
      <c r="C65" s="11"/>
      <c r="D65" s="34" t="s">
        <v>22</v>
      </c>
      <c r="E65" s="14"/>
      <c r="F65" s="14"/>
      <c r="G65" s="11"/>
      <c r="H65" s="52">
        <v>0</v>
      </c>
      <c r="I65" s="67"/>
      <c r="J65" s="52">
        <v>0</v>
      </c>
      <c r="K65" s="2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18" hidden="1">
      <c r="A66" s="11"/>
      <c r="B66" s="16"/>
      <c r="C66" s="11"/>
      <c r="D66" s="34" t="s">
        <v>27</v>
      </c>
      <c r="E66" s="14"/>
      <c r="F66" s="14"/>
      <c r="G66" s="11"/>
      <c r="H66" s="52">
        <v>0</v>
      </c>
      <c r="I66" s="67"/>
      <c r="J66" s="52">
        <v>0</v>
      </c>
      <c r="K66" s="2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ht="18">
      <c r="A67" s="11"/>
      <c r="B67" s="16"/>
      <c r="C67" s="16"/>
      <c r="D67" s="34" t="s">
        <v>41</v>
      </c>
      <c r="E67" s="14"/>
      <c r="F67" s="14"/>
      <c r="G67" s="11"/>
      <c r="H67" s="52">
        <v>1346</v>
      </c>
      <c r="I67" s="67"/>
      <c r="J67" s="52">
        <v>0</v>
      </c>
      <c r="K67" s="2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ht="18">
      <c r="A68" s="11"/>
      <c r="B68" s="16"/>
      <c r="C68" s="11"/>
      <c r="D68" s="34" t="s">
        <v>50</v>
      </c>
      <c r="E68" s="14"/>
      <c r="F68" s="14"/>
      <c r="G68" s="11"/>
      <c r="H68" s="51">
        <v>474491</v>
      </c>
      <c r="I68" s="67"/>
      <c r="J68" s="52">
        <v>455956</v>
      </c>
      <c r="K68" s="2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ht="18">
      <c r="A69" s="11"/>
      <c r="B69" s="16"/>
      <c r="C69" s="11"/>
      <c r="D69" s="11" t="s">
        <v>56</v>
      </c>
      <c r="E69" s="11"/>
      <c r="F69" s="14"/>
      <c r="G69" s="11"/>
      <c r="H69" s="57">
        <v>-4299</v>
      </c>
      <c r="I69" s="67"/>
      <c r="J69" s="57">
        <v>0</v>
      </c>
      <c r="K69" s="2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18">
      <c r="A70" s="11"/>
      <c r="B70" s="16"/>
      <c r="C70" s="11"/>
      <c r="D70" s="34"/>
      <c r="E70" s="14"/>
      <c r="F70" s="14"/>
      <c r="G70" s="11"/>
      <c r="H70" s="52">
        <f>SUM(H60:H69)</f>
        <v>635425</v>
      </c>
      <c r="I70" s="67"/>
      <c r="J70" s="52">
        <f>SUM(J60:J69)</f>
        <v>619813</v>
      </c>
      <c r="K70" s="2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18">
      <c r="A71" s="11"/>
      <c r="B71" s="16"/>
      <c r="C71" s="11"/>
      <c r="D71" s="12"/>
      <c r="E71" s="14"/>
      <c r="F71" s="14"/>
      <c r="G71" s="11"/>
      <c r="H71" s="72"/>
      <c r="I71" s="67"/>
      <c r="J71" s="52"/>
      <c r="K71" s="2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17.25">
      <c r="A72" s="19" t="s">
        <v>12</v>
      </c>
      <c r="B72" s="23"/>
      <c r="C72" s="5"/>
      <c r="D72" s="11" t="s">
        <v>57</v>
      </c>
      <c r="E72" s="24"/>
      <c r="F72" s="24"/>
      <c r="G72" s="36">
        <v>13</v>
      </c>
      <c r="H72" s="51">
        <v>19544</v>
      </c>
      <c r="I72" s="73"/>
      <c r="J72" s="51">
        <v>19228</v>
      </c>
      <c r="K72" s="7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17.25">
      <c r="A73" s="5"/>
      <c r="B73" s="25"/>
      <c r="C73" s="5"/>
      <c r="D73" s="24"/>
      <c r="E73" s="24"/>
      <c r="F73" s="24"/>
      <c r="G73" s="5"/>
      <c r="H73" s="47"/>
      <c r="I73" s="48"/>
      <c r="J73" s="47"/>
      <c r="K73" s="7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ht="18">
      <c r="A74" s="19" t="s">
        <v>34</v>
      </c>
      <c r="B74" s="15"/>
      <c r="C74" s="5"/>
      <c r="D74" s="11" t="s">
        <v>58</v>
      </c>
      <c r="E74" s="11"/>
      <c r="F74" s="11"/>
      <c r="G74" s="11"/>
      <c r="H74" s="53"/>
      <c r="I74" s="48"/>
      <c r="J74" s="48"/>
      <c r="K74" s="18"/>
      <c r="L74" s="10"/>
      <c r="M74" s="11"/>
      <c r="N74" s="11"/>
      <c r="O74" s="11"/>
      <c r="P74" s="11"/>
      <c r="Q74" s="11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t="18" hidden="1">
      <c r="A75" s="19"/>
      <c r="B75" s="15"/>
      <c r="C75" s="5"/>
      <c r="D75" s="35" t="s">
        <v>26</v>
      </c>
      <c r="E75" s="11"/>
      <c r="F75" s="11"/>
      <c r="G75" s="36">
        <v>11</v>
      </c>
      <c r="H75" s="53"/>
      <c r="I75" s="48"/>
      <c r="J75" s="48"/>
      <c r="K75" s="18"/>
      <c r="L75" s="10"/>
      <c r="M75" s="11"/>
      <c r="N75" s="11"/>
      <c r="O75" s="11"/>
      <c r="P75" s="11"/>
      <c r="Q75" s="11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ht="18" hidden="1">
      <c r="A76" s="19"/>
      <c r="B76" s="15"/>
      <c r="C76" s="5"/>
      <c r="D76" s="35" t="s">
        <v>30</v>
      </c>
      <c r="E76" s="11"/>
      <c r="F76" s="11"/>
      <c r="G76" s="36">
        <v>15</v>
      </c>
      <c r="H76" s="53"/>
      <c r="I76" s="48"/>
      <c r="J76" s="48"/>
      <c r="K76" s="18"/>
      <c r="L76" s="10"/>
      <c r="M76" s="11"/>
      <c r="N76" s="11"/>
      <c r="O76" s="11"/>
      <c r="P76" s="11"/>
      <c r="Q76" s="11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8" hidden="1">
      <c r="A77" s="19"/>
      <c r="B77" s="15"/>
      <c r="C77" s="5"/>
      <c r="D77" s="35" t="s">
        <v>37</v>
      </c>
      <c r="E77" s="11"/>
      <c r="F77" s="11"/>
      <c r="G77" s="36"/>
      <c r="H77" s="52"/>
      <c r="I77" s="48"/>
      <c r="J77" s="48"/>
      <c r="K77" s="18"/>
      <c r="L77" s="10"/>
      <c r="M77" s="11"/>
      <c r="N77" s="11"/>
      <c r="O77" s="11"/>
      <c r="P77" s="11"/>
      <c r="Q77" s="11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8">
      <c r="A78" s="19"/>
      <c r="B78" s="15"/>
      <c r="C78" s="5"/>
      <c r="D78" s="35" t="s">
        <v>74</v>
      </c>
      <c r="E78" s="11"/>
      <c r="F78" s="11"/>
      <c r="G78" s="36"/>
      <c r="H78" s="52">
        <v>5396</v>
      </c>
      <c r="I78" s="48"/>
      <c r="J78" s="48">
        <v>4450</v>
      </c>
      <c r="K78" s="18"/>
      <c r="L78" s="10"/>
      <c r="M78" s="11"/>
      <c r="N78" s="11"/>
      <c r="O78" s="11"/>
      <c r="P78" s="11"/>
      <c r="Q78" s="11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8">
      <c r="A79" s="19"/>
      <c r="B79" s="15"/>
      <c r="C79" s="5"/>
      <c r="D79" s="35" t="s">
        <v>75</v>
      </c>
      <c r="E79" s="11"/>
      <c r="F79" s="11"/>
      <c r="G79" s="36"/>
      <c r="H79" s="52">
        <v>895</v>
      </c>
      <c r="I79" s="48"/>
      <c r="J79" s="48">
        <v>563</v>
      </c>
      <c r="K79" s="18"/>
      <c r="L79" s="10"/>
      <c r="M79" s="11"/>
      <c r="N79" s="11"/>
      <c r="O79" s="11"/>
      <c r="P79" s="11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8">
      <c r="A80" s="19"/>
      <c r="B80" s="15"/>
      <c r="C80" s="5"/>
      <c r="D80" s="35" t="s">
        <v>76</v>
      </c>
      <c r="E80" s="11"/>
      <c r="F80" s="11"/>
      <c r="G80" s="36"/>
      <c r="H80" s="52">
        <v>376</v>
      </c>
      <c r="I80" s="48"/>
      <c r="J80" s="48">
        <v>376</v>
      </c>
      <c r="K80" s="18"/>
      <c r="L80" s="10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8">
      <c r="A81" s="5"/>
      <c r="B81" s="25"/>
      <c r="C81" s="5"/>
      <c r="D81" s="11"/>
      <c r="E81" s="11"/>
      <c r="F81" s="11"/>
      <c r="G81" s="11"/>
      <c r="H81" s="49"/>
      <c r="I81" s="48"/>
      <c r="J81" s="49"/>
      <c r="K81" s="18"/>
      <c r="L81" s="10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ht="18">
      <c r="A82" s="19" t="s">
        <v>59</v>
      </c>
      <c r="B82" s="15"/>
      <c r="C82" s="25"/>
      <c r="D82" s="11" t="s">
        <v>60</v>
      </c>
      <c r="E82" s="11"/>
      <c r="F82" s="11"/>
      <c r="G82" s="11"/>
      <c r="H82" s="53"/>
      <c r="I82" s="64"/>
      <c r="J82" s="49"/>
      <c r="K82" s="18"/>
      <c r="L82" s="10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8">
      <c r="A83" s="19"/>
      <c r="B83" s="15"/>
      <c r="C83" s="25"/>
      <c r="D83" s="60" t="s">
        <v>73</v>
      </c>
      <c r="E83" s="11"/>
      <c r="F83" s="11"/>
      <c r="G83" s="11"/>
      <c r="H83" s="53">
        <v>2570</v>
      </c>
      <c r="I83" s="64"/>
      <c r="J83" s="49">
        <v>2400</v>
      </c>
      <c r="K83" s="18"/>
      <c r="L83" s="10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8">
      <c r="A84" s="19"/>
      <c r="B84" s="15"/>
      <c r="C84" s="25"/>
      <c r="D84" s="11"/>
      <c r="E84" s="11"/>
      <c r="F84" s="11"/>
      <c r="G84" s="11"/>
      <c r="H84" s="53"/>
      <c r="I84" s="64"/>
      <c r="J84" s="49"/>
      <c r="K84" s="18"/>
      <c r="L84" s="10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18">
      <c r="A85" s="19" t="s">
        <v>63</v>
      </c>
      <c r="B85" s="11"/>
      <c r="C85" s="16"/>
      <c r="D85" s="11" t="s">
        <v>62</v>
      </c>
      <c r="E85" s="11"/>
      <c r="F85" s="11"/>
      <c r="G85" s="39">
        <v>14</v>
      </c>
      <c r="H85" s="53">
        <f>12150</f>
        <v>12150</v>
      </c>
      <c r="I85" s="51"/>
      <c r="J85" s="49">
        <f>11930</f>
        <v>11930</v>
      </c>
      <c r="K85" s="18"/>
      <c r="L85" s="10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18" hidden="1">
      <c r="A86" s="11"/>
      <c r="B86" s="11"/>
      <c r="C86" s="16"/>
      <c r="D86" s="35" t="s">
        <v>23</v>
      </c>
      <c r="E86" s="11"/>
      <c r="F86" s="11"/>
      <c r="G86" s="11"/>
      <c r="H86" s="65"/>
      <c r="I86" s="51"/>
      <c r="J86" s="50"/>
      <c r="K86" s="18"/>
      <c r="L86" s="10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18" thickBot="1">
      <c r="A87" s="11"/>
      <c r="B87" s="11"/>
      <c r="C87" s="16"/>
      <c r="D87" s="11"/>
      <c r="E87" s="11"/>
      <c r="F87" s="11"/>
      <c r="G87" s="11"/>
      <c r="H87" s="58">
        <f>SUM(H70:H86)</f>
        <v>676356</v>
      </c>
      <c r="I87" s="51"/>
      <c r="J87" s="58">
        <f>SUM(J70:J86)</f>
        <v>658760</v>
      </c>
      <c r="K87" s="18"/>
      <c r="L87" s="54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2:248" ht="18" thickTop="1">
      <c r="B88" s="11"/>
      <c r="C88" s="16"/>
      <c r="D88" s="11"/>
      <c r="E88" s="11"/>
      <c r="F88" s="11"/>
      <c r="G88" s="11"/>
      <c r="H88" s="74" t="s">
        <v>0</v>
      </c>
      <c r="I88" s="51"/>
      <c r="J88" s="74" t="s">
        <v>0</v>
      </c>
      <c r="K88" s="18"/>
      <c r="L88" s="10"/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18" thickBot="1">
      <c r="A89" s="31" t="s">
        <v>64</v>
      </c>
      <c r="B89" s="11"/>
      <c r="C89" s="16"/>
      <c r="D89" s="11" t="s">
        <v>61</v>
      </c>
      <c r="E89" s="11"/>
      <c r="F89" s="11"/>
      <c r="G89" s="11"/>
      <c r="H89" s="59">
        <f>(H70-H23-H21)/163867</f>
        <v>3.6048075573483374</v>
      </c>
      <c r="I89" s="18"/>
      <c r="J89" s="59">
        <v>3.71</v>
      </c>
      <c r="K89" s="18"/>
      <c r="L89" s="10"/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ht="18" thickTop="1">
      <c r="A90" s="11"/>
      <c r="B90" s="11"/>
      <c r="C90" s="16"/>
      <c r="D90" s="11"/>
      <c r="E90" s="11"/>
      <c r="F90" s="11"/>
      <c r="G90" s="11"/>
      <c r="H90" s="26"/>
      <c r="I90" s="14"/>
      <c r="J90" s="26"/>
      <c r="K90" s="18"/>
      <c r="L90" s="10"/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ht="18">
      <c r="A91" s="11"/>
      <c r="B91" s="11"/>
      <c r="C91" s="16"/>
      <c r="D91" s="11"/>
      <c r="E91" s="11"/>
      <c r="F91" s="11"/>
      <c r="G91" s="11"/>
      <c r="H91" s="14"/>
      <c r="I91" s="14"/>
      <c r="J91" s="14"/>
      <c r="K91" s="18"/>
      <c r="L91" s="10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8">
      <c r="A92" s="11"/>
      <c r="B92" s="11"/>
      <c r="C92" s="16"/>
      <c r="D92" s="11"/>
      <c r="E92" s="11"/>
      <c r="F92" s="11"/>
      <c r="G92" s="11"/>
      <c r="H92" s="16"/>
      <c r="I92" s="14"/>
      <c r="J92" s="16"/>
      <c r="K92" s="18"/>
      <c r="L92" s="10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ht="18">
      <c r="A93" s="11"/>
      <c r="B93" s="11"/>
      <c r="C93" s="16"/>
      <c r="D93" s="11"/>
      <c r="E93" s="11"/>
      <c r="F93" s="11"/>
      <c r="G93" s="11"/>
      <c r="H93" s="16"/>
      <c r="I93" s="11"/>
      <c r="J93" s="16"/>
      <c r="K93" s="18"/>
      <c r="L93" s="10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18">
      <c r="A94" s="11"/>
      <c r="B94" s="11"/>
      <c r="C94" s="16"/>
      <c r="D94" s="11"/>
      <c r="E94" s="11"/>
      <c r="F94" s="11"/>
      <c r="G94" s="11"/>
      <c r="H94" s="18"/>
      <c r="I94" s="18"/>
      <c r="J94" s="18"/>
      <c r="K94" s="18"/>
      <c r="L94" s="10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ht="18">
      <c r="A95" s="11"/>
      <c r="B95" s="11"/>
      <c r="C95" s="16"/>
      <c r="D95" s="11"/>
      <c r="E95" s="11"/>
      <c r="F95" s="11"/>
      <c r="G95" s="11"/>
      <c r="H95" s="18"/>
      <c r="I95" s="18"/>
      <c r="J95" s="18"/>
      <c r="K95" s="18"/>
      <c r="L95" s="10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ht="18">
      <c r="A96" s="11"/>
      <c r="B96" s="11"/>
      <c r="C96" s="16"/>
      <c r="D96" s="11"/>
      <c r="E96" s="11"/>
      <c r="F96" s="11"/>
      <c r="G96" s="11"/>
      <c r="H96" s="18"/>
      <c r="I96" s="18"/>
      <c r="J96" s="18"/>
      <c r="K96" s="18"/>
      <c r="L96" s="10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ht="18">
      <c r="A97" s="11"/>
      <c r="B97" s="11"/>
      <c r="C97" s="16"/>
      <c r="D97" s="11"/>
      <c r="E97" s="11"/>
      <c r="F97" s="11"/>
      <c r="G97" s="11"/>
      <c r="H97" s="18"/>
      <c r="I97" s="18"/>
      <c r="J97" s="18"/>
      <c r="K97" s="18"/>
      <c r="L97" s="10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ht="17.25">
      <c r="A98" s="11"/>
      <c r="B98" s="11"/>
      <c r="C98" s="16"/>
      <c r="D98" s="11"/>
      <c r="E98" s="11"/>
      <c r="F98" s="11"/>
      <c r="G98" s="11"/>
      <c r="H98" s="18"/>
      <c r="I98" s="18"/>
      <c r="J98" s="18"/>
      <c r="K98" s="18"/>
      <c r="L98" s="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ht="17.25">
      <c r="A99" s="11"/>
      <c r="B99" s="11"/>
      <c r="C99" s="16"/>
      <c r="D99" s="11"/>
      <c r="E99" s="11"/>
      <c r="F99" s="11"/>
      <c r="G99" s="11"/>
      <c r="H99" s="21"/>
      <c r="I99" s="18"/>
      <c r="J99" s="21"/>
      <c r="K99" s="18"/>
      <c r="L99" s="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7.25">
      <c r="A100" s="11"/>
      <c r="B100" s="11"/>
      <c r="C100" s="16"/>
      <c r="D100" s="11"/>
      <c r="E100" s="11"/>
      <c r="F100" s="11"/>
      <c r="G100" s="11"/>
      <c r="H100" s="18"/>
      <c r="I100" s="18"/>
      <c r="J100" s="18"/>
      <c r="K100" s="18"/>
      <c r="L100" s="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ht="18">
      <c r="A101" s="11"/>
      <c r="B101" s="11"/>
      <c r="C101" s="16"/>
      <c r="D101" s="11"/>
      <c r="E101" s="11"/>
      <c r="F101" s="11"/>
      <c r="G101" s="11"/>
      <c r="H101" s="22"/>
      <c r="I101" s="2"/>
      <c r="J101" s="22"/>
      <c r="K101" s="18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7.25">
      <c r="A102" s="11"/>
      <c r="B102" s="11"/>
      <c r="C102" s="11"/>
      <c r="D102" s="11"/>
      <c r="E102" s="11"/>
      <c r="F102" s="11"/>
      <c r="G102" s="11"/>
      <c r="H102" s="18"/>
      <c r="I102" s="11"/>
      <c r="J102" s="18"/>
      <c r="K102" s="18"/>
      <c r="L102" s="4"/>
      <c r="M102" s="5"/>
      <c r="N102" s="5"/>
      <c r="O102" s="5"/>
      <c r="P102" s="8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7.25">
      <c r="A103" s="11"/>
      <c r="B103" s="11"/>
      <c r="C103" s="11"/>
      <c r="D103" s="11"/>
      <c r="E103" s="11"/>
      <c r="F103" s="11"/>
      <c r="G103" s="11"/>
      <c r="H103" s="18"/>
      <c r="I103" s="11"/>
      <c r="J103" s="18"/>
      <c r="K103" s="18"/>
      <c r="L103" s="4"/>
      <c r="M103" s="5"/>
      <c r="N103" s="5"/>
      <c r="O103" s="5"/>
      <c r="P103" s="8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17.25">
      <c r="A104" s="11"/>
      <c r="B104" s="11"/>
      <c r="C104" s="16"/>
      <c r="D104" s="11"/>
      <c r="E104" s="11"/>
      <c r="F104" s="11"/>
      <c r="G104" s="11"/>
      <c r="H104" s="18"/>
      <c r="I104" s="11"/>
      <c r="J104" s="26"/>
      <c r="K104" s="18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ht="17.25">
      <c r="A105" s="19"/>
      <c r="B105" s="12"/>
      <c r="C105" s="15"/>
      <c r="D105" s="11"/>
      <c r="E105" s="11"/>
      <c r="F105" s="11"/>
      <c r="G105" s="11"/>
      <c r="H105" s="18"/>
      <c r="I105" s="11"/>
      <c r="J105" s="14"/>
      <c r="K105" s="18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ht="17.25">
      <c r="A106" s="11"/>
      <c r="B106" s="12"/>
      <c r="C106" s="15"/>
      <c r="D106" s="11"/>
      <c r="E106" s="11"/>
      <c r="F106" s="11"/>
      <c r="G106" s="11"/>
      <c r="H106" s="18"/>
      <c r="I106" s="11"/>
      <c r="J106" s="16"/>
      <c r="K106" s="1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ht="18">
      <c r="A107" s="11"/>
      <c r="B107" s="11"/>
      <c r="C107" s="16"/>
      <c r="D107" s="11"/>
      <c r="E107" s="11"/>
      <c r="F107" s="11"/>
      <c r="G107" s="11"/>
      <c r="H107" s="18"/>
      <c r="I107" s="11"/>
      <c r="J107" s="22"/>
      <c r="K107" s="1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7.25">
      <c r="A108" s="11"/>
      <c r="B108" s="11"/>
      <c r="C108" s="16"/>
      <c r="D108" s="11"/>
      <c r="E108" s="11"/>
      <c r="F108" s="11"/>
      <c r="G108" s="11"/>
      <c r="H108" s="18"/>
      <c r="I108" s="11"/>
      <c r="J108" s="18"/>
      <c r="K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ht="17.25">
      <c r="A109" s="27"/>
      <c r="B109" s="11"/>
      <c r="C109" s="16"/>
      <c r="D109" s="11"/>
      <c r="E109" s="11"/>
      <c r="F109" s="11"/>
      <c r="G109" s="11"/>
      <c r="H109" s="18"/>
      <c r="I109" s="11"/>
      <c r="J109" s="18"/>
      <c r="K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7.25">
      <c r="A110" s="11"/>
      <c r="B110" s="11"/>
      <c r="C110" s="16"/>
      <c r="D110" s="11"/>
      <c r="E110" s="11"/>
      <c r="F110" s="11"/>
      <c r="G110" s="11"/>
      <c r="H110" s="18"/>
      <c r="I110" s="11"/>
      <c r="J110" s="28"/>
      <c r="K110" s="28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7.25">
      <c r="A111" s="11"/>
      <c r="B111" s="11"/>
      <c r="C111" s="16"/>
      <c r="D111" s="11"/>
      <c r="E111" s="11"/>
      <c r="F111" s="11"/>
      <c r="G111" s="11"/>
      <c r="H111" s="18"/>
      <c r="I111" s="11"/>
      <c r="J111" s="28"/>
      <c r="K111" s="28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17.25">
      <c r="A112" s="19"/>
      <c r="B112" s="11"/>
      <c r="C112" s="16"/>
      <c r="D112" s="11"/>
      <c r="E112" s="11"/>
      <c r="F112" s="11"/>
      <c r="G112" s="11"/>
      <c r="H112" s="18"/>
      <c r="I112" s="11"/>
      <c r="J112" s="28"/>
      <c r="K112" s="28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ht="17.25">
      <c r="A113" s="19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17.25">
      <c r="A114" s="19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ht="18">
      <c r="A115" s="2"/>
      <c r="B115" s="11"/>
      <c r="C115" s="11"/>
      <c r="D115" s="11"/>
      <c r="E115" s="11"/>
      <c r="F115" s="11"/>
      <c r="G115" s="11"/>
      <c r="H115" s="18"/>
      <c r="I115" s="11"/>
      <c r="J115" s="28"/>
      <c r="K115" s="28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ht="17.25">
      <c r="A116" s="11"/>
      <c r="B116" s="11"/>
      <c r="C116" s="11"/>
      <c r="D116" s="11"/>
      <c r="E116" s="11"/>
      <c r="F116" s="11"/>
      <c r="G116" s="11"/>
      <c r="H116" s="18"/>
      <c r="I116" s="11"/>
      <c r="J116" s="28"/>
      <c r="K116" s="28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ht="17.25">
      <c r="A117" s="19"/>
      <c r="B117" s="11"/>
      <c r="C117" s="11"/>
      <c r="D117" s="11"/>
      <c r="E117" s="11"/>
      <c r="F117" s="11"/>
      <c r="G117" s="11"/>
      <c r="H117" s="18"/>
      <c r="I117" s="11"/>
      <c r="J117" s="28"/>
      <c r="K117" s="28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7.25">
      <c r="A118" s="11"/>
      <c r="B118" s="11"/>
      <c r="C118" s="11"/>
      <c r="D118" s="11"/>
      <c r="E118" s="11"/>
      <c r="F118" s="11"/>
      <c r="G118" s="11"/>
      <c r="H118" s="18"/>
      <c r="I118" s="11"/>
      <c r="J118" s="28"/>
      <c r="K118" s="28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ht="17.25">
      <c r="A119" s="19"/>
      <c r="B119" s="11"/>
      <c r="C119" s="11"/>
      <c r="D119" s="11"/>
      <c r="E119" s="11"/>
      <c r="F119" s="11"/>
      <c r="G119" s="11"/>
      <c r="H119" s="18"/>
      <c r="I119" s="11"/>
      <c r="J119" s="28"/>
      <c r="K119" s="28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7.25">
      <c r="A120" s="11"/>
      <c r="B120" s="11"/>
      <c r="C120" s="11"/>
      <c r="D120" s="11"/>
      <c r="E120" s="11"/>
      <c r="F120" s="11"/>
      <c r="G120" s="11"/>
      <c r="H120" s="18"/>
      <c r="I120" s="11"/>
      <c r="J120" s="28"/>
      <c r="K120" s="28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7.25">
      <c r="A121" s="11"/>
      <c r="B121" s="11"/>
      <c r="C121" s="11"/>
      <c r="D121" s="11"/>
      <c r="E121" s="11"/>
      <c r="F121" s="11"/>
      <c r="G121" s="11"/>
      <c r="H121" s="18"/>
      <c r="I121" s="11"/>
      <c r="J121" s="28"/>
      <c r="K121" s="28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17.25">
      <c r="A122" s="19"/>
      <c r="B122" s="11"/>
      <c r="C122" s="11"/>
      <c r="D122" s="11"/>
      <c r="E122" s="11"/>
      <c r="F122" s="11"/>
      <c r="G122" s="11"/>
      <c r="H122" s="14"/>
      <c r="I122" s="14"/>
      <c r="J122" s="14"/>
      <c r="K122" s="11"/>
      <c r="L122" s="6"/>
      <c r="M122" s="7" t="s">
        <v>0</v>
      </c>
      <c r="N122" s="5"/>
      <c r="O122" s="5"/>
      <c r="P122" s="8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17.25">
      <c r="A123" s="19"/>
      <c r="B123" s="11"/>
      <c r="C123" s="11"/>
      <c r="D123" s="11"/>
      <c r="E123" s="11"/>
      <c r="F123" s="11"/>
      <c r="G123" s="11"/>
      <c r="H123" s="14"/>
      <c r="I123" s="14"/>
      <c r="J123" s="14"/>
      <c r="K123" s="18"/>
      <c r="L123" s="6"/>
      <c r="M123" s="7"/>
      <c r="N123" s="7"/>
      <c r="O123" s="5"/>
      <c r="P123" s="8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ht="17.25">
      <c r="A124" s="11"/>
      <c r="B124" s="14"/>
      <c r="C124" s="11"/>
      <c r="D124" s="11"/>
      <c r="E124" s="11"/>
      <c r="F124" s="11"/>
      <c r="G124" s="11"/>
      <c r="H124" s="29"/>
      <c r="I124" s="11"/>
      <c r="J124" s="30"/>
      <c r="K124" s="11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ht="17.25">
      <c r="A125" s="19"/>
      <c r="B125" s="11"/>
      <c r="C125" s="11"/>
      <c r="D125" s="11"/>
      <c r="E125" s="11"/>
      <c r="F125" s="12"/>
      <c r="G125" s="11"/>
      <c r="H125" s="29"/>
      <c r="I125" s="31"/>
      <c r="J125" s="29"/>
      <c r="K125" s="11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ht="17.25">
      <c r="A126" s="19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ht="17.25">
      <c r="A127" s="19"/>
      <c r="B127" s="11"/>
      <c r="C127" s="11"/>
      <c r="D127" s="11"/>
      <c r="E127" s="11"/>
      <c r="F127" s="11"/>
      <c r="G127" s="11"/>
      <c r="H127" s="11"/>
      <c r="I127" s="11"/>
      <c r="J127" s="30"/>
      <c r="K127" s="11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7.25">
      <c r="A128" s="19"/>
      <c r="B128" s="11"/>
      <c r="C128" s="11"/>
      <c r="D128" s="11"/>
      <c r="E128" s="11"/>
      <c r="F128" s="11"/>
      <c r="G128" s="11"/>
      <c r="H128" s="11"/>
      <c r="I128" s="11"/>
      <c r="J128" s="30"/>
      <c r="K128" s="11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ht="17.25">
      <c r="A129" s="19"/>
      <c r="B129" s="11"/>
      <c r="C129" s="11"/>
      <c r="D129" s="11"/>
      <c r="E129" s="11"/>
      <c r="F129" s="11"/>
      <c r="G129" s="11"/>
      <c r="H129" s="11"/>
      <c r="I129" s="11"/>
      <c r="J129" s="30"/>
      <c r="K129" s="11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7.25">
      <c r="A130" s="19"/>
      <c r="B130" s="11"/>
      <c r="C130" s="11"/>
      <c r="D130" s="11"/>
      <c r="E130" s="11"/>
      <c r="F130" s="11"/>
      <c r="G130" s="11"/>
      <c r="H130" s="18"/>
      <c r="I130" s="11"/>
      <c r="J130" s="28"/>
      <c r="K130" s="28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7.25">
      <c r="A131" s="19"/>
      <c r="B131" s="11"/>
      <c r="C131" s="11"/>
      <c r="D131" s="11"/>
      <c r="E131" s="11"/>
      <c r="F131" s="11"/>
      <c r="G131" s="11"/>
      <c r="H131" s="18"/>
      <c r="I131" s="11"/>
      <c r="J131" s="28"/>
      <c r="K131" s="28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17.25">
      <c r="A132" s="19"/>
      <c r="B132" s="11"/>
      <c r="C132" s="11"/>
      <c r="D132" s="11"/>
      <c r="E132" s="11"/>
      <c r="F132" s="11"/>
      <c r="G132" s="11"/>
      <c r="H132" s="18"/>
      <c r="I132" s="11"/>
      <c r="J132" s="28"/>
      <c r="K132" s="28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17.25">
      <c r="A133" s="19"/>
      <c r="B133" s="11"/>
      <c r="C133" s="11"/>
      <c r="D133" s="11"/>
      <c r="E133" s="11"/>
      <c r="F133" s="11"/>
      <c r="G133" s="11"/>
      <c r="H133" s="18"/>
      <c r="I133" s="11"/>
      <c r="J133" s="28"/>
      <c r="K133" s="28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17.25">
      <c r="A134" s="19"/>
      <c r="B134" s="11"/>
      <c r="C134" s="11"/>
      <c r="D134" s="11"/>
      <c r="E134" s="11"/>
      <c r="F134" s="11"/>
      <c r="G134" s="11"/>
      <c r="H134" s="18"/>
      <c r="I134" s="11"/>
      <c r="J134" s="28"/>
      <c r="K134" s="28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17.25">
      <c r="A135" s="19"/>
      <c r="B135" s="11"/>
      <c r="C135" s="11"/>
      <c r="D135" s="11"/>
      <c r="E135" s="11"/>
      <c r="F135" s="11"/>
      <c r="G135" s="11"/>
      <c r="H135" s="18"/>
      <c r="I135" s="11"/>
      <c r="J135" s="28"/>
      <c r="K135" s="28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17.25">
      <c r="A136" s="19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17.25">
      <c r="A137" s="19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17.25">
      <c r="A138" s="19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17.25">
      <c r="A139" s="19"/>
      <c r="B139" s="11"/>
      <c r="C139" s="11"/>
      <c r="D139" s="11"/>
      <c r="E139" s="11"/>
      <c r="F139" s="11"/>
      <c r="G139" s="11"/>
      <c r="H139" s="18"/>
      <c r="I139" s="11"/>
      <c r="J139" s="28"/>
      <c r="K139" s="28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ht="17.25">
      <c r="A140" s="1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ht="17.25">
      <c r="A141" s="1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ht="17.25">
      <c r="A142" s="19"/>
      <c r="B142" s="11"/>
      <c r="C142" s="11"/>
      <c r="D142" s="11"/>
      <c r="E142" s="11"/>
      <c r="F142" s="11"/>
      <c r="G142" s="11"/>
      <c r="H142" s="11"/>
      <c r="I142" s="14"/>
      <c r="J142" s="11"/>
      <c r="K142" s="11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ht="17.25">
      <c r="A143" s="19"/>
      <c r="B143" s="11"/>
      <c r="C143" s="11"/>
      <c r="D143" s="11"/>
      <c r="E143" s="11"/>
      <c r="F143" s="11"/>
      <c r="G143" s="11"/>
      <c r="H143" s="11"/>
      <c r="I143" s="11"/>
      <c r="J143" s="14"/>
      <c r="K143" s="14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17.25">
      <c r="A144" s="1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17.25">
      <c r="A145" s="19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ht="17.25">
      <c r="A146" s="19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17.25">
      <c r="A147" s="1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17.25">
      <c r="A148" s="1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17.25">
      <c r="A149" s="1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ht="17.25">
      <c r="A150" s="1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ht="17.25">
      <c r="A151" s="1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7.25">
      <c r="A152" s="1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ht="17.25">
      <c r="A153" s="1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7.25">
      <c r="A154" s="1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7.25">
      <c r="A155" s="19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17.25">
      <c r="A156" s="1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ht="17.25">
      <c r="A157" s="1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ht="17.25">
      <c r="A158" s="1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7.25">
      <c r="A159" s="19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ht="17.2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12" ht="18">
      <c r="A161" s="1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3"/>
    </row>
    <row r="162" spans="1:12" ht="18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3"/>
    </row>
    <row r="163" spans="1:16" ht="18">
      <c r="A163" s="19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3"/>
      <c r="P163" s="9" t="s">
        <v>0</v>
      </c>
    </row>
    <row r="164" spans="1:12" ht="18">
      <c r="A164" s="1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</row>
    <row r="165" spans="1:12" ht="18">
      <c r="A165" s="1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</row>
    <row r="166" spans="1:12" ht="18">
      <c r="A166" s="1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</row>
    <row r="167" spans="1:12" ht="18">
      <c r="A167" s="1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</row>
    <row r="168" spans="1:12" ht="18">
      <c r="A168" s="1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</row>
    <row r="169" spans="1:12" ht="18">
      <c r="A169" s="1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</row>
    <row r="170" spans="1:12" ht="18">
      <c r="A170" s="1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</row>
    <row r="171" spans="1:12" ht="18">
      <c r="A171" s="1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</row>
    <row r="172" spans="1:12" ht="18">
      <c r="A172" s="1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</row>
    <row r="173" spans="1:12" ht="18">
      <c r="A173" s="1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</row>
    <row r="174" spans="1:12" ht="18">
      <c r="A174" s="11"/>
      <c r="B174" s="11"/>
      <c r="C174" s="11"/>
      <c r="D174" s="11"/>
      <c r="E174" s="11"/>
      <c r="F174" s="11"/>
      <c r="G174" s="14"/>
      <c r="H174" s="14"/>
      <c r="I174" s="14"/>
      <c r="J174" s="26"/>
      <c r="K174" s="26"/>
      <c r="L174" s="3"/>
    </row>
    <row r="175" spans="1:12" ht="18">
      <c r="A175" s="11"/>
      <c r="B175" s="11"/>
      <c r="C175" s="11"/>
      <c r="D175" s="11"/>
      <c r="E175" s="11"/>
      <c r="F175" s="11"/>
      <c r="G175" s="11"/>
      <c r="H175" s="11"/>
      <c r="I175" s="11"/>
      <c r="J175" s="14"/>
      <c r="K175" s="14"/>
      <c r="L175" s="3"/>
    </row>
    <row r="176" spans="1:12" ht="17.25">
      <c r="A176" s="32"/>
      <c r="B176" s="32"/>
      <c r="C176" s="32"/>
      <c r="D176" s="32"/>
      <c r="E176" s="32"/>
      <c r="F176" s="32"/>
      <c r="G176" s="32"/>
      <c r="H176" s="32"/>
      <c r="I176" s="32"/>
      <c r="J176" s="33"/>
      <c r="K176" s="33"/>
      <c r="L176" s="3"/>
    </row>
    <row r="177" spans="1:12" ht="17.25">
      <c r="A177" s="32"/>
      <c r="B177" s="32"/>
      <c r="C177" s="32"/>
      <c r="D177" s="32"/>
      <c r="E177" s="32"/>
      <c r="F177" s="32"/>
      <c r="G177" s="32"/>
      <c r="H177" s="32"/>
      <c r="I177" s="32"/>
      <c r="J177" s="33"/>
      <c r="K177" s="33"/>
      <c r="L177" s="3"/>
    </row>
    <row r="178" spans="1:12" ht="17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"/>
    </row>
    <row r="179" spans="1:12" ht="17.25">
      <c r="A179" s="32"/>
      <c r="B179" s="32"/>
      <c r="C179" s="32"/>
      <c r="D179" s="32"/>
      <c r="E179" s="32"/>
      <c r="F179" s="32"/>
      <c r="G179" s="32"/>
      <c r="H179" s="32"/>
      <c r="I179" s="32"/>
      <c r="J179" s="33"/>
      <c r="K179" s="33"/>
      <c r="L179" s="3"/>
    </row>
    <row r="180" spans="1:12" ht="17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"/>
    </row>
    <row r="181" spans="1:12" ht="17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"/>
    </row>
    <row r="182" spans="1:12" ht="17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"/>
    </row>
    <row r="183" spans="1:12" ht="17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"/>
    </row>
    <row r="184" spans="1:12" ht="17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"/>
    </row>
    <row r="185" spans="1:12" ht="17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"/>
    </row>
    <row r="186" spans="1:12" ht="17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"/>
    </row>
    <row r="187" spans="1:12" ht="17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"/>
    </row>
    <row r="188" spans="1:12" ht="17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"/>
    </row>
    <row r="189" spans="1:12" ht="17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"/>
    </row>
    <row r="190" spans="1:12" ht="17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"/>
    </row>
    <row r="191" spans="1:12" ht="17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"/>
    </row>
    <row r="192" spans="1:12" ht="17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"/>
    </row>
    <row r="193" spans="1:12" ht="17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"/>
    </row>
    <row r="194" spans="1:12" ht="17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"/>
    </row>
    <row r="195" spans="1:11" ht="16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1:11" ht="16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ht="16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16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1:11" ht="16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1:11" ht="16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1:11" ht="16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6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6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6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6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6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6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6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6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6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6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6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6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6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6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6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6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6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6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6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6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6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6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6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6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6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6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6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6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6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6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6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6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6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6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6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6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6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6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6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6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6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6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6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6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6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6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6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6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6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6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6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6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6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6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6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6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6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6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6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6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6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6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6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6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6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6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6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6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6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6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6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6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6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6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6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6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6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6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6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6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6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6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6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6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6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6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6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6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6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6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6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6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6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6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6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6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6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6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6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6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6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6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6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6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6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6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6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6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6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6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6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6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6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6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6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6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6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6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6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6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6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6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6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6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6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6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6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6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6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6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6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6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6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6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6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6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6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6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6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6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6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6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6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6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6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6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6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6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6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6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6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6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6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6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6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6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6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6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6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6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6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6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6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6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6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6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6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6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6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6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6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6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6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6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6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6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6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6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6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6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6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6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6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6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6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6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6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6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6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6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6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6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6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6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6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6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6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6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6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6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6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6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6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6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6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6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6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6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6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6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6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6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6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6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6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6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6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6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6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6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6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6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6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6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6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6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6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6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6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6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6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6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6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6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6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6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6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6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6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6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6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6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6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6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6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6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6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6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6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6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6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6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6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6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6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6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6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6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6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6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6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6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6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6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6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6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6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6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6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6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6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6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6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6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6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6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6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6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6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6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6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6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6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6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6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6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6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6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6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6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6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6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6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6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6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6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6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6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6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6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6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6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6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6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6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6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6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6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6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6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6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6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6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6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6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6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6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6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6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6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6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6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6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6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6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6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6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6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6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6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6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6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6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6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6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6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6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6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6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6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6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6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6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6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6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6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6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6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6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6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6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6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6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6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6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6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6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6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6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6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6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6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6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6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6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6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6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6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6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6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6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6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6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6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6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6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6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6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6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6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6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6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6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6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6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6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6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6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6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6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6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6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6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6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6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6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6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6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6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6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6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6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6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6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6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6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6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6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6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6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6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6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6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6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6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6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6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6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6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6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6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6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6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6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6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6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6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6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6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6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6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6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6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6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6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6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6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6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6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6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6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6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6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6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6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6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6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6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6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6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6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6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6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6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6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6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6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6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6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6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6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6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6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6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6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6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6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6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6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6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6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6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6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6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6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6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6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6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6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6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6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6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6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6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6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6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6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6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6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6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6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6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6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6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6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6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6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6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6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6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6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6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6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6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6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6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6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6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6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6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6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6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6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6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6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6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6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6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6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6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6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6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6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6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6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6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6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6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6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6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6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6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6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6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6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6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6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6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6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6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6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6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6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6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6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6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6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6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6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6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6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6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6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6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6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6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6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6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6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6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6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6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6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6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6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6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6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6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6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6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6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6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6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6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6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6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6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6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6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6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6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6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6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6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6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6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6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6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6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6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6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6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6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6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6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6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6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6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6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6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6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6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6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6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6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6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6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6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6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6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6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6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6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6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6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6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6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6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6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6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6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6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6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6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6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6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6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6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6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6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6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6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6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6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6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6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6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6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6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6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6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6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6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6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6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6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6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6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6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6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6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6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6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6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6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6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6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6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6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6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6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6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6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6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6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6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6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6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6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6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6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6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6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6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6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6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6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6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6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6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6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6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6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6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6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6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6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6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6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6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6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6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6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6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6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6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6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6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6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6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6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6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6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6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6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6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6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6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6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6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6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6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6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6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6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6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6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6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6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6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6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6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6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6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6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6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6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6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6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6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6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6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6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6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6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6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6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6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6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6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6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6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6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6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6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6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6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6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6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6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6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6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6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6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6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6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6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6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6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6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6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6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6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6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6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6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6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6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6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6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6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6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6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6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6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6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6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6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6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6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6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6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6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6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6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6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6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6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6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6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6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6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6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6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6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6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6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6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6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6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6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6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6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6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6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6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6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6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6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6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6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6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6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6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6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6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6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6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6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6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6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6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6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6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6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6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6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6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6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6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6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6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6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6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6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6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6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6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6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6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6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6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6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6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6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6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6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6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6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6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6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6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6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6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6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6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6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6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6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6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6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6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6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6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6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6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6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6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6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6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6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6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6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6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6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6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6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6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6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6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6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6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6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6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6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6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6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6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6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6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6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6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6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6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6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6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6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6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6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6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6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6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6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6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6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6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6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6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6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6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6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6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6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6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6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6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6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6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6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6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6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6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6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6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6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6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6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6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6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6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6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6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6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6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6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6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6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6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6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6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6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6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6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6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6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6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6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6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6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6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6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6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6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6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6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6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6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6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6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6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6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6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6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6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6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6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6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6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6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6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6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6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6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6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6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6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6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6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6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6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6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6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6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6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6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6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6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6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6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6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6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6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6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6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6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6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6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6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6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6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6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6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6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6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6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6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6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6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6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6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6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6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6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6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6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6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6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6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6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6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6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6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6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6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6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6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6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6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6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6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6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6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6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6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6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6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6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6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6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6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6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6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6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6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6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6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6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6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6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6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6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6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6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6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6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6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6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6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6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6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6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6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6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6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6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6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6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6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6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6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6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6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6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6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6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6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6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6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6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6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6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6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6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6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6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6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6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6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6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6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6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6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6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6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6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6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6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6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6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6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6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6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6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6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6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6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6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6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6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6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6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6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6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6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6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6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6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6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6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6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6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6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6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6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6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6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6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6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6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6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6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6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6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6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6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6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6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6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6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6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6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6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6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6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6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6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6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6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6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6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6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6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6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6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6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6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6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6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6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6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6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6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6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6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6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6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6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6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6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6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6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6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6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6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6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6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6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6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6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6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6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6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6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6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6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6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6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6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6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6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6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6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6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6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6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6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6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6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6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6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6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6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6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6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6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6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6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6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6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6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6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6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6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6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6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6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6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6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6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6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6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6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6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6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6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6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6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6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6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6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6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6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6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6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6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6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6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6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6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6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6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6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6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6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6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6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6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6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6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6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6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6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6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6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6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6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6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6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6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6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6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6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6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6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6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6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6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6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6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6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6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6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6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6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6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6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6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6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6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6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6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6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6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6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6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6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6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6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6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6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6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6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6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6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6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6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6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6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6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6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6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6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6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6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6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6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6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6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6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6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6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6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6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6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6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6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6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6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6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6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6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6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6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6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6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6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6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6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6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6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6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6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6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6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6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6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6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6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6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6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6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6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6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6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6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6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6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6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6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6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6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6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6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6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6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6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6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6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6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6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6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6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6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6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6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6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6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6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6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6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6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6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6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6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6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6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6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6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6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6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6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6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6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6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6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6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6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6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6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6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6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6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6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6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6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6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6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6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6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6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6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6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6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6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6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6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6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6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6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6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6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6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6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6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6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6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6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6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6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6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6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6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6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6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6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6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6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6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6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6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6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6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6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6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6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6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6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</sheetData>
  <mergeCells count="2">
    <mergeCell ref="E46:H46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Unregistered</cp:lastModifiedBy>
  <cp:lastPrinted>2001-11-26T10:39:06Z</cp:lastPrinted>
  <dcterms:created xsi:type="dcterms:W3CDTF">1998-08-13T01:58:47Z</dcterms:created>
  <dcterms:modified xsi:type="dcterms:W3CDTF">2000-04-01T08:04:46Z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