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80" windowHeight="4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'Sheet1'!$A$1:$N$66</definedName>
  </definedNames>
  <calcPr fullCalcOnLoad="1"/>
</workbook>
</file>

<file path=xl/sharedStrings.xml><?xml version="1.0" encoding="utf-8"?>
<sst xmlns="http://schemas.openxmlformats.org/spreadsheetml/2006/main" count="69" uniqueCount="59">
  <si>
    <t>Appendix  1</t>
  </si>
  <si>
    <t>Listed  shares  in  financial  services  company</t>
  </si>
  <si>
    <t>Unlisted  shares  in  pharmaceutical  company</t>
  </si>
  <si>
    <t>Unlisted  shares  in  automotive  company</t>
  </si>
  <si>
    <t>Total</t>
  </si>
  <si>
    <t>(i)</t>
  </si>
  <si>
    <t>(ii)</t>
  </si>
  <si>
    <t>(iii)</t>
  </si>
  <si>
    <t>Completed</t>
  </si>
  <si>
    <t>Before</t>
  </si>
  <si>
    <t>Current Qtr</t>
  </si>
  <si>
    <t>Projected</t>
  </si>
  <si>
    <t>to Dec 03</t>
  </si>
  <si>
    <t>Full Year</t>
  </si>
  <si>
    <t>RM'million</t>
  </si>
  <si>
    <t>December</t>
  </si>
  <si>
    <t>2002</t>
  </si>
  <si>
    <t>Proposed</t>
  </si>
  <si>
    <t>Divestment</t>
  </si>
  <si>
    <t>Programme</t>
  </si>
  <si>
    <t>(Per GWRS)</t>
  </si>
  <si>
    <t>(Incorporated in Malaysia)</t>
  </si>
  <si>
    <t>LION  INDUSTRIES  CORPORATION  BERHAD  (415-D)</t>
  </si>
  <si>
    <t>Status  of  the  Proposed  Divestments</t>
  </si>
  <si>
    <t>By  December  2002</t>
  </si>
  <si>
    <t>By  December  2003</t>
  </si>
  <si>
    <t>By  December  2004</t>
  </si>
  <si>
    <t>By  December  2005</t>
  </si>
  <si>
    <t>By  December  2006</t>
  </si>
  <si>
    <t>Concluded</t>
  </si>
  <si>
    <t>Sales</t>
  </si>
  <si>
    <t>Subsequent  to  December  2002</t>
  </si>
  <si>
    <t>(b)</t>
  </si>
  <si>
    <t>(a)+(b)</t>
  </si>
  <si>
    <t xml:space="preserve">  Parade  and  shopping  centre</t>
  </si>
  <si>
    <t xml:space="preserve">  Parade  and  shopping centre</t>
  </si>
  <si>
    <t xml:space="preserve">Shares  in  unlisted  company, </t>
  </si>
  <si>
    <t xml:space="preserve">  factories  and  apartment</t>
  </si>
  <si>
    <t xml:space="preserve">  in  Parade  and  shopping  centre</t>
  </si>
  <si>
    <t>Shares  in  unlisted  companies  and  shoplots</t>
  </si>
  <si>
    <t xml:space="preserve">  land,  residential  land  and  shoplots  in</t>
  </si>
  <si>
    <t>Shares  in  unlisted  companies,  commercial</t>
  </si>
  <si>
    <t>Current YTD</t>
  </si>
  <si>
    <t xml:space="preserve"> </t>
  </si>
  <si>
    <t xml:space="preserve">Transactions  completed  during  the  quarter </t>
  </si>
  <si>
    <t xml:space="preserve">Utilisation  of  the  divestment  proceeds  received </t>
  </si>
  <si>
    <t>**</t>
  </si>
  <si>
    <t>Proposed  Divestment  Programme  ("PDP")</t>
  </si>
  <si>
    <t>Actual Received in</t>
  </si>
  <si>
    <t>Assets  to  be  Divested</t>
  </si>
  <si>
    <t>No  transactions  were  completed  during  the  quarter.</t>
  </si>
  <si>
    <t>The  divestment  proceeds  received  were  used  to  redeem/repay  the  Bonds  and  USD  Debts.</t>
  </si>
  <si>
    <t>Interim  Report  for  the  Second  Quarter  Ended  31  December  2003</t>
  </si>
  <si>
    <t>Office  block</t>
  </si>
  <si>
    <t>Proceeds Received (Jan-Dec 03)</t>
  </si>
  <si>
    <t xml:space="preserve">     the  Group  will  divest  other  assets  which  are  not  under  the  PDP  to  redeem/repay  the  Bonds  and  USD  Debts.</t>
  </si>
  <si>
    <t>**  The  Group  is  actively  looking  for  potential  buyers  for  its  assets/companies  under  the  PDP.  Where  necessary,</t>
  </si>
  <si>
    <t>Shares  in  unlisted  companies,</t>
  </si>
  <si>
    <t xml:space="preserve">  industrial  land  and  shoplots  in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</si>
</sst>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?_);_(@_)"/>
    <numFmt numFmtId="177" formatCode="_-* #,##0.0_-;\-* #,##0.0_-;_-* &quot;-&quot;?_-;_-@_-"/>
  </numFmts>
  <fonts count="17">
    <font>
      <sz val="10"/>
      <name val="Arial"/>
      <family val="0"/>
    </font>
    <font>
      <u val="single"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i/>
      <u val="single"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4" fontId="5" fillId="0" borderId="1" xfId="15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17" fontId="5" fillId="0" borderId="7" xfId="0" applyNumberFormat="1" applyFont="1" applyBorder="1" applyAlignment="1">
      <alignment horizontal="center"/>
    </xf>
    <xf numFmtId="174" fontId="5" fillId="0" borderId="2" xfId="15" applyNumberFormat="1" applyFont="1" applyBorder="1" applyAlignment="1">
      <alignment/>
    </xf>
    <xf numFmtId="174" fontId="2" fillId="0" borderId="8" xfId="15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174" fontId="5" fillId="0" borderId="9" xfId="15" applyNumberFormat="1" applyFont="1" applyBorder="1" applyAlignment="1">
      <alignment/>
    </xf>
    <xf numFmtId="174" fontId="5" fillId="0" borderId="10" xfId="15" applyNumberFormat="1" applyFont="1" applyBorder="1" applyAlignment="1">
      <alignment/>
    </xf>
    <xf numFmtId="174" fontId="2" fillId="0" borderId="11" xfId="15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 quotePrefix="1">
      <alignment horizontal="center"/>
    </xf>
    <xf numFmtId="17" fontId="2" fillId="3" borderId="6" xfId="0" applyNumberFormat="1" applyFont="1" applyFill="1" applyBorder="1" applyAlignment="1" quotePrefix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Font="1" applyAlignment="1" applyProtection="1" quotePrefix="1">
      <alignment/>
      <protection/>
    </xf>
    <xf numFmtId="0" fontId="5" fillId="0" borderId="1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4" borderId="17" xfId="0" applyFont="1" applyFill="1" applyBorder="1" applyAlignment="1">
      <alignment horizontal="centerContinuous" vertical="center"/>
    </xf>
    <xf numFmtId="0" fontId="5" fillId="4" borderId="17" xfId="0" applyFont="1" applyFill="1" applyBorder="1" applyAlignment="1">
      <alignment horizontal="centerContinuous" vertical="center"/>
    </xf>
    <xf numFmtId="0" fontId="5" fillId="4" borderId="3" xfId="0" applyFont="1" applyFill="1" applyBorder="1" applyAlignment="1">
      <alignment horizontal="centerContinuous" vertical="center"/>
    </xf>
    <xf numFmtId="0" fontId="5" fillId="4" borderId="4" xfId="0" applyFont="1" applyFill="1" applyBorder="1" applyAlignment="1">
      <alignment horizontal="centerContinuous" vertical="center"/>
    </xf>
    <xf numFmtId="0" fontId="2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1" fillId="0" borderId="0" xfId="0" applyFont="1" applyAlignment="1" applyProtection="1">
      <alignment horizontal="left"/>
      <protection/>
    </xf>
    <xf numFmtId="0" fontId="16" fillId="0" borderId="0" xfId="0" applyFont="1" applyAlignment="1">
      <alignment/>
    </xf>
    <xf numFmtId="0" fontId="5" fillId="0" borderId="18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174" fontId="5" fillId="0" borderId="2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53</xdr:row>
      <xdr:rowOff>0</xdr:rowOff>
    </xdr:from>
    <xdr:to>
      <xdr:col>12</xdr:col>
      <xdr:colOff>800100</xdr:colOff>
      <xdr:row>53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0" y="11115675"/>
          <a:ext cx="9115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A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summary  status  report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on  the  divestment  programme  setting out  the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stages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and  the  total  divestment  proceeds  of  each  stage.
    ii)   A   comparison  between  the  value  of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concluded  sale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and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proceeds  received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each  concluded  sale  (for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quarter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&amp;  
           current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year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)  together  with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projections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the  full  year.
   iii)   Plans  to  overcome  any  projected  shortfall.</a:t>
          </a:r>
        </a:p>
      </xdr:txBody>
    </xdr:sp>
    <xdr:clientData/>
  </xdr:twoCellAnchor>
  <xdr:twoCellAnchor>
    <xdr:from>
      <xdr:col>3</xdr:col>
      <xdr:colOff>28575</xdr:colOff>
      <xdr:row>58</xdr:row>
      <xdr:rowOff>0</xdr:rowOff>
    </xdr:from>
    <xdr:to>
      <xdr:col>12</xdr:col>
      <xdr:colOff>666750</xdr:colOff>
      <xdr:row>58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00075" y="12268200"/>
          <a:ext cx="908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Details  on  the  transactions  which  have  been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completed  for  the  quarter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,  including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gross  &amp;  net  divestment  proceeds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each  
           asset  which  has  been  sold  including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estimated  timing  on  the  receipts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of  the  divestment  proceeds.</a:t>
          </a:r>
        </a:p>
      </xdr:txBody>
    </xdr:sp>
    <xdr:clientData/>
  </xdr:twoCellAnchor>
  <xdr:twoCellAnchor>
    <xdr:from>
      <xdr:col>3</xdr:col>
      <xdr:colOff>28575</xdr:colOff>
      <xdr:row>66</xdr:row>
      <xdr:rowOff>0</xdr:rowOff>
    </xdr:from>
    <xdr:to>
      <xdr:col>12</xdr:col>
      <xdr:colOff>666750</xdr:colOff>
      <xdr:row>66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00075" y="14097000"/>
          <a:ext cx="908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Details  on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utilisation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of  the  divestment  proceeds  received.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tabSelected="1" view="pageBreakPreview" zoomScale="75" zoomScaleSheetLayoutView="75" workbookViewId="0" topLeftCell="A1">
      <selection activeCell="A5" sqref="A5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2.140625" style="0" customWidth="1"/>
    <col min="5" max="5" width="31.00390625" style="0" customWidth="1"/>
    <col min="6" max="6" width="4.8515625" style="0" customWidth="1"/>
    <col min="7" max="9" width="18.7109375" style="0" customWidth="1"/>
    <col min="10" max="10" width="18.57421875" style="0" customWidth="1"/>
    <col min="11" max="11" width="17.00390625" style="0" customWidth="1"/>
    <col min="12" max="12" width="13.7109375" style="0" hidden="1" customWidth="1"/>
    <col min="13" max="13" width="14.57421875" style="0" hidden="1" customWidth="1"/>
    <col min="14" max="14" width="5.7109375" style="0" customWidth="1"/>
  </cols>
  <sheetData>
    <row r="1" spans="1:14" ht="18.75">
      <c r="A1" s="2"/>
      <c r="B1" s="2"/>
      <c r="C1" s="2"/>
      <c r="D1" s="2"/>
      <c r="E1" s="2"/>
      <c r="F1" s="2"/>
      <c r="G1" s="2"/>
      <c r="H1" s="2"/>
      <c r="I1" s="2"/>
      <c r="J1" s="2"/>
      <c r="K1" s="55" t="s">
        <v>0</v>
      </c>
      <c r="L1" s="2"/>
      <c r="M1" s="55" t="s">
        <v>0</v>
      </c>
      <c r="N1" s="2"/>
    </row>
    <row r="2" spans="1:14" ht="20.25">
      <c r="A2" s="2"/>
      <c r="B2" s="52" t="s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N2" s="2"/>
    </row>
    <row r="3" spans="1:14" ht="15">
      <c r="A3" s="2"/>
      <c r="B3" s="35" t="s">
        <v>21</v>
      </c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"/>
    </row>
    <row r="4" spans="1:14" ht="15">
      <c r="A4" s="2"/>
      <c r="B4" s="3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2"/>
      <c r="B5" s="3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0.25">
      <c r="A6" s="2"/>
      <c r="B6" s="57" t="s">
        <v>47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0.25">
      <c r="A7" s="2"/>
      <c r="B7" s="56" t="s">
        <v>52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39" ht="15.75">
      <c r="A9" s="2"/>
      <c r="F9" s="7"/>
      <c r="G9" s="7"/>
      <c r="H9" s="7"/>
      <c r="I9" s="7"/>
      <c r="J9" s="7"/>
      <c r="K9" s="7"/>
      <c r="L9" s="7"/>
      <c r="M9" s="7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14" ht="18.75">
      <c r="A10" s="2"/>
      <c r="B10" s="53" t="s">
        <v>5</v>
      </c>
      <c r="C10" s="54" t="s">
        <v>23</v>
      </c>
      <c r="D10" s="54"/>
      <c r="E10" s="7"/>
      <c r="F10" s="7"/>
      <c r="G10" s="8"/>
      <c r="H10" s="8"/>
      <c r="I10" s="8"/>
      <c r="J10" s="6"/>
      <c r="K10" s="6"/>
      <c r="L10" s="6"/>
      <c r="M10" s="6"/>
      <c r="N10" s="6"/>
    </row>
    <row r="11" spans="1:14" ht="16.5" thickBot="1">
      <c r="A11" s="2"/>
      <c r="B11" s="6"/>
      <c r="C11" s="7"/>
      <c r="D11" s="7"/>
      <c r="E11" s="7"/>
      <c r="F11" s="7"/>
      <c r="G11" s="8"/>
      <c r="H11" s="8"/>
      <c r="I11" s="8"/>
      <c r="J11" s="6"/>
      <c r="K11" s="6"/>
      <c r="L11" s="6"/>
      <c r="M11" s="6"/>
      <c r="N11" s="6"/>
    </row>
    <row r="12" spans="1:14" ht="18" customHeight="1" thickTop="1">
      <c r="A12" s="2"/>
      <c r="B12" s="6"/>
      <c r="C12" s="36"/>
      <c r="D12" s="37"/>
      <c r="E12" s="37"/>
      <c r="F12" s="38"/>
      <c r="G12" s="27" t="s">
        <v>17</v>
      </c>
      <c r="H12" s="30" t="s">
        <v>8</v>
      </c>
      <c r="I12" s="47" t="s">
        <v>31</v>
      </c>
      <c r="J12" s="48"/>
      <c r="K12" s="49"/>
      <c r="L12" s="49"/>
      <c r="M12" s="50"/>
      <c r="N12" s="39"/>
    </row>
    <row r="13" spans="1:14" ht="18" customHeight="1">
      <c r="A13" s="2"/>
      <c r="B13" s="6"/>
      <c r="C13" s="42"/>
      <c r="D13" s="43"/>
      <c r="E13" s="43"/>
      <c r="F13" s="44"/>
      <c r="G13" s="28" t="s">
        <v>18</v>
      </c>
      <c r="H13" s="31" t="s">
        <v>9</v>
      </c>
      <c r="I13" s="51" t="s">
        <v>29</v>
      </c>
      <c r="J13" s="60" t="s">
        <v>54</v>
      </c>
      <c r="K13" s="9"/>
      <c r="L13" s="9"/>
      <c r="M13" s="10"/>
      <c r="N13" s="39"/>
    </row>
    <row r="14" spans="1:14" ht="18" customHeight="1">
      <c r="A14" s="2"/>
      <c r="B14" s="6"/>
      <c r="C14" s="42"/>
      <c r="D14" s="46" t="s">
        <v>49</v>
      </c>
      <c r="E14" s="43"/>
      <c r="F14" s="44"/>
      <c r="G14" s="28" t="s">
        <v>19</v>
      </c>
      <c r="H14" s="32" t="s">
        <v>15</v>
      </c>
      <c r="I14" s="51" t="s">
        <v>30</v>
      </c>
      <c r="J14" s="59" t="s">
        <v>48</v>
      </c>
      <c r="K14" s="58"/>
      <c r="L14" s="60" t="s">
        <v>11</v>
      </c>
      <c r="M14" s="61" t="s">
        <v>11</v>
      </c>
      <c r="N14" s="39"/>
    </row>
    <row r="15" spans="1:14" ht="18" customHeight="1">
      <c r="A15" s="2"/>
      <c r="B15" s="6"/>
      <c r="C15" s="40"/>
      <c r="D15" s="41"/>
      <c r="E15" s="41"/>
      <c r="F15" s="17"/>
      <c r="G15" s="29" t="s">
        <v>20</v>
      </c>
      <c r="H15" s="33" t="s">
        <v>16</v>
      </c>
      <c r="I15" s="19" t="s">
        <v>4</v>
      </c>
      <c r="J15" s="18" t="s">
        <v>10</v>
      </c>
      <c r="K15" s="18" t="s">
        <v>42</v>
      </c>
      <c r="L15" s="18" t="s">
        <v>12</v>
      </c>
      <c r="M15" s="12" t="s">
        <v>13</v>
      </c>
      <c r="N15" s="39"/>
    </row>
    <row r="16" spans="1:14" ht="15.75">
      <c r="A16" s="2"/>
      <c r="B16" s="6"/>
      <c r="C16" s="39"/>
      <c r="D16" s="8"/>
      <c r="E16" s="8"/>
      <c r="F16" s="15"/>
      <c r="G16" s="34" t="s">
        <v>14</v>
      </c>
      <c r="H16" s="5" t="s">
        <v>14</v>
      </c>
      <c r="I16" s="4" t="s">
        <v>14</v>
      </c>
      <c r="J16" s="4" t="s">
        <v>14</v>
      </c>
      <c r="K16" s="4" t="s">
        <v>14</v>
      </c>
      <c r="L16" s="4" t="s">
        <v>14</v>
      </c>
      <c r="M16" s="4" t="s">
        <v>14</v>
      </c>
      <c r="N16" s="6"/>
    </row>
    <row r="17" spans="1:14" ht="15.75">
      <c r="A17" s="2"/>
      <c r="B17" s="6"/>
      <c r="C17" s="39"/>
      <c r="E17" s="8"/>
      <c r="F17" s="15"/>
      <c r="G17" s="22"/>
      <c r="H17" s="13"/>
      <c r="I17" s="11"/>
      <c r="J17" s="11" t="s">
        <v>43</v>
      </c>
      <c r="K17" s="11" t="s">
        <v>43</v>
      </c>
      <c r="L17" s="11" t="s">
        <v>32</v>
      </c>
      <c r="M17" s="13" t="s">
        <v>33</v>
      </c>
      <c r="N17" s="6"/>
    </row>
    <row r="18" spans="1:14" ht="15.75">
      <c r="A18" s="2"/>
      <c r="B18" s="6"/>
      <c r="C18" s="39"/>
      <c r="D18" s="45" t="s">
        <v>24</v>
      </c>
      <c r="E18" s="8"/>
      <c r="F18" s="15"/>
      <c r="G18" s="22"/>
      <c r="H18" s="13"/>
      <c r="I18" s="11"/>
      <c r="J18" s="11"/>
      <c r="K18" s="11"/>
      <c r="L18" s="11"/>
      <c r="M18" s="13"/>
      <c r="N18" s="6"/>
    </row>
    <row r="19" spans="1:14" ht="15.75">
      <c r="A19" s="2"/>
      <c r="B19" s="6"/>
      <c r="C19" s="39"/>
      <c r="D19" s="8" t="s">
        <v>2</v>
      </c>
      <c r="E19" s="8"/>
      <c r="F19" s="15"/>
      <c r="G19" s="23">
        <v>2</v>
      </c>
      <c r="H19" s="20">
        <f>+G19</f>
        <v>2</v>
      </c>
      <c r="I19" s="14">
        <v>0</v>
      </c>
      <c r="J19" s="14">
        <v>0</v>
      </c>
      <c r="K19" s="14">
        <v>0</v>
      </c>
      <c r="L19" s="14">
        <v>0</v>
      </c>
      <c r="M19" s="20">
        <f>+L19+K19</f>
        <v>0</v>
      </c>
      <c r="N19" s="6"/>
    </row>
    <row r="20" spans="1:14" ht="15.75">
      <c r="A20" s="2"/>
      <c r="B20" s="6"/>
      <c r="C20" s="39"/>
      <c r="D20" s="8" t="s">
        <v>3</v>
      </c>
      <c r="E20" s="8"/>
      <c r="F20" s="15"/>
      <c r="G20" s="23">
        <v>29.4</v>
      </c>
      <c r="H20" s="20">
        <f>+G20</f>
        <v>29.4</v>
      </c>
      <c r="I20" s="14">
        <v>0</v>
      </c>
      <c r="J20" s="14">
        <v>0</v>
      </c>
      <c r="K20" s="14">
        <v>0</v>
      </c>
      <c r="L20" s="14">
        <v>0</v>
      </c>
      <c r="M20" s="20">
        <f>+L20+K20</f>
        <v>0</v>
      </c>
      <c r="N20" s="6"/>
    </row>
    <row r="21" spans="1:14" ht="15.75">
      <c r="A21" s="2"/>
      <c r="B21" s="6"/>
      <c r="C21" s="39"/>
      <c r="D21" s="8" t="s">
        <v>1</v>
      </c>
      <c r="E21" s="8"/>
      <c r="F21" s="15"/>
      <c r="G21" s="23">
        <v>2.5</v>
      </c>
      <c r="H21" s="20">
        <v>0</v>
      </c>
      <c r="I21" s="14">
        <v>2.5</v>
      </c>
      <c r="J21" s="14">
        <v>0</v>
      </c>
      <c r="K21" s="14">
        <f>+I21</f>
        <v>2.5</v>
      </c>
      <c r="L21" s="14">
        <v>0</v>
      </c>
      <c r="M21" s="20">
        <f>+L21+K21</f>
        <v>2.5</v>
      </c>
      <c r="N21" s="6"/>
    </row>
    <row r="22" spans="1:14" ht="15.75">
      <c r="A22" s="2"/>
      <c r="B22" s="6"/>
      <c r="C22" s="39"/>
      <c r="D22" s="8"/>
      <c r="E22" s="8"/>
      <c r="F22" s="15"/>
      <c r="G22" s="62">
        <f>SUM(G19:G21)-0.1*0</f>
        <v>33.9</v>
      </c>
      <c r="H22" s="20"/>
      <c r="I22" s="14"/>
      <c r="J22" s="14"/>
      <c r="K22" s="14"/>
      <c r="L22" s="14"/>
      <c r="M22" s="20"/>
      <c r="N22" s="6"/>
    </row>
    <row r="23" spans="1:14" ht="15.75">
      <c r="A23" s="2"/>
      <c r="B23" s="6"/>
      <c r="C23" s="39"/>
      <c r="D23" s="8"/>
      <c r="E23" s="8"/>
      <c r="F23" s="15"/>
      <c r="G23" s="23"/>
      <c r="H23" s="20"/>
      <c r="I23" s="14"/>
      <c r="J23" s="14"/>
      <c r="K23" s="14"/>
      <c r="L23" s="14"/>
      <c r="M23" s="20"/>
      <c r="N23" s="6"/>
    </row>
    <row r="24" spans="1:14" ht="15.75">
      <c r="A24" s="2"/>
      <c r="B24" s="6"/>
      <c r="C24" s="39"/>
      <c r="D24" s="8"/>
      <c r="E24" s="8"/>
      <c r="F24" s="15"/>
      <c r="G24" s="23"/>
      <c r="H24" s="20"/>
      <c r="I24" s="14"/>
      <c r="J24" s="14"/>
      <c r="K24" s="14"/>
      <c r="L24" s="14"/>
      <c r="M24" s="20"/>
      <c r="N24" s="6"/>
    </row>
    <row r="25" spans="1:14" ht="15.75">
      <c r="A25" s="2"/>
      <c r="B25" s="6"/>
      <c r="C25" s="39"/>
      <c r="D25" s="45" t="s">
        <v>25</v>
      </c>
      <c r="E25" s="8"/>
      <c r="F25" s="15"/>
      <c r="G25" s="23"/>
      <c r="H25" s="20"/>
      <c r="I25" s="14"/>
      <c r="J25" s="14"/>
      <c r="K25" s="14"/>
      <c r="L25" s="14"/>
      <c r="M25" s="20"/>
      <c r="N25" s="6"/>
    </row>
    <row r="26" spans="1:14" ht="15.75">
      <c r="A26" s="2"/>
      <c r="B26" s="6"/>
      <c r="C26" s="39"/>
      <c r="D26" s="8" t="s">
        <v>53</v>
      </c>
      <c r="E26" s="8"/>
      <c r="F26" s="15"/>
      <c r="G26" s="23">
        <v>12.6</v>
      </c>
      <c r="H26" s="20">
        <v>0</v>
      </c>
      <c r="I26" s="14">
        <v>11</v>
      </c>
      <c r="J26" s="14">
        <v>0</v>
      </c>
      <c r="K26" s="14">
        <f>+I26</f>
        <v>11</v>
      </c>
      <c r="L26" s="14">
        <v>0</v>
      </c>
      <c r="M26" s="20">
        <f>+L26+K26</f>
        <v>11</v>
      </c>
      <c r="N26" s="6"/>
    </row>
    <row r="27" spans="1:14" ht="15.75">
      <c r="A27" s="2"/>
      <c r="B27" s="6"/>
      <c r="C27" s="39"/>
      <c r="D27" s="8" t="s">
        <v>57</v>
      </c>
      <c r="E27" s="8"/>
      <c r="F27" s="15"/>
      <c r="G27" s="23"/>
      <c r="H27" s="20"/>
      <c r="I27" s="14"/>
      <c r="J27" s="14"/>
      <c r="K27" s="14"/>
      <c r="L27" s="14"/>
      <c r="M27" s="20"/>
      <c r="N27" s="6"/>
    </row>
    <row r="28" spans="1:14" ht="15.75">
      <c r="A28" s="2"/>
      <c r="B28" s="6"/>
      <c r="C28" s="39"/>
      <c r="D28" s="8" t="s">
        <v>58</v>
      </c>
      <c r="E28" s="8"/>
      <c r="F28" s="15"/>
      <c r="G28" s="23"/>
      <c r="H28" s="20"/>
      <c r="I28" s="14"/>
      <c r="J28" s="14"/>
      <c r="K28" s="14"/>
      <c r="L28" s="14"/>
      <c r="M28" s="20"/>
      <c r="N28" s="6"/>
    </row>
    <row r="29" spans="1:14" ht="15.75">
      <c r="A29" s="2"/>
      <c r="B29" s="6"/>
      <c r="C29" s="39"/>
      <c r="D29" s="8" t="s">
        <v>35</v>
      </c>
      <c r="E29" s="8"/>
      <c r="F29" s="15" t="s">
        <v>46</v>
      </c>
      <c r="G29" s="23">
        <f>+G30-G26</f>
        <v>161.70000000000002</v>
      </c>
      <c r="H29" s="20">
        <v>0</v>
      </c>
      <c r="I29" s="14">
        <v>0</v>
      </c>
      <c r="J29" s="14">
        <v>0</v>
      </c>
      <c r="K29" s="14">
        <v>0</v>
      </c>
      <c r="L29" s="14">
        <f>+M29-K29</f>
        <v>161.70000000000002</v>
      </c>
      <c r="M29" s="20">
        <f>+G29</f>
        <v>161.70000000000002</v>
      </c>
      <c r="N29" s="6"/>
    </row>
    <row r="30" spans="1:14" ht="15.75">
      <c r="A30" s="2"/>
      <c r="B30" s="6"/>
      <c r="C30" s="39"/>
      <c r="D30" s="8"/>
      <c r="E30" s="8"/>
      <c r="F30" s="15"/>
      <c r="G30" s="62">
        <v>174.3</v>
      </c>
      <c r="H30" s="20"/>
      <c r="I30" s="14"/>
      <c r="J30" s="14"/>
      <c r="K30" s="14"/>
      <c r="L30" s="14"/>
      <c r="M30" s="20"/>
      <c r="N30" s="6"/>
    </row>
    <row r="31" spans="1:14" ht="15.75">
      <c r="A31" s="2"/>
      <c r="B31" s="6"/>
      <c r="C31" s="39"/>
      <c r="D31" s="8"/>
      <c r="E31" s="8"/>
      <c r="F31" s="15"/>
      <c r="G31" s="23"/>
      <c r="H31" s="20"/>
      <c r="I31" s="14"/>
      <c r="J31" s="14"/>
      <c r="K31" s="14"/>
      <c r="L31" s="14"/>
      <c r="M31" s="20"/>
      <c r="N31" s="6"/>
    </row>
    <row r="32" spans="1:14" ht="15.75">
      <c r="A32" s="2"/>
      <c r="B32" s="6"/>
      <c r="C32" s="39"/>
      <c r="D32" s="8"/>
      <c r="E32" s="8"/>
      <c r="F32" s="15"/>
      <c r="G32" s="23"/>
      <c r="H32" s="20"/>
      <c r="I32" s="14"/>
      <c r="J32" s="14"/>
      <c r="K32" s="14"/>
      <c r="L32" s="14"/>
      <c r="M32" s="20"/>
      <c r="N32" s="6"/>
    </row>
    <row r="33" spans="1:14" ht="15.75">
      <c r="A33" s="2"/>
      <c r="B33" s="6"/>
      <c r="C33" s="39"/>
      <c r="D33" s="45" t="s">
        <v>26</v>
      </c>
      <c r="E33" s="8"/>
      <c r="F33" s="15"/>
      <c r="G33" s="23"/>
      <c r="H33" s="20"/>
      <c r="I33" s="14"/>
      <c r="J33" s="14"/>
      <c r="K33" s="14"/>
      <c r="L33" s="14"/>
      <c r="M33" s="20"/>
      <c r="N33" s="6"/>
    </row>
    <row r="34" spans="1:14" ht="15.75">
      <c r="A34" s="2"/>
      <c r="B34" s="6"/>
      <c r="C34" s="39"/>
      <c r="D34" s="8" t="s">
        <v>39</v>
      </c>
      <c r="E34" s="8"/>
      <c r="F34" s="15"/>
      <c r="G34" s="23"/>
      <c r="H34" s="20"/>
      <c r="I34" s="14"/>
      <c r="J34" s="14"/>
      <c r="K34" s="14"/>
      <c r="L34" s="14"/>
      <c r="M34" s="20"/>
      <c r="N34" s="6"/>
    </row>
    <row r="35" spans="1:14" ht="15.75">
      <c r="A35" s="2"/>
      <c r="B35" s="6"/>
      <c r="C35" s="39"/>
      <c r="D35" s="8" t="s">
        <v>38</v>
      </c>
      <c r="E35" s="8"/>
      <c r="F35" s="15"/>
      <c r="G35" s="23">
        <v>45.4</v>
      </c>
      <c r="H35" s="20">
        <v>0</v>
      </c>
      <c r="I35" s="14">
        <v>0</v>
      </c>
      <c r="J35" s="14">
        <v>0</v>
      </c>
      <c r="K35" s="14">
        <v>0</v>
      </c>
      <c r="L35" s="14">
        <v>0</v>
      </c>
      <c r="M35" s="20">
        <f>+L35+K35</f>
        <v>0</v>
      </c>
      <c r="N35" s="6"/>
    </row>
    <row r="36" spans="1:14" ht="15.75">
      <c r="A36" s="2"/>
      <c r="B36" s="6"/>
      <c r="C36" s="39"/>
      <c r="D36" s="8"/>
      <c r="E36" s="8"/>
      <c r="F36" s="15"/>
      <c r="G36" s="23"/>
      <c r="H36" s="20"/>
      <c r="I36" s="14"/>
      <c r="J36" s="14"/>
      <c r="K36" s="14"/>
      <c r="L36" s="14"/>
      <c r="M36" s="20"/>
      <c r="N36" s="6"/>
    </row>
    <row r="37" spans="1:14" ht="15.75">
      <c r="A37" s="2"/>
      <c r="B37" s="6"/>
      <c r="C37" s="39"/>
      <c r="D37" s="8"/>
      <c r="E37" s="8"/>
      <c r="F37" s="15"/>
      <c r="G37" s="23"/>
      <c r="H37" s="20"/>
      <c r="I37" s="14"/>
      <c r="J37" s="14"/>
      <c r="K37" s="14"/>
      <c r="L37" s="14"/>
      <c r="M37" s="20"/>
      <c r="N37" s="6"/>
    </row>
    <row r="38" spans="1:14" ht="15.75">
      <c r="A38" s="2"/>
      <c r="B38" s="6"/>
      <c r="C38" s="39"/>
      <c r="D38" s="45" t="s">
        <v>27</v>
      </c>
      <c r="E38" s="8"/>
      <c r="F38" s="15"/>
      <c r="G38" s="23"/>
      <c r="H38" s="20"/>
      <c r="I38" s="14"/>
      <c r="J38" s="14"/>
      <c r="K38" s="14"/>
      <c r="L38" s="14"/>
      <c r="M38" s="20"/>
      <c r="N38" s="6"/>
    </row>
    <row r="39" spans="1:14" ht="15.75">
      <c r="A39" s="2"/>
      <c r="B39" s="6"/>
      <c r="C39" s="39"/>
      <c r="D39" s="8" t="s">
        <v>36</v>
      </c>
      <c r="E39" s="8"/>
      <c r="F39" s="15"/>
      <c r="G39" s="23"/>
      <c r="H39" s="20"/>
      <c r="I39" s="14"/>
      <c r="J39" s="14"/>
      <c r="K39" s="14"/>
      <c r="L39" s="14"/>
      <c r="M39" s="20"/>
      <c r="N39" s="6"/>
    </row>
    <row r="40" spans="1:14" ht="15.75">
      <c r="A40" s="2"/>
      <c r="B40" s="6"/>
      <c r="C40" s="39"/>
      <c r="D40" s="8" t="s">
        <v>37</v>
      </c>
      <c r="E40" s="8"/>
      <c r="F40" s="15"/>
      <c r="G40" s="23">
        <v>9.7</v>
      </c>
      <c r="H40" s="20">
        <v>0</v>
      </c>
      <c r="I40" s="14">
        <v>0</v>
      </c>
      <c r="J40" s="14">
        <v>0</v>
      </c>
      <c r="K40" s="14">
        <v>0</v>
      </c>
      <c r="L40" s="14">
        <v>0</v>
      </c>
      <c r="M40" s="20">
        <f>+L40+K40</f>
        <v>0</v>
      </c>
      <c r="N40" s="6"/>
    </row>
    <row r="41" spans="1:14" ht="15.75">
      <c r="A41" s="2"/>
      <c r="B41" s="6"/>
      <c r="C41" s="39"/>
      <c r="D41" s="8"/>
      <c r="E41" s="8"/>
      <c r="F41" s="15"/>
      <c r="G41" s="23"/>
      <c r="H41" s="20"/>
      <c r="I41" s="14"/>
      <c r="J41" s="14"/>
      <c r="K41" s="14"/>
      <c r="L41" s="14"/>
      <c r="M41" s="20"/>
      <c r="N41" s="6"/>
    </row>
    <row r="42" spans="1:14" ht="15.75">
      <c r="A42" s="2"/>
      <c r="B42" s="6"/>
      <c r="C42" s="39"/>
      <c r="D42" s="8"/>
      <c r="E42" s="8"/>
      <c r="F42" s="15"/>
      <c r="G42" s="23"/>
      <c r="H42" s="20"/>
      <c r="I42" s="14"/>
      <c r="J42" s="14"/>
      <c r="K42" s="14"/>
      <c r="L42" s="14"/>
      <c r="M42" s="20"/>
      <c r="N42" s="6"/>
    </row>
    <row r="43" spans="1:14" ht="15.75">
      <c r="A43" s="2"/>
      <c r="B43" s="6"/>
      <c r="C43" s="39"/>
      <c r="D43" s="45" t="s">
        <v>28</v>
      </c>
      <c r="E43" s="8"/>
      <c r="F43" s="15"/>
      <c r="G43" s="23"/>
      <c r="H43" s="20"/>
      <c r="I43" s="14"/>
      <c r="J43" s="14"/>
      <c r="K43" s="14"/>
      <c r="L43" s="14"/>
      <c r="M43" s="20"/>
      <c r="N43" s="6"/>
    </row>
    <row r="44" spans="1:14" ht="15.75">
      <c r="A44" s="2"/>
      <c r="B44" s="6"/>
      <c r="C44" s="39"/>
      <c r="D44" s="8" t="s">
        <v>41</v>
      </c>
      <c r="E44" s="8"/>
      <c r="F44" s="15"/>
      <c r="G44" s="23"/>
      <c r="H44" s="20"/>
      <c r="I44" s="14"/>
      <c r="J44" s="14"/>
      <c r="K44" s="14"/>
      <c r="L44" s="14"/>
      <c r="M44" s="20"/>
      <c r="N44" s="6"/>
    </row>
    <row r="45" spans="1:14" ht="15.75">
      <c r="A45" s="2"/>
      <c r="B45" s="6"/>
      <c r="C45" s="39"/>
      <c r="D45" s="8" t="s">
        <v>40</v>
      </c>
      <c r="E45" s="8"/>
      <c r="F45" s="15"/>
      <c r="G45" s="23"/>
      <c r="H45" s="20"/>
      <c r="I45" s="14"/>
      <c r="J45" s="14"/>
      <c r="K45" s="14"/>
      <c r="L45" s="14"/>
      <c r="M45" s="20"/>
      <c r="N45" s="6"/>
    </row>
    <row r="46" spans="1:14" ht="15.75">
      <c r="A46" s="2"/>
      <c r="B46" s="6"/>
      <c r="C46" s="39"/>
      <c r="D46" s="8" t="s">
        <v>34</v>
      </c>
      <c r="E46" s="8"/>
      <c r="F46" s="15"/>
      <c r="G46" s="23">
        <v>278</v>
      </c>
      <c r="H46" s="20">
        <v>0</v>
      </c>
      <c r="I46" s="14">
        <v>0</v>
      </c>
      <c r="J46" s="14">
        <v>0</v>
      </c>
      <c r="K46" s="14">
        <v>0</v>
      </c>
      <c r="L46" s="14">
        <v>0</v>
      </c>
      <c r="M46" s="20">
        <f>+L46+K46</f>
        <v>0</v>
      </c>
      <c r="N46" s="6"/>
    </row>
    <row r="47" spans="1:14" ht="15.75">
      <c r="A47" s="2"/>
      <c r="B47" s="6"/>
      <c r="C47" s="39"/>
      <c r="D47" s="8"/>
      <c r="E47" s="8"/>
      <c r="F47" s="15"/>
      <c r="G47" s="24"/>
      <c r="H47" s="20"/>
      <c r="I47" s="20"/>
      <c r="J47" s="20"/>
      <c r="K47" s="20"/>
      <c r="L47" s="20"/>
      <c r="M47" s="20"/>
      <c r="N47" s="6"/>
    </row>
    <row r="48" spans="1:14" ht="18.75" customHeight="1" thickBot="1">
      <c r="A48" s="2"/>
      <c r="B48" s="6"/>
      <c r="C48" s="39"/>
      <c r="D48" s="46" t="s">
        <v>4</v>
      </c>
      <c r="E48" s="8"/>
      <c r="F48" s="15"/>
      <c r="G48" s="25">
        <f>SUM(G30:G47)+G22</f>
        <v>541.3</v>
      </c>
      <c r="H48" s="21">
        <f aca="true" t="shared" si="0" ref="H48:M48">SUM(H19:H44)</f>
        <v>31.4</v>
      </c>
      <c r="I48" s="21">
        <f t="shared" si="0"/>
        <v>13.5</v>
      </c>
      <c r="J48" s="21">
        <f t="shared" si="0"/>
        <v>0</v>
      </c>
      <c r="K48" s="21">
        <f t="shared" si="0"/>
        <v>13.5</v>
      </c>
      <c r="L48" s="21">
        <f t="shared" si="0"/>
        <v>161.70000000000002</v>
      </c>
      <c r="M48" s="21">
        <f t="shared" si="0"/>
        <v>175.20000000000002</v>
      </c>
      <c r="N48" s="6"/>
    </row>
    <row r="49" spans="1:14" ht="17.25" thickBot="1" thickTop="1">
      <c r="A49" s="2"/>
      <c r="B49" s="6"/>
      <c r="C49" s="40"/>
      <c r="D49" s="41"/>
      <c r="E49" s="41"/>
      <c r="F49" s="17"/>
      <c r="G49" s="26"/>
      <c r="H49" s="17"/>
      <c r="I49" s="16"/>
      <c r="J49" s="16"/>
      <c r="K49" s="16"/>
      <c r="L49" s="16"/>
      <c r="M49" s="16"/>
      <c r="N49" s="6"/>
    </row>
    <row r="50" spans="1:14" ht="16.5" thickTop="1">
      <c r="A50" s="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2"/>
      <c r="B51" s="6"/>
      <c r="C51" s="6"/>
      <c r="D51" s="53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2"/>
      <c r="B52" s="6"/>
      <c r="C52" s="6"/>
      <c r="D52" s="53" t="s">
        <v>56</v>
      </c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 customHeight="1">
      <c r="A53" s="2"/>
      <c r="B53" s="6"/>
      <c r="C53" s="6"/>
      <c r="D53" s="53" t="s">
        <v>55</v>
      </c>
      <c r="E53" s="53"/>
      <c r="F53" s="6"/>
      <c r="G53" s="6"/>
      <c r="H53" s="6"/>
      <c r="I53" s="6"/>
      <c r="J53" s="6"/>
      <c r="K53" s="6"/>
      <c r="L53" s="6"/>
      <c r="M53" s="6"/>
      <c r="N53" s="6"/>
    </row>
    <row r="54" spans="1:14" ht="18.75" customHeight="1">
      <c r="A54" s="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 customHeight="1">
      <c r="A55" s="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2"/>
      <c r="B56" s="53" t="s">
        <v>6</v>
      </c>
      <c r="C56" s="54" t="s">
        <v>44</v>
      </c>
      <c r="D56" s="54"/>
      <c r="E56" s="53"/>
      <c r="F56" s="6"/>
      <c r="G56" s="6"/>
      <c r="H56" s="6"/>
      <c r="I56" s="6"/>
      <c r="J56" s="6"/>
      <c r="K56" s="6"/>
      <c r="L56" s="6"/>
      <c r="M56" s="6"/>
      <c r="N56" s="6"/>
    </row>
    <row r="57" spans="1:14" ht="15.75">
      <c r="A57" s="2"/>
      <c r="B57" s="6"/>
      <c r="C57" s="7"/>
      <c r="D57" s="7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2"/>
      <c r="B58" s="6"/>
      <c r="C58" s="53" t="s">
        <v>50</v>
      </c>
      <c r="D58" s="7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2"/>
      <c r="B59" s="6"/>
      <c r="C59" s="7"/>
      <c r="D59" s="54"/>
      <c r="E59" s="53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2"/>
      <c r="B60" s="6"/>
      <c r="C60" s="6"/>
      <c r="D60" s="53"/>
      <c r="E60" s="53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2"/>
      <c r="B61" s="53" t="s">
        <v>7</v>
      </c>
      <c r="C61" s="54" t="s">
        <v>45</v>
      </c>
      <c r="D61" s="54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5.75">
      <c r="A62" s="2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2"/>
      <c r="B63" s="6"/>
      <c r="C63" s="53" t="s">
        <v>51</v>
      </c>
      <c r="D63" s="53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2"/>
      <c r="B64" s="6"/>
      <c r="C64" s="53"/>
      <c r="D64" s="53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2"/>
      <c r="B65" s="6"/>
      <c r="C65" s="53"/>
      <c r="D65" s="53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5.75">
      <c r="A66" s="2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</sheetData>
  <printOptions/>
  <pageMargins left="0.6" right="0.3" top="0.5" bottom="0.3" header="0.5" footer="0.5"/>
  <pageSetup fitToHeight="1" fitToWidth="1" horizontalDpi="600" verticalDpi="600" orientation="portrait" paperSize="9" scale="63" r:id="rId2"/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ooikl</dc:creator>
  <cp:keywords/>
  <dc:description/>
  <cp:lastModifiedBy>ooikl</cp:lastModifiedBy>
  <cp:lastPrinted>2004-02-20T12:31:01Z</cp:lastPrinted>
  <cp:category/>
  <cp:version/>
  <cp:contentType/>
  <cp:contentStatus/>
</cp:coreProperties>
</file>