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Flow'!$A$1:$H$64</definedName>
    <definedName name="_xlnm.Print_Area" localSheetId="4">'Notes'!$A$1:$H$109</definedName>
    <definedName name="_xlnm.Print_Area" localSheetId="5">'Notes (2)'!$A$1:$H$188</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<sst xmlns="http://schemas.openxmlformats.org/spreadsheetml/2006/main" count="284" uniqueCount="219">
  <si>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</si>
  <si>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</si>
  <si>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</si>
  <si>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</si>
  <si>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</si>
  <si>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</si>
  <si>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</si>
  <si>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</si>
  <si>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</si>
  <si>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</si>
  <si>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</si>
  <si>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</si>
  <si>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</si>
  <si>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</si>
  <si>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</si>
  <si>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</si>
  <si>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</si>
  <si>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</si>
  <si>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</si>
  <si>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</si>
  <si>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</si>
  <si>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</si>
  <si>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</si>
  <si>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</si>
  <si>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</si>
  <si>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</si>
  <si>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</si>
  <si>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</si>
  <si>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</si>
  <si>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</si>
  <si>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</si>
  <si>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</si>
  <si>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</si>
  <si>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</si>
  <si>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</si>
  <si>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</si>
  <si>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</si>
  <si>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</si>
  <si>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</si>
  <si>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</si>
  <si>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</si>
  <si>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 xml:space="preserve">              RM'000</t>
  </si>
  <si>
    <t>Minority interests</t>
  </si>
  <si>
    <t>Segment Information</t>
  </si>
  <si>
    <t>Share</t>
  </si>
  <si>
    <t>Capital</t>
  </si>
  <si>
    <t>Profits</t>
  </si>
  <si>
    <t>Total</t>
  </si>
  <si>
    <t>shareholders</t>
  </si>
  <si>
    <t>At 1 January 2002</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</si>
  <si>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</si>
  <si>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</si>
  <si>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</si>
  <si>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</si>
  <si>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</si>
  <si>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</si>
  <si>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</si>
  <si>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</si>
  <si>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</si>
  <si>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</si>
  <si>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</si>
  <si>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</si>
  <si>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</si>
  <si>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</si>
  <si>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</si>
  <si>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</si>
  <si>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</si>
  <si>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</si>
  <si>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</si>
  <si>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</si>
  <si>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</si>
  <si>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</si>
  <si>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</si>
  <si>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</si>
  <si>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</si>
  <si>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</si>
  <si>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</si>
  <si>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</si>
  <si>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</si>
  <si>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</si>
  <si>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</si>
  <si>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</si>
  <si>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</si>
  <si>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</si>
  <si>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</si>
  <si>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</si>
  <si>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</si>
  <si>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Balance </t>
  </si>
  <si>
    <t xml:space="preserve">    as at</t>
  </si>
  <si>
    <t xml:space="preserve">     as at</t>
  </si>
  <si>
    <t>Utilised</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</si>
  <si>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</si>
  <si>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</si>
  <si>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</si>
  <si>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</si>
  <si>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</si>
  <si>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</si>
  <si>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</si>
  <si>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</si>
  <si>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</si>
  <si>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</si>
  <si>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</si>
  <si>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</si>
  <si>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</si>
  <si>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Profit/(Loss) after taxation</t>
  </si>
  <si>
    <t xml:space="preserve">Earnings/(Loss) per 50 sen share  </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</si>
  <si>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</si>
  <si>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</si>
  <si>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</si>
  <si>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</si>
  <si>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</si>
  <si>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</si>
  <si>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</si>
  <si>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</si>
  <si>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</si>
  <si>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</si>
  <si>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</si>
  <si>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</si>
  <si>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</si>
  <si>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</si>
  <si>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</si>
  <si>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</si>
  <si>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</si>
  <si>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</si>
  <si>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Earning/(Loss) Per Share</t>
  </si>
  <si>
    <t>Basic earnings/(loss) per share</t>
  </si>
  <si>
    <t>Cash Flows From Operating Activities</t>
  </si>
  <si>
    <t>Cash Flows From Investing Activities</t>
  </si>
  <si>
    <t>Cash Flows From Financing Activities</t>
  </si>
  <si>
    <t>Net change in working capital</t>
  </si>
  <si>
    <t>- External revenue</t>
  </si>
  <si>
    <t>- Inter-segment revenue</t>
  </si>
  <si>
    <t>Net decrease in cash and cash equivalents</t>
  </si>
  <si>
    <t>Non-</t>
  </si>
  <si>
    <t>Distributable</t>
  </si>
  <si>
    <t>Shareholders' Funds</t>
  </si>
  <si>
    <t>CUMULATIVE</t>
  </si>
  <si>
    <t>Basis of Preparation</t>
  </si>
  <si>
    <t>Dividends Paid</t>
  </si>
  <si>
    <t>Company No : 4920 - D</t>
  </si>
  <si>
    <t>(Incorporated in Malaysia)</t>
  </si>
  <si>
    <t>INTERIM FINANCIAL REPORT</t>
  </si>
  <si>
    <t>Adjustments :</t>
  </si>
  <si>
    <t xml:space="preserve">   - Share of losses in associated companies</t>
  </si>
  <si>
    <t xml:space="preserve">   - Others</t>
  </si>
  <si>
    <t xml:space="preserve">Purchase of property, plant and equipment </t>
  </si>
  <si>
    <t>(The figures are unaudited)</t>
  </si>
  <si>
    <t>Proceeds from disposal of investments</t>
  </si>
  <si>
    <t xml:space="preserve">   At cost</t>
  </si>
  <si>
    <t xml:space="preserve">   At book value</t>
  </si>
  <si>
    <t xml:space="preserve">   Market value</t>
  </si>
  <si>
    <t>Profit from operations</t>
  </si>
  <si>
    <t>Notes:-</t>
  </si>
  <si>
    <t>Net loss attributable to</t>
  </si>
  <si>
    <t>N/A   -     Not applicable.</t>
  </si>
  <si>
    <t>Unusual Items Affecting Assets, Liabilities, Equity, Net Income or Cash Flows</t>
  </si>
  <si>
    <t>Advances to holding and related companies</t>
  </si>
  <si>
    <t xml:space="preserve">     RM'000</t>
  </si>
  <si>
    <t>At 1 January 2003</t>
  </si>
  <si>
    <t xml:space="preserve">    01/01/2003</t>
  </si>
  <si>
    <t>Net profit attributable to</t>
  </si>
  <si>
    <t>Profit before taxation</t>
  </si>
  <si>
    <t>(i)  Total purchases</t>
  </si>
  <si>
    <t>(ii) Total disposals</t>
  </si>
  <si>
    <t xml:space="preserve">     Total gain on disposals</t>
  </si>
  <si>
    <t xml:space="preserve">associated companies               </t>
  </si>
  <si>
    <t>Retained</t>
  </si>
  <si>
    <t>Currency translation differences</t>
  </si>
  <si>
    <t>31 December 2002</t>
  </si>
  <si>
    <t>31 December 2001</t>
  </si>
  <si>
    <t>Under/(Over) provision in respect of prior years</t>
  </si>
  <si>
    <t xml:space="preserve">          Pan Malaysian Industries Berhad ("PMI") </t>
  </si>
  <si>
    <t>(b)   Working Capital</t>
  </si>
  <si>
    <t>(c)   Balance of proceeds to continue to be placed</t>
  </si>
  <si>
    <t>Cash and cash equivalents at 1 January 2003</t>
  </si>
  <si>
    <t xml:space="preserve">        Net cash from investing activities</t>
  </si>
  <si>
    <t>Repayment of bank borrowings (net)</t>
  </si>
  <si>
    <t>Net cash used in financing activities</t>
  </si>
  <si>
    <t>Exchange translation differences</t>
  </si>
  <si>
    <t>Net cash used in operating activities</t>
  </si>
  <si>
    <t xml:space="preserve">Dividend for financial year ended </t>
  </si>
  <si>
    <t>Gain on disposal of quoted investments</t>
  </si>
  <si>
    <t xml:space="preserve">   Less: Impairment </t>
  </si>
  <si>
    <t>Net profit/(loss) for the financial</t>
  </si>
  <si>
    <t>period</t>
  </si>
  <si>
    <t xml:space="preserve">   Basic (sen)</t>
  </si>
  <si>
    <t>RM</t>
  </si>
  <si>
    <t>Net Tangible Assets per 50 sen share</t>
  </si>
  <si>
    <t xml:space="preserve">   Securities Commission ("SC")</t>
  </si>
  <si>
    <t xml:space="preserve">   Fully diluted (sen)</t>
  </si>
  <si>
    <t>For the financial period ended 30 June 2003</t>
  </si>
  <si>
    <t>30/06/2003</t>
  </si>
  <si>
    <t>30/06/2002</t>
  </si>
  <si>
    <t>At 30 June 2003</t>
  </si>
  <si>
    <t>At 30 June 2002</t>
  </si>
  <si>
    <t>6 MONTHS</t>
  </si>
  <si>
    <t>Cash and cash equivalents at 30 June 2003</t>
  </si>
  <si>
    <t xml:space="preserve">      SECOND QUARTER</t>
  </si>
  <si>
    <t xml:space="preserve">             CUMULATIVE 6 MONTHS</t>
  </si>
  <si>
    <t xml:space="preserve">            Second Quarter</t>
  </si>
  <si>
    <t xml:space="preserve">  Cumulative 6 months</t>
  </si>
  <si>
    <t xml:space="preserve">        Second Quarter</t>
  </si>
  <si>
    <t xml:space="preserve">      Cumulative 6 months</t>
  </si>
  <si>
    <t xml:space="preserve">      30/06/2003</t>
  </si>
  <si>
    <t>SECOND FINANCIAL QUARTER ENDED 30 JUNE 2003</t>
  </si>
  <si>
    <t>Profit / (Loss) before taxation</t>
  </si>
  <si>
    <t>Loss on sale of slow moving stocks</t>
  </si>
  <si>
    <t>Date: 28  August 2003</t>
  </si>
  <si>
    <t>Dividend received from associated company</t>
  </si>
  <si>
    <t>Dividends paid to shareholders of the Company</t>
  </si>
  <si>
    <t>Operating profit before working capital changes</t>
  </si>
  <si>
    <t>Cash generated from operating activities</t>
  </si>
  <si>
    <t xml:space="preserve">Interest paid </t>
  </si>
  <si>
    <t>Interest received</t>
  </si>
  <si>
    <t>Tax paid</t>
  </si>
  <si>
    <t>Tax refund</t>
  </si>
  <si>
    <t xml:space="preserve">(a)   To subscribe to the rights issue of  </t>
  </si>
  <si>
    <t>Dividend</t>
  </si>
  <si>
    <t>14.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</si>
</sst>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12">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169"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169" fontId="3" fillId="0" borderId="0" xfId="0" applyNumberFormat="1"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69"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4" fontId="3" fillId="0" borderId="0" xfId="0" applyNumberFormat="1" applyFont="1" applyAlignment="1" applyProtection="1" quotePrefix="1">
      <alignment horizontal="center"/>
      <protection locked="0"/>
    </xf>
    <xf numFmtId="0" fontId="0" fillId="0" borderId="0" xfId="0" applyFont="1" applyAlignment="1" applyProtection="1">
      <alignment/>
      <protection locked="0"/>
    </xf>
    <xf numFmtId="171" fontId="0" fillId="0" borderId="0" xfId="0" applyNumberFormat="1"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38" fontId="11" fillId="0" borderId="0" xfId="0" applyNumberFormat="1" applyFont="1" applyAlignment="1">
      <alignment horizontal="center"/>
    </xf>
    <xf numFmtId="0" fontId="0" fillId="0" borderId="0" xfId="0" applyAlignment="1">
      <alignment horizontal="left"/>
    </xf>
    <xf numFmtId="16" fontId="3" fillId="0" borderId="0" xfId="0" applyNumberFormat="1" applyFont="1" applyBorder="1" applyAlignment="1">
      <alignment/>
    </xf>
    <xf numFmtId="0" fontId="10" fillId="0" borderId="0" xfId="0" applyFont="1" applyBorder="1" applyAlignment="1">
      <alignment horizontal="lef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169" fontId="3" fillId="0" borderId="0" xfId="0" applyNumberFormat="1" applyFont="1" applyBorder="1" applyAlignment="1" applyProtection="1">
      <alignment horizontal="center"/>
      <protection locked="0"/>
    </xf>
    <xf numFmtId="169"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14" fontId="0" fillId="0" borderId="0" xfId="0" applyNumberFormat="1" applyFont="1" applyAlignment="1" applyProtection="1" quotePrefix="1">
      <alignment horizontal="center"/>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15" fontId="0" fillId="0" borderId="0" xfId="0" applyNumberFormat="1" applyFont="1" applyAlignment="1" quotePrefix="1">
      <alignment/>
    </xf>
    <xf numFmtId="169" fontId="0" fillId="0" borderId="4" xfId="0" applyNumberFormat="1" applyFont="1" applyBorder="1" applyAlignment="1" applyProtection="1">
      <alignment/>
      <protection locked="0"/>
    </xf>
    <xf numFmtId="181" fontId="0" fillId="0" borderId="7" xfId="15" applyNumberFormat="1" applyFont="1" applyBorder="1" applyAlignment="1">
      <alignment/>
    </xf>
    <xf numFmtId="181" fontId="0" fillId="0" borderId="0" xfId="15" applyNumberFormat="1" applyFont="1" applyBorder="1" applyAlignment="1">
      <alignment horizontal="right"/>
    </xf>
    <xf numFmtId="181" fontId="0" fillId="0" borderId="1" xfId="15" applyNumberFormat="1" applyFont="1" applyBorder="1" applyAlignment="1" quotePrefix="1">
      <alignment horizontal="center"/>
    </xf>
    <xf numFmtId="169" fontId="0" fillId="0" borderId="0" xfId="0" applyNumberFormat="1" applyFont="1" applyBorder="1" applyAlignment="1" applyProtection="1" quotePrefix="1">
      <alignment horizontal="center"/>
      <protection locked="0"/>
    </xf>
    <xf numFmtId="169" fontId="0" fillId="0" borderId="5" xfId="0" applyNumberFormat="1" applyFont="1" applyBorder="1" applyAlignment="1" applyProtection="1" quotePrefix="1">
      <alignment horizontal="center"/>
      <protection locked="0"/>
    </xf>
    <xf numFmtId="169" fontId="0" fillId="0" borderId="0" xfId="0" applyNumberFormat="1" applyFont="1" applyAlignment="1" applyProtection="1" quotePrefix="1">
      <alignment horizontal="left"/>
      <protection locked="0"/>
    </xf>
    <xf numFmtId="169" fontId="0" fillId="0" borderId="5" xfId="0" applyNumberFormat="1" applyFont="1" applyBorder="1" applyAlignment="1" applyProtection="1">
      <alignment/>
      <protection locked="0"/>
    </xf>
    <xf numFmtId="171" fontId="0" fillId="0" borderId="0" xfId="0" applyNumberFormat="1" applyFont="1" applyAlignment="1" applyProtection="1">
      <alignment/>
      <protection locked="0"/>
    </xf>
    <xf numFmtId="169" fontId="3" fillId="0" borderId="5" xfId="0" applyNumberFormat="1" applyFont="1" applyBorder="1" applyAlignment="1" applyProtection="1" quotePrefix="1">
      <alignment horizontal="center"/>
      <protection locked="0"/>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28</xdr:row>
      <xdr:rowOff>9525</xdr:rowOff>
    </xdr:from>
    <xdr:to>
      <xdr:col>10</xdr:col>
      <xdr:colOff>66675</xdr:colOff>
      <xdr:row>28</xdr:row>
      <xdr:rowOff>9525</xdr:rowOff>
    </xdr:to>
    <xdr:sp>
      <xdr:nvSpPr>
        <xdr:cNvPr id="1" name="Line 62"/>
        <xdr:cNvSpPr>
          <a:spLocks/>
        </xdr:cNvSpPr>
      </xdr:nvSpPr>
      <xdr:spPr>
        <a:xfrm>
          <a:off x="61055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2" name="Line 63"/>
        <xdr:cNvSpPr>
          <a:spLocks/>
        </xdr:cNvSpPr>
      </xdr:nvSpPr>
      <xdr:spPr>
        <a:xfrm>
          <a:off x="6115050"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40</xdr:row>
      <xdr:rowOff>9525</xdr:rowOff>
    </xdr:from>
    <xdr:to>
      <xdr:col>10</xdr:col>
      <xdr:colOff>66675</xdr:colOff>
      <xdr:row>40</xdr:row>
      <xdr:rowOff>9525</xdr:rowOff>
    </xdr:to>
    <xdr:sp>
      <xdr:nvSpPr>
        <xdr:cNvPr id="3" name="Line 64"/>
        <xdr:cNvSpPr>
          <a:spLocks/>
        </xdr:cNvSpPr>
      </xdr:nvSpPr>
      <xdr:spPr>
        <a:xfrm>
          <a:off x="6086475" y="60388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45</xdr:row>
      <xdr:rowOff>9525</xdr:rowOff>
    </xdr:from>
    <xdr:to>
      <xdr:col>10</xdr:col>
      <xdr:colOff>57150</xdr:colOff>
      <xdr:row>45</xdr:row>
      <xdr:rowOff>9525</xdr:rowOff>
    </xdr:to>
    <xdr:sp>
      <xdr:nvSpPr>
        <xdr:cNvPr id="4" name="Line 65"/>
        <xdr:cNvSpPr>
          <a:spLocks/>
        </xdr:cNvSpPr>
      </xdr:nvSpPr>
      <xdr:spPr>
        <a:xfrm>
          <a:off x="6096000" y="66294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49</xdr:row>
      <xdr:rowOff>0</xdr:rowOff>
    </xdr:from>
    <xdr:to>
      <xdr:col>10</xdr:col>
      <xdr:colOff>57150</xdr:colOff>
      <xdr:row>49</xdr:row>
      <xdr:rowOff>0</xdr:rowOff>
    </xdr:to>
    <xdr:sp>
      <xdr:nvSpPr>
        <xdr:cNvPr id="5" name="Line 66"/>
        <xdr:cNvSpPr>
          <a:spLocks/>
        </xdr:cNvSpPr>
      </xdr:nvSpPr>
      <xdr:spPr>
        <a:xfrm>
          <a:off x="6096000" y="708660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6" name="Line 69"/>
        <xdr:cNvSpPr>
          <a:spLocks/>
        </xdr:cNvSpPr>
      </xdr:nvSpPr>
      <xdr:spPr>
        <a:xfrm>
          <a:off x="49815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7" name="Line 70"/>
        <xdr:cNvSpPr>
          <a:spLocks/>
        </xdr:cNvSpPr>
      </xdr:nvSpPr>
      <xdr:spPr>
        <a:xfrm>
          <a:off x="5000625"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9525</xdr:rowOff>
    </xdr:from>
    <xdr:to>
      <xdr:col>8</xdr:col>
      <xdr:colOff>47625</xdr:colOff>
      <xdr:row>40</xdr:row>
      <xdr:rowOff>9525</xdr:rowOff>
    </xdr:to>
    <xdr:sp>
      <xdr:nvSpPr>
        <xdr:cNvPr id="8" name="Line 71"/>
        <xdr:cNvSpPr>
          <a:spLocks/>
        </xdr:cNvSpPr>
      </xdr:nvSpPr>
      <xdr:spPr>
        <a:xfrm>
          <a:off x="4981575" y="60388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0</xdr:rowOff>
    </xdr:from>
    <xdr:to>
      <xdr:col>8</xdr:col>
      <xdr:colOff>47625</xdr:colOff>
      <xdr:row>45</xdr:row>
      <xdr:rowOff>0</xdr:rowOff>
    </xdr:to>
    <xdr:sp>
      <xdr:nvSpPr>
        <xdr:cNvPr id="9" name="Line 72"/>
        <xdr:cNvSpPr>
          <a:spLocks/>
        </xdr:cNvSpPr>
      </xdr:nvSpPr>
      <xdr:spPr>
        <a:xfrm>
          <a:off x="4981575" y="6619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48</xdr:row>
      <xdr:rowOff>57150</xdr:rowOff>
    </xdr:from>
    <xdr:to>
      <xdr:col>8</xdr:col>
      <xdr:colOff>85725</xdr:colOff>
      <xdr:row>49</xdr:row>
      <xdr:rowOff>0</xdr:rowOff>
    </xdr:to>
    <xdr:sp>
      <xdr:nvSpPr>
        <xdr:cNvPr id="10" name="Line 73"/>
        <xdr:cNvSpPr>
          <a:spLocks/>
        </xdr:cNvSpPr>
      </xdr:nvSpPr>
      <xdr:spPr>
        <a:xfrm>
          <a:off x="4981575" y="7077075"/>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1" name="Line 75"/>
        <xdr:cNvSpPr>
          <a:spLocks/>
        </xdr:cNvSpPr>
      </xdr:nvSpPr>
      <xdr:spPr>
        <a:xfrm>
          <a:off x="38195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2" name="Line 77"/>
        <xdr:cNvSpPr>
          <a:spLocks/>
        </xdr:cNvSpPr>
      </xdr:nvSpPr>
      <xdr:spPr>
        <a:xfrm>
          <a:off x="3819525" y="55435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40</xdr:row>
      <xdr:rowOff>9525</xdr:rowOff>
    </xdr:from>
    <xdr:to>
      <xdr:col>6</xdr:col>
      <xdr:colOff>114300</xdr:colOff>
      <xdr:row>40</xdr:row>
      <xdr:rowOff>9525</xdr:rowOff>
    </xdr:to>
    <xdr:sp>
      <xdr:nvSpPr>
        <xdr:cNvPr id="13" name="Line 78"/>
        <xdr:cNvSpPr>
          <a:spLocks/>
        </xdr:cNvSpPr>
      </xdr:nvSpPr>
      <xdr:spPr>
        <a:xfrm>
          <a:off x="3819525" y="60388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45</xdr:row>
      <xdr:rowOff>0</xdr:rowOff>
    </xdr:from>
    <xdr:to>
      <xdr:col>6</xdr:col>
      <xdr:colOff>114300</xdr:colOff>
      <xdr:row>45</xdr:row>
      <xdr:rowOff>0</xdr:rowOff>
    </xdr:to>
    <xdr:sp>
      <xdr:nvSpPr>
        <xdr:cNvPr id="14" name="Line 80"/>
        <xdr:cNvSpPr>
          <a:spLocks/>
        </xdr:cNvSpPr>
      </xdr:nvSpPr>
      <xdr:spPr>
        <a:xfrm>
          <a:off x="3810000" y="66198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49</xdr:row>
      <xdr:rowOff>0</xdr:rowOff>
    </xdr:from>
    <xdr:to>
      <xdr:col>6</xdr:col>
      <xdr:colOff>123825</xdr:colOff>
      <xdr:row>49</xdr:row>
      <xdr:rowOff>0</xdr:rowOff>
    </xdr:to>
    <xdr:sp>
      <xdr:nvSpPr>
        <xdr:cNvPr id="15" name="Line 81"/>
        <xdr:cNvSpPr>
          <a:spLocks/>
        </xdr:cNvSpPr>
      </xdr:nvSpPr>
      <xdr:spPr>
        <a:xfrm>
          <a:off x="3810000" y="7086600"/>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6" name="Line 83"/>
        <xdr:cNvSpPr>
          <a:spLocks/>
        </xdr:cNvSpPr>
      </xdr:nvSpPr>
      <xdr:spPr>
        <a:xfrm>
          <a:off x="26289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7" name="Line 84"/>
        <xdr:cNvSpPr>
          <a:spLocks/>
        </xdr:cNvSpPr>
      </xdr:nvSpPr>
      <xdr:spPr>
        <a:xfrm>
          <a:off x="2600325" y="55435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40</xdr:row>
      <xdr:rowOff>9525</xdr:rowOff>
    </xdr:from>
    <xdr:to>
      <xdr:col>4</xdr:col>
      <xdr:colOff>76200</xdr:colOff>
      <xdr:row>40</xdr:row>
      <xdr:rowOff>9525</xdr:rowOff>
    </xdr:to>
    <xdr:sp>
      <xdr:nvSpPr>
        <xdr:cNvPr id="18" name="Line 85"/>
        <xdr:cNvSpPr>
          <a:spLocks/>
        </xdr:cNvSpPr>
      </xdr:nvSpPr>
      <xdr:spPr>
        <a:xfrm>
          <a:off x="2590800" y="60388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45</xdr:row>
      <xdr:rowOff>0</xdr:rowOff>
    </xdr:from>
    <xdr:to>
      <xdr:col>4</xdr:col>
      <xdr:colOff>95250</xdr:colOff>
      <xdr:row>45</xdr:row>
      <xdr:rowOff>0</xdr:rowOff>
    </xdr:to>
    <xdr:sp>
      <xdr:nvSpPr>
        <xdr:cNvPr id="19" name="Line 87"/>
        <xdr:cNvSpPr>
          <a:spLocks/>
        </xdr:cNvSpPr>
      </xdr:nvSpPr>
      <xdr:spPr>
        <a:xfrm>
          <a:off x="2590800" y="66198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0</xdr:rowOff>
    </xdr:from>
    <xdr:to>
      <xdr:col>4</xdr:col>
      <xdr:colOff>95250</xdr:colOff>
      <xdr:row>49</xdr:row>
      <xdr:rowOff>0</xdr:rowOff>
    </xdr:to>
    <xdr:sp>
      <xdr:nvSpPr>
        <xdr:cNvPr id="20" name="Line 88"/>
        <xdr:cNvSpPr>
          <a:spLocks/>
        </xdr:cNvSpPr>
      </xdr:nvSpPr>
      <xdr:spPr>
        <a:xfrm>
          <a:off x="2590800" y="7086600"/>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104775</xdr:rowOff>
    </xdr:from>
    <xdr:to>
      <xdr:col>11</xdr:col>
      <xdr:colOff>57150</xdr:colOff>
      <xdr:row>76</xdr:row>
      <xdr:rowOff>9525</xdr:rowOff>
    </xdr:to>
    <xdr:sp>
      <xdr:nvSpPr>
        <xdr:cNvPr id="21" name="TextBox 92"/>
        <xdr:cNvSpPr txBox="1">
          <a:spLocks noChangeArrowheads="1"/>
        </xdr:cNvSpPr>
      </xdr:nvSpPr>
      <xdr:spPr>
        <a:xfrm>
          <a:off x="190500" y="10496550"/>
          <a:ext cx="698182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2002</a:t>
          </a:r>
        </a:p>
      </xdr:txBody>
    </xdr:sp>
    <xdr:clientData/>
  </xdr:twoCellAnchor>
  <xdr:twoCellAnchor>
    <xdr:from>
      <xdr:col>1</xdr:col>
      <xdr:colOff>1933575</xdr:colOff>
      <xdr:row>35</xdr:row>
      <xdr:rowOff>0</xdr:rowOff>
    </xdr:from>
    <xdr:to>
      <xdr:col>3</xdr:col>
      <xdr:colOff>47625</xdr:colOff>
      <xdr:row>35</xdr:row>
      <xdr:rowOff>0</xdr:rowOff>
    </xdr:to>
    <xdr:sp>
      <xdr:nvSpPr>
        <xdr:cNvPr id="22" name="TextBox 97"/>
        <xdr:cNvSpPr txBox="1">
          <a:spLocks noChangeArrowheads="1"/>
        </xdr:cNvSpPr>
      </xdr:nvSpPr>
      <xdr:spPr>
        <a:xfrm>
          <a:off x="2124075" y="5476875"/>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9525</xdr:rowOff>
    </xdr:from>
    <xdr:to>
      <xdr:col>4</xdr:col>
      <xdr:colOff>971550</xdr:colOff>
      <xdr:row>16</xdr:row>
      <xdr:rowOff>47625</xdr:rowOff>
    </xdr:to>
    <xdr:sp>
      <xdr:nvSpPr>
        <xdr:cNvPr id="1" name="Text 1"/>
        <xdr:cNvSpPr txBox="1">
          <a:spLocks noChangeArrowheads="1"/>
        </xdr:cNvSpPr>
      </xdr:nvSpPr>
      <xdr:spPr>
        <a:xfrm>
          <a:off x="3200400" y="1228725"/>
          <a:ext cx="1162050" cy="9048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30/06/2003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10</xdr:row>
      <xdr:rowOff>0</xdr:rowOff>
    </xdr:from>
    <xdr:to>
      <xdr:col>6</xdr:col>
      <xdr:colOff>952500</xdr:colOff>
      <xdr:row>15</xdr:row>
      <xdr:rowOff>114300</xdr:rowOff>
    </xdr:to>
    <xdr:sp>
      <xdr:nvSpPr>
        <xdr:cNvPr id="2" name="Text 1"/>
        <xdr:cNvSpPr txBox="1">
          <a:spLocks noChangeArrowheads="1"/>
        </xdr:cNvSpPr>
      </xdr:nvSpPr>
      <xdr:spPr>
        <a:xfrm>
          <a:off x="4524375" y="1219200"/>
          <a:ext cx="1038225"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31/12/2002
(Audited)
RM'000</a:t>
          </a:r>
        </a:p>
      </xdr:txBody>
    </xdr:sp>
    <xdr:clientData/>
  </xdr:twoCellAnchor>
  <xdr:twoCellAnchor>
    <xdr:from>
      <xdr:col>2</xdr:col>
      <xdr:colOff>0</xdr:colOff>
      <xdr:row>67</xdr:row>
      <xdr:rowOff>19050</xdr:rowOff>
    </xdr:from>
    <xdr:to>
      <xdr:col>7</xdr:col>
      <xdr:colOff>9525</xdr:colOff>
      <xdr:row>69</xdr:row>
      <xdr:rowOff>57150</xdr:rowOff>
    </xdr:to>
    <xdr:sp>
      <xdr:nvSpPr>
        <xdr:cNvPr id="3" name="TextBox 4"/>
        <xdr:cNvSpPr txBox="1">
          <a:spLocks noChangeArrowheads="1"/>
        </xdr:cNvSpPr>
      </xdr:nvSpPr>
      <xdr:spPr>
        <a:xfrm>
          <a:off x="476250" y="9010650"/>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2002</a:t>
          </a:r>
        </a:p>
      </xdr:txBody>
    </xdr:sp>
    <xdr:clientData/>
  </xdr:twoCellAnchor>
  <xdr:twoCellAnchor editAs="oneCell">
    <xdr:from>
      <xdr:col>5</xdr:col>
      <xdr:colOff>85725</xdr:colOff>
      <xdr:row>0</xdr:row>
      <xdr:rowOff>0</xdr:rowOff>
    </xdr:from>
    <xdr:to>
      <xdr:col>7</xdr:col>
      <xdr:colOff>0</xdr:colOff>
      <xdr:row>6</xdr:row>
      <xdr:rowOff>0</xdr:rowOff>
    </xdr:to>
    <xdr:pic>
      <xdr:nvPicPr>
        <xdr:cNvPr id="4" name="Picture 5"/>
        <xdr:cNvPicPr preferRelativeResize="1">
          <a:picLocks noChangeAspect="1"/>
        </xdr:cNvPicPr>
      </xdr:nvPicPr>
      <xdr:blipFill>
        <a:blip r:embed="rId1"/>
        <a:stretch>
          <a:fillRect/>
        </a:stretch>
      </xdr:blipFill>
      <xdr:spPr>
        <a:xfrm>
          <a:off x="4457700"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47</xdr:row>
      <xdr:rowOff>142875</xdr:rowOff>
    </xdr:from>
    <xdr:to>
      <xdr:col>9</xdr:col>
      <xdr:colOff>704850</xdr:colOff>
      <xdr:row>50</xdr:row>
      <xdr:rowOff>0</xdr:rowOff>
    </xdr:to>
    <xdr:sp>
      <xdr:nvSpPr>
        <xdr:cNvPr id="1" name="TextBox 3"/>
        <xdr:cNvSpPr txBox="1">
          <a:spLocks noChangeArrowheads="1"/>
        </xdr:cNvSpPr>
      </xdr:nvSpPr>
      <xdr:spPr>
        <a:xfrm>
          <a:off x="190500" y="8810625"/>
          <a:ext cx="586740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2002</a:t>
          </a:r>
        </a:p>
      </xdr:txBody>
    </xdr:sp>
    <xdr:clientData/>
  </xdr:twoCellAnchor>
  <xdr:twoCellAnchor editAs="oneCell">
    <xdr:from>
      <xdr:col>7</xdr:col>
      <xdr:colOff>304800</xdr:colOff>
      <xdr:row>0</xdr:row>
      <xdr:rowOff>28575</xdr:rowOff>
    </xdr:from>
    <xdr:to>
      <xdr:col>10</xdr:col>
      <xdr:colOff>0</xdr:colOff>
      <xdr:row>4</xdr:row>
      <xdr:rowOff>57150</xdr:rowOff>
    </xdr:to>
    <xdr:pic>
      <xdr:nvPicPr>
        <xdr:cNvPr id="2" name="Picture 4"/>
        <xdr:cNvPicPr preferRelativeResize="1">
          <a:picLocks noChangeAspect="1"/>
        </xdr:cNvPicPr>
      </xdr:nvPicPr>
      <xdr:blipFill>
        <a:blip r:embed="rId1"/>
        <a:stretch>
          <a:fillRect/>
        </a:stretch>
      </xdr:blipFill>
      <xdr:spPr>
        <a:xfrm>
          <a:off x="4781550"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9</xdr:col>
      <xdr:colOff>0</xdr:colOff>
      <xdr:row>22</xdr:row>
      <xdr:rowOff>0</xdr:rowOff>
    </xdr:to>
    <xdr:sp>
      <xdr:nvSpPr>
        <xdr:cNvPr id="1" name="TextBox 1"/>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22</xdr:row>
      <xdr:rowOff>0</xdr:rowOff>
    </xdr:from>
    <xdr:to>
      <xdr:col>9</xdr:col>
      <xdr:colOff>0</xdr:colOff>
      <xdr:row>22</xdr:row>
      <xdr:rowOff>0</xdr:rowOff>
    </xdr:to>
    <xdr:sp>
      <xdr:nvSpPr>
        <xdr:cNvPr id="2" name="TextBox 2"/>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22</xdr:row>
      <xdr:rowOff>0</xdr:rowOff>
    </xdr:from>
    <xdr:to>
      <xdr:col>9</xdr:col>
      <xdr:colOff>0</xdr:colOff>
      <xdr:row>22</xdr:row>
      <xdr:rowOff>0</xdr:rowOff>
    </xdr:to>
    <xdr:sp>
      <xdr:nvSpPr>
        <xdr:cNvPr id="3" name="TextBox 3"/>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22</xdr:row>
      <xdr:rowOff>0</xdr:rowOff>
    </xdr:from>
    <xdr:to>
      <xdr:col>9</xdr:col>
      <xdr:colOff>0</xdr:colOff>
      <xdr:row>22</xdr:row>
      <xdr:rowOff>0</xdr:rowOff>
    </xdr:to>
    <xdr:sp>
      <xdr:nvSpPr>
        <xdr:cNvPr id="4" name="TextBox 4"/>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6</xdr:col>
      <xdr:colOff>314325</xdr:colOff>
      <xdr:row>0</xdr:row>
      <xdr:rowOff>19050</xdr:rowOff>
    </xdr:from>
    <xdr:to>
      <xdr:col>8</xdr:col>
      <xdr:colOff>0</xdr:colOff>
      <xdr:row>4</xdr:row>
      <xdr:rowOff>66675</xdr:rowOff>
    </xdr:to>
    <xdr:pic>
      <xdr:nvPicPr>
        <xdr:cNvPr id="5" name="Picture 7"/>
        <xdr:cNvPicPr preferRelativeResize="1">
          <a:picLocks noChangeAspect="1"/>
        </xdr:cNvPicPr>
      </xdr:nvPicPr>
      <xdr:blipFill>
        <a:blip r:embed="rId1"/>
        <a:stretch>
          <a:fillRect/>
        </a:stretch>
      </xdr:blipFill>
      <xdr:spPr>
        <a:xfrm>
          <a:off x="4791075" y="19050"/>
          <a:ext cx="1181100" cy="695325"/>
        </a:xfrm>
        <a:prstGeom prst="rect">
          <a:avLst/>
        </a:prstGeom>
        <a:noFill/>
        <a:ln w="9525" cmpd="sng">
          <a:noFill/>
        </a:ln>
      </xdr:spPr>
    </xdr:pic>
    <xdr:clientData/>
  </xdr:twoCellAnchor>
  <xdr:twoCellAnchor>
    <xdr:from>
      <xdr:col>1</xdr:col>
      <xdr:colOff>0</xdr:colOff>
      <xdr:row>62</xdr:row>
      <xdr:rowOff>28575</xdr:rowOff>
    </xdr:from>
    <xdr:to>
      <xdr:col>7</xdr:col>
      <xdr:colOff>857250</xdr:colOff>
      <xdr:row>64</xdr:row>
      <xdr:rowOff>0</xdr:rowOff>
    </xdr:to>
    <xdr:sp>
      <xdr:nvSpPr>
        <xdr:cNvPr id="6" name="TextBox 8"/>
        <xdr:cNvSpPr txBox="1">
          <a:spLocks noChangeArrowheads="1"/>
        </xdr:cNvSpPr>
      </xdr:nvSpPr>
      <xdr:spPr>
        <a:xfrm>
          <a:off x="476250" y="10077450"/>
          <a:ext cx="54768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41</xdr:row>
      <xdr:rowOff>0</xdr:rowOff>
    </xdr:from>
    <xdr:ext cx="76200" cy="200025"/>
    <xdr:sp>
      <xdr:nvSpPr>
        <xdr:cNvPr id="1" name="Text 9"/>
        <xdr:cNvSpPr txBox="1">
          <a:spLocks noChangeArrowheads="1"/>
        </xdr:cNvSpPr>
      </xdr:nvSpPr>
      <xdr:spPr>
        <a:xfrm>
          <a:off x="4876800" y="589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41</xdr:row>
      <xdr:rowOff>0</xdr:rowOff>
    </xdr:from>
    <xdr:ext cx="76200" cy="200025"/>
    <xdr:sp>
      <xdr:nvSpPr>
        <xdr:cNvPr id="2" name="Text 7"/>
        <xdr:cNvSpPr txBox="1">
          <a:spLocks noChangeArrowheads="1"/>
        </xdr:cNvSpPr>
      </xdr:nvSpPr>
      <xdr:spPr>
        <a:xfrm>
          <a:off x="4876800" y="589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65278</xdr:row>
      <xdr:rowOff>161925</xdr:rowOff>
    </xdr:from>
    <xdr:ext cx="0" cy="0"/>
    <xdr:sp>
      <xdr:nvSpPr>
        <xdr:cNvPr id="3"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109</xdr:row>
      <xdr:rowOff>0</xdr:rowOff>
    </xdr:from>
    <xdr:to>
      <xdr:col>7</xdr:col>
      <xdr:colOff>0</xdr:colOff>
      <xdr:row>109</xdr:row>
      <xdr:rowOff>0</xdr:rowOff>
    </xdr:to>
    <xdr:sp>
      <xdr:nvSpPr>
        <xdr:cNvPr id="4" name="Text 64"/>
        <xdr:cNvSpPr txBox="1">
          <a:spLocks noChangeArrowheads="1"/>
        </xdr:cNvSpPr>
      </xdr:nvSpPr>
      <xdr:spPr>
        <a:xfrm>
          <a:off x="200025" y="1556385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109</xdr:row>
      <xdr:rowOff>0</xdr:rowOff>
    </xdr:from>
    <xdr:to>
      <xdr:col>7</xdr:col>
      <xdr:colOff>0</xdr:colOff>
      <xdr:row>109</xdr:row>
      <xdr:rowOff>0</xdr:rowOff>
    </xdr:to>
    <xdr:sp>
      <xdr:nvSpPr>
        <xdr:cNvPr id="5" name="Text 65"/>
        <xdr:cNvSpPr txBox="1">
          <a:spLocks noChangeArrowheads="1"/>
        </xdr:cNvSpPr>
      </xdr:nvSpPr>
      <xdr:spPr>
        <a:xfrm>
          <a:off x="409575" y="155638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109</xdr:row>
      <xdr:rowOff>0</xdr:rowOff>
    </xdr:from>
    <xdr:to>
      <xdr:col>7</xdr:col>
      <xdr:colOff>0</xdr:colOff>
      <xdr:row>109</xdr:row>
      <xdr:rowOff>0</xdr:rowOff>
    </xdr:to>
    <xdr:sp>
      <xdr:nvSpPr>
        <xdr:cNvPr id="6" name="Text 66"/>
        <xdr:cNvSpPr txBox="1">
          <a:spLocks noChangeArrowheads="1"/>
        </xdr:cNvSpPr>
      </xdr:nvSpPr>
      <xdr:spPr>
        <a:xfrm>
          <a:off x="419100" y="1556385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109</xdr:row>
      <xdr:rowOff>0</xdr:rowOff>
    </xdr:from>
    <xdr:to>
      <xdr:col>6</xdr:col>
      <xdr:colOff>695325</xdr:colOff>
      <xdr:row>109</xdr:row>
      <xdr:rowOff>0</xdr:rowOff>
    </xdr:to>
    <xdr:sp>
      <xdr:nvSpPr>
        <xdr:cNvPr id="7" name="Text 67"/>
        <xdr:cNvSpPr txBox="1">
          <a:spLocks noChangeArrowheads="1"/>
        </xdr:cNvSpPr>
      </xdr:nvSpPr>
      <xdr:spPr>
        <a:xfrm>
          <a:off x="409575" y="15563850"/>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123825</xdr:rowOff>
    </xdr:from>
    <xdr:to>
      <xdr:col>8</xdr:col>
      <xdr:colOff>0</xdr:colOff>
      <xdr:row>12</xdr:row>
      <xdr:rowOff>104775</xdr:rowOff>
    </xdr:to>
    <xdr:sp>
      <xdr:nvSpPr>
        <xdr:cNvPr id="8" name="Text 1"/>
        <xdr:cNvSpPr txBox="1">
          <a:spLocks noChangeArrowheads="1"/>
        </xdr:cNvSpPr>
      </xdr:nvSpPr>
      <xdr:spPr>
        <a:xfrm>
          <a:off x="219075" y="1343025"/>
          <a:ext cx="66198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2002.</a:t>
          </a:r>
        </a:p>
      </xdr:txBody>
    </xdr:sp>
    <xdr:clientData/>
  </xdr:twoCellAnchor>
  <xdr:oneCellAnchor>
    <xdr:from>
      <xdr:col>4</xdr:col>
      <xdr:colOff>876300</xdr:colOff>
      <xdr:row>41</xdr:row>
      <xdr:rowOff>0</xdr:rowOff>
    </xdr:from>
    <xdr:ext cx="76200" cy="200025"/>
    <xdr:sp>
      <xdr:nvSpPr>
        <xdr:cNvPr id="9" name="Text 9"/>
        <xdr:cNvSpPr txBox="1">
          <a:spLocks noChangeArrowheads="1"/>
        </xdr:cNvSpPr>
      </xdr:nvSpPr>
      <xdr:spPr>
        <a:xfrm>
          <a:off x="4876800" y="589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41</xdr:row>
      <xdr:rowOff>0</xdr:rowOff>
    </xdr:from>
    <xdr:ext cx="76200" cy="200025"/>
    <xdr:sp>
      <xdr:nvSpPr>
        <xdr:cNvPr id="10" name="Text 7"/>
        <xdr:cNvSpPr txBox="1">
          <a:spLocks noChangeArrowheads="1"/>
        </xdr:cNvSpPr>
      </xdr:nvSpPr>
      <xdr:spPr>
        <a:xfrm>
          <a:off x="4876800" y="589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109</xdr:row>
      <xdr:rowOff>0</xdr:rowOff>
    </xdr:from>
    <xdr:to>
      <xdr:col>8</xdr:col>
      <xdr:colOff>0</xdr:colOff>
      <xdr:row>109</xdr:row>
      <xdr:rowOff>0</xdr:rowOff>
    </xdr:to>
    <xdr:sp>
      <xdr:nvSpPr>
        <xdr:cNvPr id="11" name="Text 5"/>
        <xdr:cNvSpPr txBox="1">
          <a:spLocks noChangeArrowheads="1"/>
        </xdr:cNvSpPr>
      </xdr:nvSpPr>
      <xdr:spPr>
        <a:xfrm>
          <a:off x="228600" y="15563850"/>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65316</xdr:row>
      <xdr:rowOff>161925</xdr:rowOff>
    </xdr:from>
    <xdr:ext cx="0" cy="0"/>
    <xdr:sp>
      <xdr:nvSpPr>
        <xdr:cNvPr id="12"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109</xdr:row>
      <xdr:rowOff>0</xdr:rowOff>
    </xdr:from>
    <xdr:to>
      <xdr:col>6</xdr:col>
      <xdr:colOff>0</xdr:colOff>
      <xdr:row>109</xdr:row>
      <xdr:rowOff>0</xdr:rowOff>
    </xdr:to>
    <xdr:sp>
      <xdr:nvSpPr>
        <xdr:cNvPr id="13" name="Text 51"/>
        <xdr:cNvSpPr txBox="1">
          <a:spLocks noChangeArrowheads="1"/>
        </xdr:cNvSpPr>
      </xdr:nvSpPr>
      <xdr:spPr>
        <a:xfrm>
          <a:off x="438150" y="15563850"/>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109</xdr:row>
      <xdr:rowOff>0</xdr:rowOff>
    </xdr:from>
    <xdr:to>
      <xdr:col>6</xdr:col>
      <xdr:colOff>0</xdr:colOff>
      <xdr:row>109</xdr:row>
      <xdr:rowOff>0</xdr:rowOff>
    </xdr:to>
    <xdr:sp>
      <xdr:nvSpPr>
        <xdr:cNvPr id="14" name="Text 64"/>
        <xdr:cNvSpPr txBox="1">
          <a:spLocks noChangeArrowheads="1"/>
        </xdr:cNvSpPr>
      </xdr:nvSpPr>
      <xdr:spPr>
        <a:xfrm>
          <a:off x="200025" y="15563850"/>
          <a:ext cx="5572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109</xdr:row>
      <xdr:rowOff>0</xdr:rowOff>
    </xdr:from>
    <xdr:to>
      <xdr:col>6</xdr:col>
      <xdr:colOff>0</xdr:colOff>
      <xdr:row>109</xdr:row>
      <xdr:rowOff>0</xdr:rowOff>
    </xdr:to>
    <xdr:sp>
      <xdr:nvSpPr>
        <xdr:cNvPr id="15" name="Text 65"/>
        <xdr:cNvSpPr txBox="1">
          <a:spLocks noChangeArrowheads="1"/>
        </xdr:cNvSpPr>
      </xdr:nvSpPr>
      <xdr:spPr>
        <a:xfrm>
          <a:off x="409575" y="15563850"/>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109</xdr:row>
      <xdr:rowOff>0</xdr:rowOff>
    </xdr:from>
    <xdr:to>
      <xdr:col>6</xdr:col>
      <xdr:colOff>0</xdr:colOff>
      <xdr:row>109</xdr:row>
      <xdr:rowOff>0</xdr:rowOff>
    </xdr:to>
    <xdr:sp>
      <xdr:nvSpPr>
        <xdr:cNvPr id="16" name="Text 66"/>
        <xdr:cNvSpPr txBox="1">
          <a:spLocks noChangeArrowheads="1"/>
        </xdr:cNvSpPr>
      </xdr:nvSpPr>
      <xdr:spPr>
        <a:xfrm>
          <a:off x="419100" y="15563850"/>
          <a:ext cx="5353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109</xdr:row>
      <xdr:rowOff>0</xdr:rowOff>
    </xdr:from>
    <xdr:to>
      <xdr:col>6</xdr:col>
      <xdr:colOff>0</xdr:colOff>
      <xdr:row>109</xdr:row>
      <xdr:rowOff>0</xdr:rowOff>
    </xdr:to>
    <xdr:sp>
      <xdr:nvSpPr>
        <xdr:cNvPr id="17" name="Text 67"/>
        <xdr:cNvSpPr txBox="1">
          <a:spLocks noChangeArrowheads="1"/>
        </xdr:cNvSpPr>
      </xdr:nvSpPr>
      <xdr:spPr>
        <a:xfrm>
          <a:off x="409575" y="15563850"/>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109</xdr:row>
      <xdr:rowOff>0</xdr:rowOff>
    </xdr:from>
    <xdr:to>
      <xdr:col>8</xdr:col>
      <xdr:colOff>0</xdr:colOff>
      <xdr:row>109</xdr:row>
      <xdr:rowOff>0</xdr:rowOff>
    </xdr:to>
    <xdr:sp>
      <xdr:nvSpPr>
        <xdr:cNvPr id="18" name="Text 71"/>
        <xdr:cNvSpPr txBox="1">
          <a:spLocks noChangeArrowheads="1"/>
        </xdr:cNvSpPr>
      </xdr:nvSpPr>
      <xdr:spPr>
        <a:xfrm>
          <a:off x="200025" y="1556385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109</xdr:row>
      <xdr:rowOff>0</xdr:rowOff>
    </xdr:from>
    <xdr:to>
      <xdr:col>7</xdr:col>
      <xdr:colOff>0</xdr:colOff>
      <xdr:row>109</xdr:row>
      <xdr:rowOff>0</xdr:rowOff>
    </xdr:to>
    <xdr:sp>
      <xdr:nvSpPr>
        <xdr:cNvPr id="19" name="Text 64"/>
        <xdr:cNvSpPr txBox="1">
          <a:spLocks noChangeArrowheads="1"/>
        </xdr:cNvSpPr>
      </xdr:nvSpPr>
      <xdr:spPr>
        <a:xfrm>
          <a:off x="295275" y="1556385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109</xdr:row>
      <xdr:rowOff>0</xdr:rowOff>
    </xdr:from>
    <xdr:to>
      <xdr:col>7</xdr:col>
      <xdr:colOff>0</xdr:colOff>
      <xdr:row>109</xdr:row>
      <xdr:rowOff>0</xdr:rowOff>
    </xdr:to>
    <xdr:sp>
      <xdr:nvSpPr>
        <xdr:cNvPr id="20" name="Text 65"/>
        <xdr:cNvSpPr txBox="1">
          <a:spLocks noChangeArrowheads="1"/>
        </xdr:cNvSpPr>
      </xdr:nvSpPr>
      <xdr:spPr>
        <a:xfrm>
          <a:off x="409575" y="155638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109</xdr:row>
      <xdr:rowOff>0</xdr:rowOff>
    </xdr:from>
    <xdr:to>
      <xdr:col>7</xdr:col>
      <xdr:colOff>0</xdr:colOff>
      <xdr:row>109</xdr:row>
      <xdr:rowOff>0</xdr:rowOff>
    </xdr:to>
    <xdr:sp>
      <xdr:nvSpPr>
        <xdr:cNvPr id="21" name="Text 66"/>
        <xdr:cNvSpPr txBox="1">
          <a:spLocks noChangeArrowheads="1"/>
        </xdr:cNvSpPr>
      </xdr:nvSpPr>
      <xdr:spPr>
        <a:xfrm>
          <a:off x="419100" y="1556385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109</xdr:row>
      <xdr:rowOff>0</xdr:rowOff>
    </xdr:from>
    <xdr:to>
      <xdr:col>7</xdr:col>
      <xdr:colOff>0</xdr:colOff>
      <xdr:row>109</xdr:row>
      <xdr:rowOff>0</xdr:rowOff>
    </xdr:to>
    <xdr:sp>
      <xdr:nvSpPr>
        <xdr:cNvPr id="22" name="Text 67"/>
        <xdr:cNvSpPr txBox="1">
          <a:spLocks noChangeArrowheads="1"/>
        </xdr:cNvSpPr>
      </xdr:nvSpPr>
      <xdr:spPr>
        <a:xfrm>
          <a:off x="409575" y="155638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109</xdr:row>
      <xdr:rowOff>0</xdr:rowOff>
    </xdr:from>
    <xdr:to>
      <xdr:col>7</xdr:col>
      <xdr:colOff>0</xdr:colOff>
      <xdr:row>109</xdr:row>
      <xdr:rowOff>0</xdr:rowOff>
    </xdr:to>
    <xdr:sp>
      <xdr:nvSpPr>
        <xdr:cNvPr id="23" name="Text 64"/>
        <xdr:cNvSpPr txBox="1">
          <a:spLocks noChangeArrowheads="1"/>
        </xdr:cNvSpPr>
      </xdr:nvSpPr>
      <xdr:spPr>
        <a:xfrm>
          <a:off x="200025" y="1556385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109</xdr:row>
      <xdr:rowOff>0</xdr:rowOff>
    </xdr:from>
    <xdr:to>
      <xdr:col>7</xdr:col>
      <xdr:colOff>0</xdr:colOff>
      <xdr:row>109</xdr:row>
      <xdr:rowOff>0</xdr:rowOff>
    </xdr:to>
    <xdr:sp>
      <xdr:nvSpPr>
        <xdr:cNvPr id="24" name="Text 65"/>
        <xdr:cNvSpPr txBox="1">
          <a:spLocks noChangeArrowheads="1"/>
        </xdr:cNvSpPr>
      </xdr:nvSpPr>
      <xdr:spPr>
        <a:xfrm>
          <a:off x="409575" y="155638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109</xdr:row>
      <xdr:rowOff>0</xdr:rowOff>
    </xdr:from>
    <xdr:to>
      <xdr:col>7</xdr:col>
      <xdr:colOff>0</xdr:colOff>
      <xdr:row>109</xdr:row>
      <xdr:rowOff>0</xdr:rowOff>
    </xdr:to>
    <xdr:sp>
      <xdr:nvSpPr>
        <xdr:cNvPr id="25" name="Text 66"/>
        <xdr:cNvSpPr txBox="1">
          <a:spLocks noChangeArrowheads="1"/>
        </xdr:cNvSpPr>
      </xdr:nvSpPr>
      <xdr:spPr>
        <a:xfrm>
          <a:off x="419100" y="1556385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109</xdr:row>
      <xdr:rowOff>0</xdr:rowOff>
    </xdr:from>
    <xdr:to>
      <xdr:col>6</xdr:col>
      <xdr:colOff>695325</xdr:colOff>
      <xdr:row>109</xdr:row>
      <xdr:rowOff>0</xdr:rowOff>
    </xdr:to>
    <xdr:sp>
      <xdr:nvSpPr>
        <xdr:cNvPr id="26" name="Text 67"/>
        <xdr:cNvSpPr txBox="1">
          <a:spLocks noChangeArrowheads="1"/>
        </xdr:cNvSpPr>
      </xdr:nvSpPr>
      <xdr:spPr>
        <a:xfrm>
          <a:off x="409575" y="15563850"/>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411480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4114800"/>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109</xdr:row>
      <xdr:rowOff>0</xdr:rowOff>
    </xdr:from>
    <xdr:to>
      <xdr:col>7</xdr:col>
      <xdr:colOff>0</xdr:colOff>
      <xdr:row>109</xdr:row>
      <xdr:rowOff>0</xdr:rowOff>
    </xdr:to>
    <xdr:sp>
      <xdr:nvSpPr>
        <xdr:cNvPr id="29" name="TextBox 145"/>
        <xdr:cNvSpPr txBox="1">
          <a:spLocks noChangeArrowheads="1"/>
        </xdr:cNvSpPr>
      </xdr:nvSpPr>
      <xdr:spPr>
        <a:xfrm>
          <a:off x="228600" y="1556385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109</xdr:row>
      <xdr:rowOff>0</xdr:rowOff>
    </xdr:from>
    <xdr:to>
      <xdr:col>7</xdr:col>
      <xdr:colOff>0</xdr:colOff>
      <xdr:row>109</xdr:row>
      <xdr:rowOff>0</xdr:rowOff>
    </xdr:to>
    <xdr:sp>
      <xdr:nvSpPr>
        <xdr:cNvPr id="30" name="Text 64"/>
        <xdr:cNvSpPr txBox="1">
          <a:spLocks noChangeArrowheads="1"/>
        </xdr:cNvSpPr>
      </xdr:nvSpPr>
      <xdr:spPr>
        <a:xfrm>
          <a:off x="209550" y="15563850"/>
          <a:ext cx="6448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109</xdr:row>
      <xdr:rowOff>0</xdr:rowOff>
    </xdr:from>
    <xdr:to>
      <xdr:col>7</xdr:col>
      <xdr:colOff>0</xdr:colOff>
      <xdr:row>109</xdr:row>
      <xdr:rowOff>0</xdr:rowOff>
    </xdr:to>
    <xdr:sp>
      <xdr:nvSpPr>
        <xdr:cNvPr id="31" name="Text 65"/>
        <xdr:cNvSpPr txBox="1">
          <a:spLocks noChangeArrowheads="1"/>
        </xdr:cNvSpPr>
      </xdr:nvSpPr>
      <xdr:spPr>
        <a:xfrm>
          <a:off x="409575" y="155638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109</xdr:row>
      <xdr:rowOff>0</xdr:rowOff>
    </xdr:from>
    <xdr:to>
      <xdr:col>7</xdr:col>
      <xdr:colOff>0</xdr:colOff>
      <xdr:row>109</xdr:row>
      <xdr:rowOff>0</xdr:rowOff>
    </xdr:to>
    <xdr:sp>
      <xdr:nvSpPr>
        <xdr:cNvPr id="32" name="Text 66"/>
        <xdr:cNvSpPr txBox="1">
          <a:spLocks noChangeArrowheads="1"/>
        </xdr:cNvSpPr>
      </xdr:nvSpPr>
      <xdr:spPr>
        <a:xfrm>
          <a:off x="419100" y="1556385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109</xdr:row>
      <xdr:rowOff>0</xdr:rowOff>
    </xdr:from>
    <xdr:to>
      <xdr:col>7</xdr:col>
      <xdr:colOff>0</xdr:colOff>
      <xdr:row>109</xdr:row>
      <xdr:rowOff>0</xdr:rowOff>
    </xdr:to>
    <xdr:sp>
      <xdr:nvSpPr>
        <xdr:cNvPr id="33" name="Text 67"/>
        <xdr:cNvSpPr txBox="1">
          <a:spLocks noChangeArrowheads="1"/>
        </xdr:cNvSpPr>
      </xdr:nvSpPr>
      <xdr:spPr>
        <a:xfrm>
          <a:off x="409575" y="155638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109</xdr:row>
      <xdr:rowOff>0</xdr:rowOff>
    </xdr:from>
    <xdr:to>
      <xdr:col>6</xdr:col>
      <xdr:colOff>885825</xdr:colOff>
      <xdr:row>109</xdr:row>
      <xdr:rowOff>0</xdr:rowOff>
    </xdr:to>
    <xdr:sp>
      <xdr:nvSpPr>
        <xdr:cNvPr id="34" name="TextBox 152"/>
        <xdr:cNvSpPr txBox="1">
          <a:spLocks noChangeArrowheads="1"/>
        </xdr:cNvSpPr>
      </xdr:nvSpPr>
      <xdr:spPr>
        <a:xfrm>
          <a:off x="428625" y="15563850"/>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109</xdr:row>
      <xdr:rowOff>0</xdr:rowOff>
    </xdr:from>
    <xdr:to>
      <xdr:col>5</xdr:col>
      <xdr:colOff>171450</xdr:colOff>
      <xdr:row>109</xdr:row>
      <xdr:rowOff>0</xdr:rowOff>
    </xdr:to>
    <xdr:sp>
      <xdr:nvSpPr>
        <xdr:cNvPr id="35" name="TextBox 199"/>
        <xdr:cNvSpPr txBox="1">
          <a:spLocks noChangeArrowheads="1"/>
        </xdr:cNvSpPr>
      </xdr:nvSpPr>
      <xdr:spPr>
        <a:xfrm>
          <a:off x="4181475" y="155638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109</xdr:row>
      <xdr:rowOff>0</xdr:rowOff>
    </xdr:from>
    <xdr:to>
      <xdr:col>6</xdr:col>
      <xdr:colOff>152400</xdr:colOff>
      <xdr:row>109</xdr:row>
      <xdr:rowOff>0</xdr:rowOff>
    </xdr:to>
    <xdr:sp>
      <xdr:nvSpPr>
        <xdr:cNvPr id="36" name="TextBox 200"/>
        <xdr:cNvSpPr txBox="1">
          <a:spLocks noChangeArrowheads="1"/>
        </xdr:cNvSpPr>
      </xdr:nvSpPr>
      <xdr:spPr>
        <a:xfrm>
          <a:off x="5114925" y="1556385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109</xdr:row>
      <xdr:rowOff>0</xdr:rowOff>
    </xdr:from>
    <xdr:to>
      <xdr:col>7</xdr:col>
      <xdr:colOff>19050</xdr:colOff>
      <xdr:row>109</xdr:row>
      <xdr:rowOff>0</xdr:rowOff>
    </xdr:to>
    <xdr:sp>
      <xdr:nvSpPr>
        <xdr:cNvPr id="37" name="TextBox 203"/>
        <xdr:cNvSpPr txBox="1">
          <a:spLocks noChangeArrowheads="1"/>
        </xdr:cNvSpPr>
      </xdr:nvSpPr>
      <xdr:spPr>
        <a:xfrm>
          <a:off x="6134100" y="155638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109</xdr:row>
      <xdr:rowOff>0</xdr:rowOff>
    </xdr:from>
    <xdr:to>
      <xdr:col>5</xdr:col>
      <xdr:colOff>133350</xdr:colOff>
      <xdr:row>109</xdr:row>
      <xdr:rowOff>0</xdr:rowOff>
    </xdr:to>
    <xdr:sp>
      <xdr:nvSpPr>
        <xdr:cNvPr id="38" name="TextBox 490"/>
        <xdr:cNvSpPr txBox="1">
          <a:spLocks noChangeArrowheads="1"/>
        </xdr:cNvSpPr>
      </xdr:nvSpPr>
      <xdr:spPr>
        <a:xfrm>
          <a:off x="4162425" y="155638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109</xdr:row>
      <xdr:rowOff>0</xdr:rowOff>
    </xdr:from>
    <xdr:to>
      <xdr:col>6</xdr:col>
      <xdr:colOff>85725</xdr:colOff>
      <xdr:row>109</xdr:row>
      <xdr:rowOff>0</xdr:rowOff>
    </xdr:to>
    <xdr:sp>
      <xdr:nvSpPr>
        <xdr:cNvPr id="39" name="TextBox 491"/>
        <xdr:cNvSpPr txBox="1">
          <a:spLocks noChangeArrowheads="1"/>
        </xdr:cNvSpPr>
      </xdr:nvSpPr>
      <xdr:spPr>
        <a:xfrm>
          <a:off x="5143500" y="155638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109</xdr:row>
      <xdr:rowOff>0</xdr:rowOff>
    </xdr:from>
    <xdr:to>
      <xdr:col>6</xdr:col>
      <xdr:colOff>876300</xdr:colOff>
      <xdr:row>109</xdr:row>
      <xdr:rowOff>0</xdr:rowOff>
    </xdr:to>
    <xdr:sp>
      <xdr:nvSpPr>
        <xdr:cNvPr id="40" name="TextBox 492"/>
        <xdr:cNvSpPr txBox="1">
          <a:spLocks noChangeArrowheads="1"/>
        </xdr:cNvSpPr>
      </xdr:nvSpPr>
      <xdr:spPr>
        <a:xfrm>
          <a:off x="6115050" y="155638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109</xdr:row>
      <xdr:rowOff>0</xdr:rowOff>
    </xdr:from>
    <xdr:to>
      <xdr:col>8</xdr:col>
      <xdr:colOff>0</xdr:colOff>
      <xdr:row>109</xdr:row>
      <xdr:rowOff>0</xdr:rowOff>
    </xdr:to>
    <xdr:sp>
      <xdr:nvSpPr>
        <xdr:cNvPr id="41" name="Text 64"/>
        <xdr:cNvSpPr txBox="1">
          <a:spLocks noChangeArrowheads="1"/>
        </xdr:cNvSpPr>
      </xdr:nvSpPr>
      <xdr:spPr>
        <a:xfrm>
          <a:off x="219075" y="1556385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109</xdr:row>
      <xdr:rowOff>0</xdr:rowOff>
    </xdr:from>
    <xdr:to>
      <xdr:col>7</xdr:col>
      <xdr:colOff>161925</xdr:colOff>
      <xdr:row>109</xdr:row>
      <xdr:rowOff>0</xdr:rowOff>
    </xdr:to>
    <xdr:sp>
      <xdr:nvSpPr>
        <xdr:cNvPr id="42" name="Text 65"/>
        <xdr:cNvSpPr txBox="1">
          <a:spLocks noChangeArrowheads="1"/>
        </xdr:cNvSpPr>
      </xdr:nvSpPr>
      <xdr:spPr>
        <a:xfrm>
          <a:off x="438150" y="15563850"/>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109</xdr:row>
      <xdr:rowOff>0</xdr:rowOff>
    </xdr:from>
    <xdr:to>
      <xdr:col>7</xdr:col>
      <xdr:colOff>171450</xdr:colOff>
      <xdr:row>109</xdr:row>
      <xdr:rowOff>0</xdr:rowOff>
    </xdr:to>
    <xdr:sp>
      <xdr:nvSpPr>
        <xdr:cNvPr id="43" name="Text 66"/>
        <xdr:cNvSpPr txBox="1">
          <a:spLocks noChangeArrowheads="1"/>
        </xdr:cNvSpPr>
      </xdr:nvSpPr>
      <xdr:spPr>
        <a:xfrm>
          <a:off x="428625" y="15563850"/>
          <a:ext cx="6400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109</xdr:row>
      <xdr:rowOff>0</xdr:rowOff>
    </xdr:from>
    <xdr:to>
      <xdr:col>8</xdr:col>
      <xdr:colOff>0</xdr:colOff>
      <xdr:row>109</xdr:row>
      <xdr:rowOff>0</xdr:rowOff>
    </xdr:to>
    <xdr:sp>
      <xdr:nvSpPr>
        <xdr:cNvPr id="44" name="Text 67"/>
        <xdr:cNvSpPr txBox="1">
          <a:spLocks noChangeArrowheads="1"/>
        </xdr:cNvSpPr>
      </xdr:nvSpPr>
      <xdr:spPr>
        <a:xfrm>
          <a:off x="419100" y="15563850"/>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5627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1895475"/>
          <a:ext cx="66198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2002.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733675"/>
          <a:ext cx="66198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2002 was not subject to any qualification.
</a:t>
          </a:r>
        </a:p>
      </xdr:txBody>
    </xdr:sp>
    <xdr:clientData/>
  </xdr:twoCellAnchor>
  <xdr:twoCellAnchor>
    <xdr:from>
      <xdr:col>1</xdr:col>
      <xdr:colOff>9525</xdr:colOff>
      <xdr:row>24</xdr:row>
      <xdr:rowOff>9525</xdr:rowOff>
    </xdr:from>
    <xdr:to>
      <xdr:col>7</xdr:col>
      <xdr:colOff>171450</xdr:colOff>
      <xdr:row>27</xdr:row>
      <xdr:rowOff>28575</xdr:rowOff>
    </xdr:to>
    <xdr:sp>
      <xdr:nvSpPr>
        <xdr:cNvPr id="48" name="TextBox 530"/>
        <xdr:cNvSpPr txBox="1">
          <a:spLocks noChangeArrowheads="1"/>
        </xdr:cNvSpPr>
      </xdr:nvSpPr>
      <xdr:spPr>
        <a:xfrm>
          <a:off x="209550" y="3409950"/>
          <a:ext cx="66198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43</xdr:row>
      <xdr:rowOff>0</xdr:rowOff>
    </xdr:from>
    <xdr:to>
      <xdr:col>8</xdr:col>
      <xdr:colOff>0</xdr:colOff>
      <xdr:row>45</xdr:row>
      <xdr:rowOff>47625</xdr:rowOff>
    </xdr:to>
    <xdr:sp>
      <xdr:nvSpPr>
        <xdr:cNvPr id="49" name="TextBox 532"/>
        <xdr:cNvSpPr txBox="1">
          <a:spLocks noChangeArrowheads="1"/>
        </xdr:cNvSpPr>
      </xdr:nvSpPr>
      <xdr:spPr>
        <a:xfrm>
          <a:off x="209550" y="6153150"/>
          <a:ext cx="66294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current financial period.</a:t>
          </a:r>
        </a:p>
      </xdr:txBody>
    </xdr:sp>
    <xdr:clientData/>
  </xdr:twoCellAnchor>
  <xdr:twoCellAnchor>
    <xdr:from>
      <xdr:col>1</xdr:col>
      <xdr:colOff>9525</xdr:colOff>
      <xdr:row>48</xdr:row>
      <xdr:rowOff>0</xdr:rowOff>
    </xdr:from>
    <xdr:to>
      <xdr:col>8</xdr:col>
      <xdr:colOff>0</xdr:colOff>
      <xdr:row>50</xdr:row>
      <xdr:rowOff>66675</xdr:rowOff>
    </xdr:to>
    <xdr:sp>
      <xdr:nvSpPr>
        <xdr:cNvPr id="50" name="TextBox 533"/>
        <xdr:cNvSpPr txBox="1">
          <a:spLocks noChangeArrowheads="1"/>
        </xdr:cNvSpPr>
      </xdr:nvSpPr>
      <xdr:spPr>
        <a:xfrm>
          <a:off x="209550" y="6819900"/>
          <a:ext cx="662940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 ended 30 June 2003.</a:t>
          </a:r>
        </a:p>
      </xdr:txBody>
    </xdr:sp>
    <xdr:clientData/>
  </xdr:twoCellAnchor>
  <xdr:twoCellAnchor>
    <xdr:from>
      <xdr:col>1</xdr:col>
      <xdr:colOff>9525</xdr:colOff>
      <xdr:row>59</xdr:row>
      <xdr:rowOff>9525</xdr:rowOff>
    </xdr:from>
    <xdr:to>
      <xdr:col>8</xdr:col>
      <xdr:colOff>0</xdr:colOff>
      <xdr:row>60</xdr:row>
      <xdr:rowOff>76200</xdr:rowOff>
    </xdr:to>
    <xdr:sp>
      <xdr:nvSpPr>
        <xdr:cNvPr id="51" name="Text 54"/>
        <xdr:cNvSpPr txBox="1">
          <a:spLocks noChangeArrowheads="1"/>
        </xdr:cNvSpPr>
      </xdr:nvSpPr>
      <xdr:spPr>
        <a:xfrm>
          <a:off x="209550" y="8324850"/>
          <a:ext cx="66294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June 2003 is as follows:-</a:t>
          </a:r>
        </a:p>
      </xdr:txBody>
    </xdr:sp>
    <xdr:clientData/>
  </xdr:twoCellAnchor>
  <xdr:twoCellAnchor>
    <xdr:from>
      <xdr:col>1</xdr:col>
      <xdr:colOff>19050</xdr:colOff>
      <xdr:row>80</xdr:row>
      <xdr:rowOff>114300</xdr:rowOff>
    </xdr:from>
    <xdr:to>
      <xdr:col>7</xdr:col>
      <xdr:colOff>171450</xdr:colOff>
      <xdr:row>83</xdr:row>
      <xdr:rowOff>0</xdr:rowOff>
    </xdr:to>
    <xdr:sp>
      <xdr:nvSpPr>
        <xdr:cNvPr id="52" name="TextBox 537"/>
        <xdr:cNvSpPr txBox="1">
          <a:spLocks noChangeArrowheads="1"/>
        </xdr:cNvSpPr>
      </xdr:nvSpPr>
      <xdr:spPr>
        <a:xfrm>
          <a:off x="219075" y="11268075"/>
          <a:ext cx="66103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which have been brought forward without amendment from the previous annual report.
</a:t>
          </a:r>
        </a:p>
      </xdr:txBody>
    </xdr:sp>
    <xdr:clientData/>
  </xdr:twoCellAnchor>
  <xdr:twoCellAnchor>
    <xdr:from>
      <xdr:col>1</xdr:col>
      <xdr:colOff>9525</xdr:colOff>
      <xdr:row>86</xdr:row>
      <xdr:rowOff>19050</xdr:rowOff>
    </xdr:from>
    <xdr:to>
      <xdr:col>7</xdr:col>
      <xdr:colOff>161925</xdr:colOff>
      <xdr:row>88</xdr:row>
      <xdr:rowOff>28575</xdr:rowOff>
    </xdr:to>
    <xdr:sp>
      <xdr:nvSpPr>
        <xdr:cNvPr id="53" name="TextBox 538"/>
        <xdr:cNvSpPr txBox="1">
          <a:spLocks noChangeArrowheads="1"/>
        </xdr:cNvSpPr>
      </xdr:nvSpPr>
      <xdr:spPr>
        <a:xfrm>
          <a:off x="209550" y="12049125"/>
          <a:ext cx="66103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June 2003 that have not been reflected in the financial statements for the said period as at the date of this report.</a:t>
          </a:r>
        </a:p>
      </xdr:txBody>
    </xdr:sp>
    <xdr:clientData/>
  </xdr:twoCellAnchor>
  <xdr:twoCellAnchor>
    <xdr:from>
      <xdr:col>1</xdr:col>
      <xdr:colOff>0</xdr:colOff>
      <xdr:row>97</xdr:row>
      <xdr:rowOff>9525</xdr:rowOff>
    </xdr:from>
    <xdr:to>
      <xdr:col>7</xdr:col>
      <xdr:colOff>171450</xdr:colOff>
      <xdr:row>100</xdr:row>
      <xdr:rowOff>0</xdr:rowOff>
    </xdr:to>
    <xdr:sp>
      <xdr:nvSpPr>
        <xdr:cNvPr id="54" name="Text 55"/>
        <xdr:cNvSpPr txBox="1">
          <a:spLocks noChangeArrowheads="1"/>
        </xdr:cNvSpPr>
      </xdr:nvSpPr>
      <xdr:spPr>
        <a:xfrm>
          <a:off x="200025" y="13782675"/>
          <a:ext cx="66294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financial period ended 30 June 2003. </a:t>
          </a:r>
        </a:p>
      </xdr:txBody>
    </xdr:sp>
    <xdr:clientData/>
  </xdr:twoCellAnchor>
  <xdr:oneCellAnchor>
    <xdr:from>
      <xdr:col>1</xdr:col>
      <xdr:colOff>19050</xdr:colOff>
      <xdr:row>101</xdr:row>
      <xdr:rowOff>123825</xdr:rowOff>
    </xdr:from>
    <xdr:ext cx="6372225" cy="219075"/>
    <xdr:sp>
      <xdr:nvSpPr>
        <xdr:cNvPr id="55" name="Text 11"/>
        <xdr:cNvSpPr txBox="1">
          <a:spLocks noChangeArrowheads="1"/>
        </xdr:cNvSpPr>
      </xdr:nvSpPr>
      <xdr:spPr>
        <a:xfrm>
          <a:off x="219075" y="14544675"/>
          <a:ext cx="63722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109</xdr:row>
      <xdr:rowOff>0</xdr:rowOff>
    </xdr:from>
    <xdr:to>
      <xdr:col>7</xdr:col>
      <xdr:colOff>161925</xdr:colOff>
      <xdr:row>109</xdr:row>
      <xdr:rowOff>0</xdr:rowOff>
    </xdr:to>
    <xdr:sp>
      <xdr:nvSpPr>
        <xdr:cNvPr id="56" name="TextBox 544"/>
        <xdr:cNvSpPr txBox="1">
          <a:spLocks noChangeArrowheads="1"/>
        </xdr:cNvSpPr>
      </xdr:nvSpPr>
      <xdr:spPr>
        <a:xfrm>
          <a:off x="419100" y="15563850"/>
          <a:ext cx="64008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109</xdr:row>
      <xdr:rowOff>0</xdr:rowOff>
    </xdr:from>
    <xdr:to>
      <xdr:col>7</xdr:col>
      <xdr:colOff>161925</xdr:colOff>
      <xdr:row>109</xdr:row>
      <xdr:rowOff>0</xdr:rowOff>
    </xdr:to>
    <xdr:sp>
      <xdr:nvSpPr>
        <xdr:cNvPr id="57" name="TextBox 545"/>
        <xdr:cNvSpPr txBox="1">
          <a:spLocks noChangeArrowheads="1"/>
        </xdr:cNvSpPr>
      </xdr:nvSpPr>
      <xdr:spPr>
        <a:xfrm>
          <a:off x="419100" y="15563850"/>
          <a:ext cx="64008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0</xdr:col>
      <xdr:colOff>200025</xdr:colOff>
      <xdr:row>106</xdr:row>
      <xdr:rowOff>0</xdr:rowOff>
    </xdr:from>
    <xdr:to>
      <xdr:col>6</xdr:col>
      <xdr:colOff>828675</xdr:colOff>
      <xdr:row>107</xdr:row>
      <xdr:rowOff>38100</xdr:rowOff>
    </xdr:to>
    <xdr:sp>
      <xdr:nvSpPr>
        <xdr:cNvPr id="58" name="TextBox 547"/>
        <xdr:cNvSpPr txBox="1">
          <a:spLocks noChangeArrowheads="1"/>
        </xdr:cNvSpPr>
      </xdr:nvSpPr>
      <xdr:spPr>
        <a:xfrm>
          <a:off x="200025" y="15163800"/>
          <a:ext cx="6400800"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752475</xdr:colOff>
      <xdr:row>0</xdr:row>
      <xdr:rowOff>19050</xdr:rowOff>
    </xdr:from>
    <xdr:to>
      <xdr:col>7</xdr:col>
      <xdr:colOff>171450</xdr:colOff>
      <xdr:row>4</xdr:row>
      <xdr:rowOff>9525</xdr:rowOff>
    </xdr:to>
    <xdr:pic>
      <xdr:nvPicPr>
        <xdr:cNvPr id="59" name="Picture 548"/>
        <xdr:cNvPicPr preferRelativeResize="1">
          <a:picLocks noChangeAspect="1"/>
        </xdr:cNvPicPr>
      </xdr:nvPicPr>
      <xdr:blipFill>
        <a:blip r:embed="rId1"/>
        <a:stretch>
          <a:fillRect/>
        </a:stretch>
      </xdr:blipFill>
      <xdr:spPr>
        <a:xfrm>
          <a:off x="5638800" y="19050"/>
          <a:ext cx="1190625" cy="638175"/>
        </a:xfrm>
        <a:prstGeom prst="rect">
          <a:avLst/>
        </a:prstGeom>
        <a:noFill/>
        <a:ln w="9525" cmpd="sng">
          <a:noFill/>
        </a:ln>
      </xdr:spPr>
    </xdr:pic>
    <xdr:clientData/>
  </xdr:twoCellAnchor>
  <xdr:twoCellAnchor>
    <xdr:from>
      <xdr:col>1</xdr:col>
      <xdr:colOff>19050</xdr:colOff>
      <xdr:row>91</xdr:row>
      <xdr:rowOff>9525</xdr:rowOff>
    </xdr:from>
    <xdr:to>
      <xdr:col>8</xdr:col>
      <xdr:colOff>0</xdr:colOff>
      <xdr:row>96</xdr:row>
      <xdr:rowOff>47625</xdr:rowOff>
    </xdr:to>
    <xdr:sp>
      <xdr:nvSpPr>
        <xdr:cNvPr id="60" name="Text 55"/>
        <xdr:cNvSpPr txBox="1">
          <a:spLocks noChangeArrowheads="1"/>
        </xdr:cNvSpPr>
      </xdr:nvSpPr>
      <xdr:spPr>
        <a:xfrm>
          <a:off x="219075" y="12811125"/>
          <a:ext cx="66198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Marcel's Patisserie (S) Pte Ltd  ("MP") and MUI Internet (Singapore) Pte Ltd ("MI"), both wholly-owned subsidiaries of Network Foods International Ltd, which in turn is a 79.09%-owned subsidiary of the Company, have been deregistered on 5 March 2003 from the Registrar of Companies and Businesses of Singapore following the applications by the said companies for deregistration. MP and MI, which were incorporated in Singapore, had been dormant since 1987 and 1981 respectively. </a:t>
          </a:r>
        </a:p>
      </xdr:txBody>
    </xdr:sp>
    <xdr:clientData/>
  </xdr:twoCellAnchor>
  <xdr:twoCellAnchor>
    <xdr:from>
      <xdr:col>1</xdr:col>
      <xdr:colOff>28575</xdr:colOff>
      <xdr:row>30</xdr:row>
      <xdr:rowOff>9525</xdr:rowOff>
    </xdr:from>
    <xdr:to>
      <xdr:col>8</xdr:col>
      <xdr:colOff>0</xdr:colOff>
      <xdr:row>32</xdr:row>
      <xdr:rowOff>85725</xdr:rowOff>
    </xdr:to>
    <xdr:sp>
      <xdr:nvSpPr>
        <xdr:cNvPr id="61" name="TextBox 552"/>
        <xdr:cNvSpPr txBox="1">
          <a:spLocks noChangeArrowheads="1"/>
        </xdr:cNvSpPr>
      </xdr:nvSpPr>
      <xdr:spPr>
        <a:xfrm>
          <a:off x="228600" y="4210050"/>
          <a:ext cx="6610350"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twoCellAnchor>
    <xdr:from>
      <xdr:col>1</xdr:col>
      <xdr:colOff>19050</xdr:colOff>
      <xdr:row>53</xdr:row>
      <xdr:rowOff>9525</xdr:rowOff>
    </xdr:from>
    <xdr:to>
      <xdr:col>7</xdr:col>
      <xdr:colOff>171450</xdr:colOff>
      <xdr:row>56</xdr:row>
      <xdr:rowOff>47625</xdr:rowOff>
    </xdr:to>
    <xdr:sp>
      <xdr:nvSpPr>
        <xdr:cNvPr id="62" name="TextBox 553"/>
        <xdr:cNvSpPr txBox="1">
          <a:spLocks noChangeArrowheads="1"/>
        </xdr:cNvSpPr>
      </xdr:nvSpPr>
      <xdr:spPr>
        <a:xfrm>
          <a:off x="219075" y="7486650"/>
          <a:ext cx="6610350"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Board of Directors had on 27 February 2003 declared a second interim dividend of 1.25 sen per 50 sen share (2.5%) less tax at 28% in respect of financial year ended 31 December 2002, amounting to RM6,655,500, which was subsequently paid on 21 May 2003.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37</xdr:row>
      <xdr:rowOff>0</xdr:rowOff>
    </xdr:from>
    <xdr:ext cx="76200" cy="200025"/>
    <xdr:sp>
      <xdr:nvSpPr>
        <xdr:cNvPr id="1" name="Text 9"/>
        <xdr:cNvSpPr txBox="1">
          <a:spLocks noChangeArrowheads="1"/>
        </xdr:cNvSpPr>
      </xdr:nvSpPr>
      <xdr:spPr>
        <a:xfrm>
          <a:off x="4638675" y="5086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2" name="Text 7"/>
        <xdr:cNvSpPr txBox="1">
          <a:spLocks noChangeArrowheads="1"/>
        </xdr:cNvSpPr>
      </xdr:nvSpPr>
      <xdr:spPr>
        <a:xfrm>
          <a:off x="4638675" y="5086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65357</xdr:row>
      <xdr:rowOff>161925</xdr:rowOff>
    </xdr:from>
    <xdr:ext cx="0" cy="0"/>
    <xdr:sp>
      <xdr:nvSpPr>
        <xdr:cNvPr id="3"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172</xdr:row>
      <xdr:rowOff>0</xdr:rowOff>
    </xdr:from>
    <xdr:to>
      <xdr:col>7</xdr:col>
      <xdr:colOff>0</xdr:colOff>
      <xdr:row>172</xdr:row>
      <xdr:rowOff>0</xdr:rowOff>
    </xdr:to>
    <xdr:sp>
      <xdr:nvSpPr>
        <xdr:cNvPr id="4" name="Text 64"/>
        <xdr:cNvSpPr txBox="1">
          <a:spLocks noChangeArrowheads="1"/>
        </xdr:cNvSpPr>
      </xdr:nvSpPr>
      <xdr:spPr>
        <a:xfrm>
          <a:off x="219075" y="248412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172</xdr:row>
      <xdr:rowOff>0</xdr:rowOff>
    </xdr:from>
    <xdr:to>
      <xdr:col>7</xdr:col>
      <xdr:colOff>0</xdr:colOff>
      <xdr:row>172</xdr:row>
      <xdr:rowOff>0</xdr:rowOff>
    </xdr:to>
    <xdr:sp>
      <xdr:nvSpPr>
        <xdr:cNvPr id="5" name="Text 65"/>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172</xdr:row>
      <xdr:rowOff>0</xdr:rowOff>
    </xdr:from>
    <xdr:to>
      <xdr:col>7</xdr:col>
      <xdr:colOff>0</xdr:colOff>
      <xdr:row>172</xdr:row>
      <xdr:rowOff>0</xdr:rowOff>
    </xdr:to>
    <xdr:sp>
      <xdr:nvSpPr>
        <xdr:cNvPr id="6" name="Text 66"/>
        <xdr:cNvSpPr txBox="1">
          <a:spLocks noChangeArrowheads="1"/>
        </xdr:cNvSpPr>
      </xdr:nvSpPr>
      <xdr:spPr>
        <a:xfrm>
          <a:off x="419100" y="24841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172</xdr:row>
      <xdr:rowOff>0</xdr:rowOff>
    </xdr:from>
    <xdr:to>
      <xdr:col>6</xdr:col>
      <xdr:colOff>695325</xdr:colOff>
      <xdr:row>172</xdr:row>
      <xdr:rowOff>0</xdr:rowOff>
    </xdr:to>
    <xdr:sp>
      <xdr:nvSpPr>
        <xdr:cNvPr id="7" name="Text 67"/>
        <xdr:cNvSpPr txBox="1">
          <a:spLocks noChangeArrowheads="1"/>
        </xdr:cNvSpPr>
      </xdr:nvSpPr>
      <xdr:spPr>
        <a:xfrm>
          <a:off x="409575" y="248412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9</xdr:row>
      <xdr:rowOff>0</xdr:rowOff>
    </xdr:from>
    <xdr:to>
      <xdr:col>7</xdr:col>
      <xdr:colOff>171450</xdr:colOff>
      <xdr:row>18</xdr:row>
      <xdr:rowOff>76200</xdr:rowOff>
    </xdr:to>
    <xdr:sp>
      <xdr:nvSpPr>
        <xdr:cNvPr id="8" name="Text 1"/>
        <xdr:cNvSpPr txBox="1">
          <a:spLocks noChangeArrowheads="1"/>
        </xdr:cNvSpPr>
      </xdr:nvSpPr>
      <xdr:spPr>
        <a:xfrm>
          <a:off x="219075" y="1285875"/>
          <a:ext cx="6372225" cy="1343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30 June 2003, the Group recorded revenue of RM183.4 million and pre-tax profit of RM13.0 million as compared to the previous year corresponding period's revenue of RM171.7 million and pre-tax loss of RM77.8 million. The improvement in the results is mainly due to lower share of losses in associated companies for the current financial period. The associated companies recorded higher losses in the previous year corresponding period due to impairment losses recognised in compliance with MASB 23 "Impairment of Assets" which became operative in the previous financial year. The better performance of the food operations in Australia and the gain on disposal of investments have also contributed to the better results for the current period. The food operations in Malaysia were affected by the SARS outbreak but have remained profitable. </a:t>
          </a:r>
        </a:p>
      </xdr:txBody>
    </xdr:sp>
    <xdr:clientData/>
  </xdr:twoCellAnchor>
  <xdr:oneCellAnchor>
    <xdr:from>
      <xdr:col>4</xdr:col>
      <xdr:colOff>876300</xdr:colOff>
      <xdr:row>37</xdr:row>
      <xdr:rowOff>0</xdr:rowOff>
    </xdr:from>
    <xdr:ext cx="76200" cy="200025"/>
    <xdr:sp>
      <xdr:nvSpPr>
        <xdr:cNvPr id="9" name="Text 9"/>
        <xdr:cNvSpPr txBox="1">
          <a:spLocks noChangeArrowheads="1"/>
        </xdr:cNvSpPr>
      </xdr:nvSpPr>
      <xdr:spPr>
        <a:xfrm>
          <a:off x="4638675" y="5086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10" name="Text 7"/>
        <xdr:cNvSpPr txBox="1">
          <a:spLocks noChangeArrowheads="1"/>
        </xdr:cNvSpPr>
      </xdr:nvSpPr>
      <xdr:spPr>
        <a:xfrm>
          <a:off x="4638675" y="5086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172</xdr:row>
      <xdr:rowOff>0</xdr:rowOff>
    </xdr:from>
    <xdr:to>
      <xdr:col>8</xdr:col>
      <xdr:colOff>0</xdr:colOff>
      <xdr:row>172</xdr:row>
      <xdr:rowOff>0</xdr:rowOff>
    </xdr:to>
    <xdr:sp>
      <xdr:nvSpPr>
        <xdr:cNvPr id="11" name="Text 5"/>
        <xdr:cNvSpPr txBox="1">
          <a:spLocks noChangeArrowheads="1"/>
        </xdr:cNvSpPr>
      </xdr:nvSpPr>
      <xdr:spPr>
        <a:xfrm>
          <a:off x="247650" y="2484120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65395</xdr:row>
      <xdr:rowOff>161925</xdr:rowOff>
    </xdr:from>
    <xdr:ext cx="0" cy="0"/>
    <xdr:sp>
      <xdr:nvSpPr>
        <xdr:cNvPr id="12"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172</xdr:row>
      <xdr:rowOff>0</xdr:rowOff>
    </xdr:from>
    <xdr:to>
      <xdr:col>6</xdr:col>
      <xdr:colOff>0</xdr:colOff>
      <xdr:row>172</xdr:row>
      <xdr:rowOff>0</xdr:rowOff>
    </xdr:to>
    <xdr:sp>
      <xdr:nvSpPr>
        <xdr:cNvPr id="13" name="Text 51"/>
        <xdr:cNvSpPr txBox="1">
          <a:spLocks noChangeArrowheads="1"/>
        </xdr:cNvSpPr>
      </xdr:nvSpPr>
      <xdr:spPr>
        <a:xfrm>
          <a:off x="438150" y="2484120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172</xdr:row>
      <xdr:rowOff>0</xdr:rowOff>
    </xdr:from>
    <xdr:to>
      <xdr:col>6</xdr:col>
      <xdr:colOff>0</xdr:colOff>
      <xdr:row>172</xdr:row>
      <xdr:rowOff>0</xdr:rowOff>
    </xdr:to>
    <xdr:sp>
      <xdr:nvSpPr>
        <xdr:cNvPr id="14" name="Text 64"/>
        <xdr:cNvSpPr txBox="1">
          <a:spLocks noChangeArrowheads="1"/>
        </xdr:cNvSpPr>
      </xdr:nvSpPr>
      <xdr:spPr>
        <a:xfrm>
          <a:off x="219075" y="248412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172</xdr:row>
      <xdr:rowOff>0</xdr:rowOff>
    </xdr:from>
    <xdr:to>
      <xdr:col>6</xdr:col>
      <xdr:colOff>0</xdr:colOff>
      <xdr:row>172</xdr:row>
      <xdr:rowOff>0</xdr:rowOff>
    </xdr:to>
    <xdr:sp>
      <xdr:nvSpPr>
        <xdr:cNvPr id="15" name="Text 65"/>
        <xdr:cNvSpPr txBox="1">
          <a:spLocks noChangeArrowheads="1"/>
        </xdr:cNvSpPr>
      </xdr:nvSpPr>
      <xdr:spPr>
        <a:xfrm>
          <a:off x="409575" y="24841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172</xdr:row>
      <xdr:rowOff>0</xdr:rowOff>
    </xdr:from>
    <xdr:to>
      <xdr:col>6</xdr:col>
      <xdr:colOff>0</xdr:colOff>
      <xdr:row>172</xdr:row>
      <xdr:rowOff>0</xdr:rowOff>
    </xdr:to>
    <xdr:sp>
      <xdr:nvSpPr>
        <xdr:cNvPr id="16" name="Text 66"/>
        <xdr:cNvSpPr txBox="1">
          <a:spLocks noChangeArrowheads="1"/>
        </xdr:cNvSpPr>
      </xdr:nvSpPr>
      <xdr:spPr>
        <a:xfrm>
          <a:off x="419100" y="248412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172</xdr:row>
      <xdr:rowOff>0</xdr:rowOff>
    </xdr:from>
    <xdr:to>
      <xdr:col>6</xdr:col>
      <xdr:colOff>0</xdr:colOff>
      <xdr:row>172</xdr:row>
      <xdr:rowOff>0</xdr:rowOff>
    </xdr:to>
    <xdr:sp>
      <xdr:nvSpPr>
        <xdr:cNvPr id="17" name="Text 67"/>
        <xdr:cNvSpPr txBox="1">
          <a:spLocks noChangeArrowheads="1"/>
        </xdr:cNvSpPr>
      </xdr:nvSpPr>
      <xdr:spPr>
        <a:xfrm>
          <a:off x="409575" y="24841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172</xdr:row>
      <xdr:rowOff>0</xdr:rowOff>
    </xdr:from>
    <xdr:to>
      <xdr:col>8</xdr:col>
      <xdr:colOff>0</xdr:colOff>
      <xdr:row>172</xdr:row>
      <xdr:rowOff>0</xdr:rowOff>
    </xdr:to>
    <xdr:sp>
      <xdr:nvSpPr>
        <xdr:cNvPr id="18" name="Text 71"/>
        <xdr:cNvSpPr txBox="1">
          <a:spLocks noChangeArrowheads="1"/>
        </xdr:cNvSpPr>
      </xdr:nvSpPr>
      <xdr:spPr>
        <a:xfrm>
          <a:off x="209550" y="248412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172</xdr:row>
      <xdr:rowOff>0</xdr:rowOff>
    </xdr:from>
    <xdr:to>
      <xdr:col>7</xdr:col>
      <xdr:colOff>0</xdr:colOff>
      <xdr:row>172</xdr:row>
      <xdr:rowOff>0</xdr:rowOff>
    </xdr:to>
    <xdr:sp>
      <xdr:nvSpPr>
        <xdr:cNvPr id="19" name="Text 64"/>
        <xdr:cNvSpPr txBox="1">
          <a:spLocks noChangeArrowheads="1"/>
        </xdr:cNvSpPr>
      </xdr:nvSpPr>
      <xdr:spPr>
        <a:xfrm>
          <a:off x="314325" y="248412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172</xdr:row>
      <xdr:rowOff>0</xdr:rowOff>
    </xdr:from>
    <xdr:to>
      <xdr:col>7</xdr:col>
      <xdr:colOff>0</xdr:colOff>
      <xdr:row>172</xdr:row>
      <xdr:rowOff>0</xdr:rowOff>
    </xdr:to>
    <xdr:sp>
      <xdr:nvSpPr>
        <xdr:cNvPr id="20" name="Text 65"/>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172</xdr:row>
      <xdr:rowOff>0</xdr:rowOff>
    </xdr:from>
    <xdr:to>
      <xdr:col>7</xdr:col>
      <xdr:colOff>0</xdr:colOff>
      <xdr:row>172</xdr:row>
      <xdr:rowOff>0</xdr:rowOff>
    </xdr:to>
    <xdr:sp>
      <xdr:nvSpPr>
        <xdr:cNvPr id="21" name="Text 66"/>
        <xdr:cNvSpPr txBox="1">
          <a:spLocks noChangeArrowheads="1"/>
        </xdr:cNvSpPr>
      </xdr:nvSpPr>
      <xdr:spPr>
        <a:xfrm>
          <a:off x="419100" y="24841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172</xdr:row>
      <xdr:rowOff>0</xdr:rowOff>
    </xdr:from>
    <xdr:to>
      <xdr:col>7</xdr:col>
      <xdr:colOff>0</xdr:colOff>
      <xdr:row>172</xdr:row>
      <xdr:rowOff>0</xdr:rowOff>
    </xdr:to>
    <xdr:sp>
      <xdr:nvSpPr>
        <xdr:cNvPr id="22" name="Text 67"/>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172</xdr:row>
      <xdr:rowOff>0</xdr:rowOff>
    </xdr:from>
    <xdr:to>
      <xdr:col>7</xdr:col>
      <xdr:colOff>0</xdr:colOff>
      <xdr:row>172</xdr:row>
      <xdr:rowOff>0</xdr:rowOff>
    </xdr:to>
    <xdr:sp>
      <xdr:nvSpPr>
        <xdr:cNvPr id="23" name="Text 64"/>
        <xdr:cNvSpPr txBox="1">
          <a:spLocks noChangeArrowheads="1"/>
        </xdr:cNvSpPr>
      </xdr:nvSpPr>
      <xdr:spPr>
        <a:xfrm>
          <a:off x="219075" y="248412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172</xdr:row>
      <xdr:rowOff>0</xdr:rowOff>
    </xdr:from>
    <xdr:to>
      <xdr:col>7</xdr:col>
      <xdr:colOff>0</xdr:colOff>
      <xdr:row>172</xdr:row>
      <xdr:rowOff>0</xdr:rowOff>
    </xdr:to>
    <xdr:sp>
      <xdr:nvSpPr>
        <xdr:cNvPr id="24" name="Text 65"/>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172</xdr:row>
      <xdr:rowOff>0</xdr:rowOff>
    </xdr:from>
    <xdr:to>
      <xdr:col>7</xdr:col>
      <xdr:colOff>0</xdr:colOff>
      <xdr:row>172</xdr:row>
      <xdr:rowOff>0</xdr:rowOff>
    </xdr:to>
    <xdr:sp>
      <xdr:nvSpPr>
        <xdr:cNvPr id="25" name="Text 66"/>
        <xdr:cNvSpPr txBox="1">
          <a:spLocks noChangeArrowheads="1"/>
        </xdr:cNvSpPr>
      </xdr:nvSpPr>
      <xdr:spPr>
        <a:xfrm>
          <a:off x="419100" y="24841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172</xdr:row>
      <xdr:rowOff>0</xdr:rowOff>
    </xdr:from>
    <xdr:to>
      <xdr:col>6</xdr:col>
      <xdr:colOff>695325</xdr:colOff>
      <xdr:row>172</xdr:row>
      <xdr:rowOff>0</xdr:rowOff>
    </xdr:to>
    <xdr:sp>
      <xdr:nvSpPr>
        <xdr:cNvPr id="26" name="Text 67"/>
        <xdr:cNvSpPr txBox="1">
          <a:spLocks noChangeArrowheads="1"/>
        </xdr:cNvSpPr>
      </xdr:nvSpPr>
      <xdr:spPr>
        <a:xfrm>
          <a:off x="409575" y="248412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34</xdr:row>
      <xdr:rowOff>0</xdr:rowOff>
    </xdr:from>
    <xdr:to>
      <xdr:col>2</xdr:col>
      <xdr:colOff>2257425</xdr:colOff>
      <xdr:row>34</xdr:row>
      <xdr:rowOff>0</xdr:rowOff>
    </xdr:to>
    <xdr:sp>
      <xdr:nvSpPr>
        <xdr:cNvPr id="27" name="TextBox 27"/>
        <xdr:cNvSpPr txBox="1">
          <a:spLocks noChangeArrowheads="1"/>
        </xdr:cNvSpPr>
      </xdr:nvSpPr>
      <xdr:spPr>
        <a:xfrm>
          <a:off x="409575" y="47720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34</xdr:row>
      <xdr:rowOff>0</xdr:rowOff>
    </xdr:from>
    <xdr:to>
      <xdr:col>3</xdr:col>
      <xdr:colOff>0</xdr:colOff>
      <xdr:row>34</xdr:row>
      <xdr:rowOff>0</xdr:rowOff>
    </xdr:to>
    <xdr:sp>
      <xdr:nvSpPr>
        <xdr:cNvPr id="28" name="TextBox 28"/>
        <xdr:cNvSpPr txBox="1">
          <a:spLocks noChangeArrowheads="1"/>
        </xdr:cNvSpPr>
      </xdr:nvSpPr>
      <xdr:spPr>
        <a:xfrm>
          <a:off x="409575" y="477202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172</xdr:row>
      <xdr:rowOff>0</xdr:rowOff>
    </xdr:from>
    <xdr:to>
      <xdr:col>7</xdr:col>
      <xdr:colOff>0</xdr:colOff>
      <xdr:row>172</xdr:row>
      <xdr:rowOff>0</xdr:rowOff>
    </xdr:to>
    <xdr:sp>
      <xdr:nvSpPr>
        <xdr:cNvPr id="29" name="TextBox 29"/>
        <xdr:cNvSpPr txBox="1">
          <a:spLocks noChangeArrowheads="1"/>
        </xdr:cNvSpPr>
      </xdr:nvSpPr>
      <xdr:spPr>
        <a:xfrm>
          <a:off x="247650" y="248412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172</xdr:row>
      <xdr:rowOff>0</xdr:rowOff>
    </xdr:from>
    <xdr:to>
      <xdr:col>7</xdr:col>
      <xdr:colOff>0</xdr:colOff>
      <xdr:row>172</xdr:row>
      <xdr:rowOff>0</xdr:rowOff>
    </xdr:to>
    <xdr:sp>
      <xdr:nvSpPr>
        <xdr:cNvPr id="30" name="Text 64"/>
        <xdr:cNvSpPr txBox="1">
          <a:spLocks noChangeArrowheads="1"/>
        </xdr:cNvSpPr>
      </xdr:nvSpPr>
      <xdr:spPr>
        <a:xfrm>
          <a:off x="228600" y="248412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172</xdr:row>
      <xdr:rowOff>0</xdr:rowOff>
    </xdr:from>
    <xdr:to>
      <xdr:col>7</xdr:col>
      <xdr:colOff>0</xdr:colOff>
      <xdr:row>172</xdr:row>
      <xdr:rowOff>0</xdr:rowOff>
    </xdr:to>
    <xdr:sp>
      <xdr:nvSpPr>
        <xdr:cNvPr id="31" name="Text 65"/>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172</xdr:row>
      <xdr:rowOff>0</xdr:rowOff>
    </xdr:from>
    <xdr:to>
      <xdr:col>7</xdr:col>
      <xdr:colOff>0</xdr:colOff>
      <xdr:row>172</xdr:row>
      <xdr:rowOff>0</xdr:rowOff>
    </xdr:to>
    <xdr:sp>
      <xdr:nvSpPr>
        <xdr:cNvPr id="32" name="Text 66"/>
        <xdr:cNvSpPr txBox="1">
          <a:spLocks noChangeArrowheads="1"/>
        </xdr:cNvSpPr>
      </xdr:nvSpPr>
      <xdr:spPr>
        <a:xfrm>
          <a:off x="419100" y="2484120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172</xdr:row>
      <xdr:rowOff>0</xdr:rowOff>
    </xdr:from>
    <xdr:to>
      <xdr:col>7</xdr:col>
      <xdr:colOff>0</xdr:colOff>
      <xdr:row>172</xdr:row>
      <xdr:rowOff>0</xdr:rowOff>
    </xdr:to>
    <xdr:sp>
      <xdr:nvSpPr>
        <xdr:cNvPr id="33" name="Text 67"/>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172</xdr:row>
      <xdr:rowOff>0</xdr:rowOff>
    </xdr:from>
    <xdr:to>
      <xdr:col>6</xdr:col>
      <xdr:colOff>885825</xdr:colOff>
      <xdr:row>172</xdr:row>
      <xdr:rowOff>0</xdr:rowOff>
    </xdr:to>
    <xdr:sp>
      <xdr:nvSpPr>
        <xdr:cNvPr id="34" name="TextBox 34"/>
        <xdr:cNvSpPr txBox="1">
          <a:spLocks noChangeArrowheads="1"/>
        </xdr:cNvSpPr>
      </xdr:nvSpPr>
      <xdr:spPr>
        <a:xfrm>
          <a:off x="428625" y="248412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172</xdr:row>
      <xdr:rowOff>0</xdr:rowOff>
    </xdr:from>
    <xdr:to>
      <xdr:col>5</xdr:col>
      <xdr:colOff>171450</xdr:colOff>
      <xdr:row>172</xdr:row>
      <xdr:rowOff>0</xdr:rowOff>
    </xdr:to>
    <xdr:sp>
      <xdr:nvSpPr>
        <xdr:cNvPr id="35" name="TextBox 35"/>
        <xdr:cNvSpPr txBox="1">
          <a:spLocks noChangeArrowheads="1"/>
        </xdr:cNvSpPr>
      </xdr:nvSpPr>
      <xdr:spPr>
        <a:xfrm>
          <a:off x="3943350" y="2484120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172</xdr:row>
      <xdr:rowOff>0</xdr:rowOff>
    </xdr:from>
    <xdr:to>
      <xdr:col>6</xdr:col>
      <xdr:colOff>152400</xdr:colOff>
      <xdr:row>172</xdr:row>
      <xdr:rowOff>0</xdr:rowOff>
    </xdr:to>
    <xdr:sp>
      <xdr:nvSpPr>
        <xdr:cNvPr id="36" name="TextBox 36"/>
        <xdr:cNvSpPr txBox="1">
          <a:spLocks noChangeArrowheads="1"/>
        </xdr:cNvSpPr>
      </xdr:nvSpPr>
      <xdr:spPr>
        <a:xfrm>
          <a:off x="4876800" y="2484120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172</xdr:row>
      <xdr:rowOff>0</xdr:rowOff>
    </xdr:from>
    <xdr:to>
      <xdr:col>7</xdr:col>
      <xdr:colOff>19050</xdr:colOff>
      <xdr:row>172</xdr:row>
      <xdr:rowOff>0</xdr:rowOff>
    </xdr:to>
    <xdr:sp>
      <xdr:nvSpPr>
        <xdr:cNvPr id="37" name="TextBox 37"/>
        <xdr:cNvSpPr txBox="1">
          <a:spLocks noChangeArrowheads="1"/>
        </xdr:cNvSpPr>
      </xdr:nvSpPr>
      <xdr:spPr>
        <a:xfrm>
          <a:off x="5895975" y="2484120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172</xdr:row>
      <xdr:rowOff>0</xdr:rowOff>
    </xdr:from>
    <xdr:to>
      <xdr:col>5</xdr:col>
      <xdr:colOff>133350</xdr:colOff>
      <xdr:row>172</xdr:row>
      <xdr:rowOff>0</xdr:rowOff>
    </xdr:to>
    <xdr:sp>
      <xdr:nvSpPr>
        <xdr:cNvPr id="38" name="TextBox 38"/>
        <xdr:cNvSpPr txBox="1">
          <a:spLocks noChangeArrowheads="1"/>
        </xdr:cNvSpPr>
      </xdr:nvSpPr>
      <xdr:spPr>
        <a:xfrm>
          <a:off x="3924300" y="2484120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172</xdr:row>
      <xdr:rowOff>0</xdr:rowOff>
    </xdr:from>
    <xdr:to>
      <xdr:col>6</xdr:col>
      <xdr:colOff>85725</xdr:colOff>
      <xdr:row>172</xdr:row>
      <xdr:rowOff>0</xdr:rowOff>
    </xdr:to>
    <xdr:sp>
      <xdr:nvSpPr>
        <xdr:cNvPr id="39" name="TextBox 39"/>
        <xdr:cNvSpPr txBox="1">
          <a:spLocks noChangeArrowheads="1"/>
        </xdr:cNvSpPr>
      </xdr:nvSpPr>
      <xdr:spPr>
        <a:xfrm>
          <a:off x="4905375" y="2484120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172</xdr:row>
      <xdr:rowOff>0</xdr:rowOff>
    </xdr:from>
    <xdr:to>
      <xdr:col>6</xdr:col>
      <xdr:colOff>876300</xdr:colOff>
      <xdr:row>172</xdr:row>
      <xdr:rowOff>0</xdr:rowOff>
    </xdr:to>
    <xdr:sp>
      <xdr:nvSpPr>
        <xdr:cNvPr id="40" name="TextBox 40"/>
        <xdr:cNvSpPr txBox="1">
          <a:spLocks noChangeArrowheads="1"/>
        </xdr:cNvSpPr>
      </xdr:nvSpPr>
      <xdr:spPr>
        <a:xfrm>
          <a:off x="5876925" y="2484120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172</xdr:row>
      <xdr:rowOff>0</xdr:rowOff>
    </xdr:from>
    <xdr:to>
      <xdr:col>8</xdr:col>
      <xdr:colOff>0</xdr:colOff>
      <xdr:row>172</xdr:row>
      <xdr:rowOff>0</xdr:rowOff>
    </xdr:to>
    <xdr:sp>
      <xdr:nvSpPr>
        <xdr:cNvPr id="41" name="Text 64"/>
        <xdr:cNvSpPr txBox="1">
          <a:spLocks noChangeArrowheads="1"/>
        </xdr:cNvSpPr>
      </xdr:nvSpPr>
      <xdr:spPr>
        <a:xfrm>
          <a:off x="238125" y="2484120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172</xdr:row>
      <xdr:rowOff>0</xdr:rowOff>
    </xdr:from>
    <xdr:to>
      <xdr:col>7</xdr:col>
      <xdr:colOff>161925</xdr:colOff>
      <xdr:row>172</xdr:row>
      <xdr:rowOff>0</xdr:rowOff>
    </xdr:to>
    <xdr:sp>
      <xdr:nvSpPr>
        <xdr:cNvPr id="42" name="Text 65"/>
        <xdr:cNvSpPr txBox="1">
          <a:spLocks noChangeArrowheads="1"/>
        </xdr:cNvSpPr>
      </xdr:nvSpPr>
      <xdr:spPr>
        <a:xfrm>
          <a:off x="438150" y="2484120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172</xdr:row>
      <xdr:rowOff>0</xdr:rowOff>
    </xdr:from>
    <xdr:to>
      <xdr:col>7</xdr:col>
      <xdr:colOff>171450</xdr:colOff>
      <xdr:row>172</xdr:row>
      <xdr:rowOff>0</xdr:rowOff>
    </xdr:to>
    <xdr:sp>
      <xdr:nvSpPr>
        <xdr:cNvPr id="43" name="Text 66"/>
        <xdr:cNvSpPr txBox="1">
          <a:spLocks noChangeArrowheads="1"/>
        </xdr:cNvSpPr>
      </xdr:nvSpPr>
      <xdr:spPr>
        <a:xfrm>
          <a:off x="428625" y="2484120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172</xdr:row>
      <xdr:rowOff>0</xdr:rowOff>
    </xdr:from>
    <xdr:to>
      <xdr:col>8</xdr:col>
      <xdr:colOff>0</xdr:colOff>
      <xdr:row>172</xdr:row>
      <xdr:rowOff>0</xdr:rowOff>
    </xdr:to>
    <xdr:sp>
      <xdr:nvSpPr>
        <xdr:cNvPr id="44" name="Text 67"/>
        <xdr:cNvSpPr txBox="1">
          <a:spLocks noChangeArrowheads="1"/>
        </xdr:cNvSpPr>
      </xdr:nvSpPr>
      <xdr:spPr>
        <a:xfrm>
          <a:off x="419100" y="248412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5</xdr:row>
      <xdr:rowOff>0</xdr:rowOff>
    </xdr:from>
    <xdr:to>
      <xdr:col>7</xdr:col>
      <xdr:colOff>114300</xdr:colOff>
      <xdr:row>6</xdr:row>
      <xdr:rowOff>66675</xdr:rowOff>
    </xdr:to>
    <xdr:sp>
      <xdr:nvSpPr>
        <xdr:cNvPr id="45" name="TextBox 46"/>
        <xdr:cNvSpPr txBox="1">
          <a:spLocks noChangeArrowheads="1"/>
        </xdr:cNvSpPr>
      </xdr:nvSpPr>
      <xdr:spPr>
        <a:xfrm>
          <a:off x="228600" y="781050"/>
          <a:ext cx="6305550" cy="22860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KLSE'S LISTINGS REQUIREMENTS</a:t>
          </a:r>
          <a:r>
            <a:rPr lang="en-US" cap="none" sz="1000" b="0" i="0" u="none" baseline="0">
              <a:latin typeface="Arial"/>
              <a:ea typeface="Arial"/>
              <a:cs typeface="Arial"/>
            </a:rPr>
            <a:t>
</a:t>
          </a:r>
        </a:p>
      </xdr:txBody>
    </xdr:sp>
    <xdr:clientData/>
  </xdr:twoCellAnchor>
  <xdr:twoCellAnchor>
    <xdr:from>
      <xdr:col>1</xdr:col>
      <xdr:colOff>9525</xdr:colOff>
      <xdr:row>21</xdr:row>
      <xdr:rowOff>19050</xdr:rowOff>
    </xdr:from>
    <xdr:to>
      <xdr:col>7</xdr:col>
      <xdr:colOff>171450</xdr:colOff>
      <xdr:row>24</xdr:row>
      <xdr:rowOff>47625</xdr:rowOff>
    </xdr:to>
    <xdr:sp>
      <xdr:nvSpPr>
        <xdr:cNvPr id="46" name="TextBox 48"/>
        <xdr:cNvSpPr txBox="1">
          <a:spLocks noChangeArrowheads="1"/>
        </xdr:cNvSpPr>
      </xdr:nvSpPr>
      <xdr:spPr>
        <a:xfrm>
          <a:off x="228600" y="2943225"/>
          <a:ext cx="6362700" cy="5143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higher revenue of RM95.0 million as compared to the preceding quarter revenue of RM88.5 million mainly due to the better performance of the food operations in Australia. The current quarter pre-tax profit of RM6.8 million is marginally higher than the RM6.2 million for the preceding quarter.</a:t>
          </a:r>
        </a:p>
      </xdr:txBody>
    </xdr:sp>
    <xdr:clientData/>
  </xdr:twoCellAnchor>
  <xdr:twoCellAnchor>
    <xdr:from>
      <xdr:col>1</xdr:col>
      <xdr:colOff>0</xdr:colOff>
      <xdr:row>27</xdr:row>
      <xdr:rowOff>9525</xdr:rowOff>
    </xdr:from>
    <xdr:to>
      <xdr:col>7</xdr:col>
      <xdr:colOff>142875</xdr:colOff>
      <xdr:row>31</xdr:row>
      <xdr:rowOff>104775</xdr:rowOff>
    </xdr:to>
    <xdr:sp>
      <xdr:nvSpPr>
        <xdr:cNvPr id="47" name="TextBox 49"/>
        <xdr:cNvSpPr txBox="1">
          <a:spLocks noChangeArrowheads="1"/>
        </xdr:cNvSpPr>
      </xdr:nvSpPr>
      <xdr:spPr>
        <a:xfrm>
          <a:off x="219075" y="3819525"/>
          <a:ext cx="6343650" cy="714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end of the Iraq conflict and the containment of the SARS outbreak may see some improvements in the global economy. In the interim, the Directors anticipate that the Group's operations will continue to face challenging trading environment for the remaining periods of the current financial year. Meanwhile, the Group is focusing on strengthening its market share and continuing to seek new business opportunities.
</a:t>
          </a:r>
        </a:p>
      </xdr:txBody>
    </xdr:sp>
    <xdr:clientData/>
  </xdr:twoCellAnchor>
  <xdr:twoCellAnchor>
    <xdr:from>
      <xdr:col>2</xdr:col>
      <xdr:colOff>9525</xdr:colOff>
      <xdr:row>136</xdr:row>
      <xdr:rowOff>114300</xdr:rowOff>
    </xdr:from>
    <xdr:to>
      <xdr:col>7</xdr:col>
      <xdr:colOff>161925</xdr:colOff>
      <xdr:row>140</xdr:row>
      <xdr:rowOff>38100</xdr:rowOff>
    </xdr:to>
    <xdr:sp>
      <xdr:nvSpPr>
        <xdr:cNvPr id="48" name="TextBox 59"/>
        <xdr:cNvSpPr txBox="1">
          <a:spLocks noChangeArrowheads="1"/>
        </xdr:cNvSpPr>
      </xdr:nvSpPr>
      <xdr:spPr>
        <a:xfrm>
          <a:off x="419100" y="19535775"/>
          <a:ext cx="6162675"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earnings/(loss) per share of the Group is calculated by dividing the net earnings/(loss) for the financial period by the number of ordinary shares in issue during the said financial period of 739,500,000 (2002 : 739,500,000).</a:t>
          </a:r>
        </a:p>
      </xdr:txBody>
    </xdr:sp>
    <xdr:clientData/>
  </xdr:twoCellAnchor>
  <xdr:twoCellAnchor>
    <xdr:from>
      <xdr:col>2</xdr:col>
      <xdr:colOff>9525</xdr:colOff>
      <xdr:row>142</xdr:row>
      <xdr:rowOff>85725</xdr:rowOff>
    </xdr:from>
    <xdr:to>
      <xdr:col>7</xdr:col>
      <xdr:colOff>161925</xdr:colOff>
      <xdr:row>144</xdr:row>
      <xdr:rowOff>0</xdr:rowOff>
    </xdr:to>
    <xdr:sp>
      <xdr:nvSpPr>
        <xdr:cNvPr id="49" name="TextBox 60"/>
        <xdr:cNvSpPr txBox="1">
          <a:spLocks noChangeArrowheads="1"/>
        </xdr:cNvSpPr>
      </xdr:nvSpPr>
      <xdr:spPr>
        <a:xfrm>
          <a:off x="419100" y="20373975"/>
          <a:ext cx="6162675" cy="1619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50</xdr:row>
      <xdr:rowOff>76200</xdr:rowOff>
    </xdr:from>
    <xdr:to>
      <xdr:col>7</xdr:col>
      <xdr:colOff>171450</xdr:colOff>
      <xdr:row>54</xdr:row>
      <xdr:rowOff>19050</xdr:rowOff>
    </xdr:to>
    <xdr:sp>
      <xdr:nvSpPr>
        <xdr:cNvPr id="50" name="Text 20"/>
        <xdr:cNvSpPr txBox="1">
          <a:spLocks noChangeArrowheads="1"/>
        </xdr:cNvSpPr>
      </xdr:nvSpPr>
      <xdr:spPr>
        <a:xfrm>
          <a:off x="219075" y="6972300"/>
          <a:ext cx="6372225" cy="59055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charge of the Group for the financial period ended 30 June 2003 is higher than the statutory rate of tax applicable. This is mainly due to the losses suffered by certain subsidiaries and associates for which no group relief is available. 
</a:t>
          </a:r>
        </a:p>
      </xdr:txBody>
    </xdr:sp>
    <xdr:clientData/>
  </xdr:twoCellAnchor>
  <xdr:twoCellAnchor>
    <xdr:from>
      <xdr:col>2</xdr:col>
      <xdr:colOff>76200</xdr:colOff>
      <xdr:row>62</xdr:row>
      <xdr:rowOff>0</xdr:rowOff>
    </xdr:from>
    <xdr:to>
      <xdr:col>8</xdr:col>
      <xdr:colOff>0</xdr:colOff>
      <xdr:row>64</xdr:row>
      <xdr:rowOff>0</xdr:rowOff>
    </xdr:to>
    <xdr:sp>
      <xdr:nvSpPr>
        <xdr:cNvPr id="51" name="Text 49"/>
        <xdr:cNvSpPr txBox="1">
          <a:spLocks noChangeArrowheads="1"/>
        </xdr:cNvSpPr>
      </xdr:nvSpPr>
      <xdr:spPr>
        <a:xfrm>
          <a:off x="485775" y="8524875"/>
          <a:ext cx="61150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financial period ended 30 June 2003 are as follows:-</a:t>
          </a:r>
        </a:p>
      </xdr:txBody>
    </xdr:sp>
    <xdr:clientData/>
  </xdr:twoCellAnchor>
  <xdr:twoCellAnchor>
    <xdr:from>
      <xdr:col>2</xdr:col>
      <xdr:colOff>66675</xdr:colOff>
      <xdr:row>71</xdr:row>
      <xdr:rowOff>0</xdr:rowOff>
    </xdr:from>
    <xdr:to>
      <xdr:col>7</xdr:col>
      <xdr:colOff>180975</xdr:colOff>
      <xdr:row>72</xdr:row>
      <xdr:rowOff>47625</xdr:rowOff>
    </xdr:to>
    <xdr:sp>
      <xdr:nvSpPr>
        <xdr:cNvPr id="52" name="Text 50"/>
        <xdr:cNvSpPr txBox="1">
          <a:spLocks noChangeArrowheads="1"/>
        </xdr:cNvSpPr>
      </xdr:nvSpPr>
      <xdr:spPr>
        <a:xfrm>
          <a:off x="476250" y="9677400"/>
          <a:ext cx="612457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June 2003 are as follows :-
</a:t>
          </a:r>
        </a:p>
      </xdr:txBody>
    </xdr:sp>
    <xdr:clientData/>
  </xdr:twoCellAnchor>
  <xdr:oneCellAnchor>
    <xdr:from>
      <xdr:col>1</xdr:col>
      <xdr:colOff>0</xdr:colOff>
      <xdr:row>56</xdr:row>
      <xdr:rowOff>114300</xdr:rowOff>
    </xdr:from>
    <xdr:ext cx="6362700" cy="361950"/>
    <xdr:sp>
      <xdr:nvSpPr>
        <xdr:cNvPr id="53" name="Text 19"/>
        <xdr:cNvSpPr txBox="1">
          <a:spLocks noChangeArrowheads="1"/>
        </xdr:cNvSpPr>
      </xdr:nvSpPr>
      <xdr:spPr>
        <a:xfrm>
          <a:off x="219075" y="7886700"/>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ended 30 June 2003 other than as mentioned in Note 4 of the notes to the interim financial report.</a:t>
          </a:r>
        </a:p>
      </xdr:txBody>
    </xdr:sp>
    <xdr:clientData/>
  </xdr:oneCellAnchor>
  <xdr:twoCellAnchor>
    <xdr:from>
      <xdr:col>2</xdr:col>
      <xdr:colOff>57150</xdr:colOff>
      <xdr:row>97</xdr:row>
      <xdr:rowOff>28575</xdr:rowOff>
    </xdr:from>
    <xdr:to>
      <xdr:col>7</xdr:col>
      <xdr:colOff>0</xdr:colOff>
      <xdr:row>99</xdr:row>
      <xdr:rowOff>0</xdr:rowOff>
    </xdr:to>
    <xdr:sp>
      <xdr:nvSpPr>
        <xdr:cNvPr id="54" name="Text 74"/>
        <xdr:cNvSpPr txBox="1">
          <a:spLocks noChangeArrowheads="1"/>
        </xdr:cNvSpPr>
      </xdr:nvSpPr>
      <xdr:spPr>
        <a:xfrm>
          <a:off x="466725" y="13411200"/>
          <a:ext cx="59531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June 2003 are as follows :-</a:t>
          </a:r>
        </a:p>
      </xdr:txBody>
    </xdr:sp>
    <xdr:clientData/>
  </xdr:twoCellAnchor>
  <xdr:twoCellAnchor>
    <xdr:from>
      <xdr:col>2</xdr:col>
      <xdr:colOff>38100</xdr:colOff>
      <xdr:row>109</xdr:row>
      <xdr:rowOff>9525</xdr:rowOff>
    </xdr:from>
    <xdr:to>
      <xdr:col>8</xdr:col>
      <xdr:colOff>0</xdr:colOff>
      <xdr:row>111</xdr:row>
      <xdr:rowOff>0</xdr:rowOff>
    </xdr:to>
    <xdr:sp>
      <xdr:nvSpPr>
        <xdr:cNvPr id="55" name="Text 75"/>
        <xdr:cNvSpPr txBox="1">
          <a:spLocks noChangeArrowheads="1"/>
        </xdr:cNvSpPr>
      </xdr:nvSpPr>
      <xdr:spPr>
        <a:xfrm>
          <a:off x="447675" y="15230475"/>
          <a:ext cx="61531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June 2003 included in (a) above are as follows :-</a:t>
          </a:r>
        </a:p>
      </xdr:txBody>
    </xdr:sp>
    <xdr:clientData/>
  </xdr:twoCellAnchor>
  <xdr:twoCellAnchor>
    <xdr:from>
      <xdr:col>5</xdr:col>
      <xdr:colOff>104775</xdr:colOff>
      <xdr:row>104</xdr:row>
      <xdr:rowOff>9525</xdr:rowOff>
    </xdr:from>
    <xdr:to>
      <xdr:col>6</xdr:col>
      <xdr:colOff>0</xdr:colOff>
      <xdr:row>104</xdr:row>
      <xdr:rowOff>9525</xdr:rowOff>
    </xdr:to>
    <xdr:sp>
      <xdr:nvSpPr>
        <xdr:cNvPr id="56" name="Line 85"/>
        <xdr:cNvSpPr>
          <a:spLocks/>
        </xdr:cNvSpPr>
      </xdr:nvSpPr>
      <xdr:spPr>
        <a:xfrm>
          <a:off x="4752975" y="144684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103</xdr:row>
      <xdr:rowOff>0</xdr:rowOff>
    </xdr:from>
    <xdr:to>
      <xdr:col>6</xdr:col>
      <xdr:colOff>0</xdr:colOff>
      <xdr:row>103</xdr:row>
      <xdr:rowOff>0</xdr:rowOff>
    </xdr:to>
    <xdr:sp>
      <xdr:nvSpPr>
        <xdr:cNvPr id="57" name="Line 86"/>
        <xdr:cNvSpPr>
          <a:spLocks/>
        </xdr:cNvSpPr>
      </xdr:nvSpPr>
      <xdr:spPr>
        <a:xfrm>
          <a:off x="4752975" y="142970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108</xdr:row>
      <xdr:rowOff>0</xdr:rowOff>
    </xdr:from>
    <xdr:to>
      <xdr:col>6</xdr:col>
      <xdr:colOff>0</xdr:colOff>
      <xdr:row>108</xdr:row>
      <xdr:rowOff>0</xdr:rowOff>
    </xdr:to>
    <xdr:sp>
      <xdr:nvSpPr>
        <xdr:cNvPr id="58" name="Line 87"/>
        <xdr:cNvSpPr>
          <a:spLocks/>
        </xdr:cNvSpPr>
      </xdr:nvSpPr>
      <xdr:spPr>
        <a:xfrm>
          <a:off x="4752975" y="151066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107</xdr:row>
      <xdr:rowOff>0</xdr:rowOff>
    </xdr:from>
    <xdr:to>
      <xdr:col>6</xdr:col>
      <xdr:colOff>0</xdr:colOff>
      <xdr:row>107</xdr:row>
      <xdr:rowOff>0</xdr:rowOff>
    </xdr:to>
    <xdr:sp>
      <xdr:nvSpPr>
        <xdr:cNvPr id="59" name="Line 88"/>
        <xdr:cNvSpPr>
          <a:spLocks/>
        </xdr:cNvSpPr>
      </xdr:nvSpPr>
      <xdr:spPr>
        <a:xfrm>
          <a:off x="4752975" y="149447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116</xdr:row>
      <xdr:rowOff>161925</xdr:rowOff>
    </xdr:from>
    <xdr:to>
      <xdr:col>6</xdr:col>
      <xdr:colOff>0</xdr:colOff>
      <xdr:row>116</xdr:row>
      <xdr:rowOff>161925</xdr:rowOff>
    </xdr:to>
    <xdr:sp>
      <xdr:nvSpPr>
        <xdr:cNvPr id="60" name="Line 89"/>
        <xdr:cNvSpPr>
          <a:spLocks/>
        </xdr:cNvSpPr>
      </xdr:nvSpPr>
      <xdr:spPr>
        <a:xfrm>
          <a:off x="4762500" y="165163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121</xdr:row>
      <xdr:rowOff>114300</xdr:rowOff>
    </xdr:from>
    <xdr:to>
      <xdr:col>7</xdr:col>
      <xdr:colOff>171450</xdr:colOff>
      <xdr:row>123</xdr:row>
      <xdr:rowOff>0</xdr:rowOff>
    </xdr:to>
    <xdr:sp>
      <xdr:nvSpPr>
        <xdr:cNvPr id="61" name="Text 5"/>
        <xdr:cNvSpPr txBox="1">
          <a:spLocks noChangeArrowheads="1"/>
        </xdr:cNvSpPr>
      </xdr:nvSpPr>
      <xdr:spPr>
        <a:xfrm>
          <a:off x="247650" y="17164050"/>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125</xdr:row>
      <xdr:rowOff>152400</xdr:rowOff>
    </xdr:from>
    <xdr:ext cx="6553200" cy="209550"/>
    <xdr:sp>
      <xdr:nvSpPr>
        <xdr:cNvPr id="62" name="Text 12"/>
        <xdr:cNvSpPr txBox="1">
          <a:spLocks noChangeArrowheads="1"/>
        </xdr:cNvSpPr>
      </xdr:nvSpPr>
      <xdr:spPr>
        <a:xfrm>
          <a:off x="247650" y="1784985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127</xdr:row>
      <xdr:rowOff>0</xdr:rowOff>
    </xdr:from>
    <xdr:to>
      <xdr:col>7</xdr:col>
      <xdr:colOff>171450</xdr:colOff>
      <xdr:row>127</xdr:row>
      <xdr:rowOff>0</xdr:rowOff>
    </xdr:to>
    <xdr:sp>
      <xdr:nvSpPr>
        <xdr:cNvPr id="63" name="TextBox 93"/>
        <xdr:cNvSpPr txBox="1">
          <a:spLocks noChangeArrowheads="1"/>
        </xdr:cNvSpPr>
      </xdr:nvSpPr>
      <xdr:spPr>
        <a:xfrm>
          <a:off x="466725" y="1802130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172</xdr:row>
      <xdr:rowOff>0</xdr:rowOff>
    </xdr:from>
    <xdr:to>
      <xdr:col>6</xdr:col>
      <xdr:colOff>0</xdr:colOff>
      <xdr:row>172</xdr:row>
      <xdr:rowOff>0</xdr:rowOff>
    </xdr:to>
    <xdr:sp>
      <xdr:nvSpPr>
        <xdr:cNvPr id="64" name="Text 64"/>
        <xdr:cNvSpPr txBox="1">
          <a:spLocks noChangeArrowheads="1"/>
        </xdr:cNvSpPr>
      </xdr:nvSpPr>
      <xdr:spPr>
        <a:xfrm>
          <a:off x="219075" y="248412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172</xdr:row>
      <xdr:rowOff>0</xdr:rowOff>
    </xdr:from>
    <xdr:to>
      <xdr:col>6</xdr:col>
      <xdr:colOff>0</xdr:colOff>
      <xdr:row>172</xdr:row>
      <xdr:rowOff>0</xdr:rowOff>
    </xdr:to>
    <xdr:sp>
      <xdr:nvSpPr>
        <xdr:cNvPr id="65" name="Text 65"/>
        <xdr:cNvSpPr txBox="1">
          <a:spLocks noChangeArrowheads="1"/>
        </xdr:cNvSpPr>
      </xdr:nvSpPr>
      <xdr:spPr>
        <a:xfrm>
          <a:off x="409575" y="24841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172</xdr:row>
      <xdr:rowOff>0</xdr:rowOff>
    </xdr:from>
    <xdr:to>
      <xdr:col>6</xdr:col>
      <xdr:colOff>0</xdr:colOff>
      <xdr:row>172</xdr:row>
      <xdr:rowOff>0</xdr:rowOff>
    </xdr:to>
    <xdr:sp>
      <xdr:nvSpPr>
        <xdr:cNvPr id="66" name="Text 66"/>
        <xdr:cNvSpPr txBox="1">
          <a:spLocks noChangeArrowheads="1"/>
        </xdr:cNvSpPr>
      </xdr:nvSpPr>
      <xdr:spPr>
        <a:xfrm>
          <a:off x="419100" y="248412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172</xdr:row>
      <xdr:rowOff>0</xdr:rowOff>
    </xdr:from>
    <xdr:to>
      <xdr:col>6</xdr:col>
      <xdr:colOff>0</xdr:colOff>
      <xdr:row>172</xdr:row>
      <xdr:rowOff>0</xdr:rowOff>
    </xdr:to>
    <xdr:sp>
      <xdr:nvSpPr>
        <xdr:cNvPr id="67" name="Text 67"/>
        <xdr:cNvSpPr txBox="1">
          <a:spLocks noChangeArrowheads="1"/>
        </xdr:cNvSpPr>
      </xdr:nvSpPr>
      <xdr:spPr>
        <a:xfrm>
          <a:off x="409575" y="24841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172</xdr:row>
      <xdr:rowOff>0</xdr:rowOff>
    </xdr:from>
    <xdr:to>
      <xdr:col>7</xdr:col>
      <xdr:colOff>0</xdr:colOff>
      <xdr:row>172</xdr:row>
      <xdr:rowOff>0</xdr:rowOff>
    </xdr:to>
    <xdr:sp>
      <xdr:nvSpPr>
        <xdr:cNvPr id="68" name="Text 64"/>
        <xdr:cNvSpPr txBox="1">
          <a:spLocks noChangeArrowheads="1"/>
        </xdr:cNvSpPr>
      </xdr:nvSpPr>
      <xdr:spPr>
        <a:xfrm>
          <a:off x="314325" y="248412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172</xdr:row>
      <xdr:rowOff>0</xdr:rowOff>
    </xdr:from>
    <xdr:to>
      <xdr:col>7</xdr:col>
      <xdr:colOff>0</xdr:colOff>
      <xdr:row>172</xdr:row>
      <xdr:rowOff>0</xdr:rowOff>
    </xdr:to>
    <xdr:sp>
      <xdr:nvSpPr>
        <xdr:cNvPr id="69" name="Text 65"/>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172</xdr:row>
      <xdr:rowOff>0</xdr:rowOff>
    </xdr:from>
    <xdr:to>
      <xdr:col>7</xdr:col>
      <xdr:colOff>0</xdr:colOff>
      <xdr:row>172</xdr:row>
      <xdr:rowOff>0</xdr:rowOff>
    </xdr:to>
    <xdr:sp>
      <xdr:nvSpPr>
        <xdr:cNvPr id="70" name="Text 66"/>
        <xdr:cNvSpPr txBox="1">
          <a:spLocks noChangeArrowheads="1"/>
        </xdr:cNvSpPr>
      </xdr:nvSpPr>
      <xdr:spPr>
        <a:xfrm>
          <a:off x="419100" y="24841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172</xdr:row>
      <xdr:rowOff>0</xdr:rowOff>
    </xdr:from>
    <xdr:to>
      <xdr:col>7</xdr:col>
      <xdr:colOff>0</xdr:colOff>
      <xdr:row>172</xdr:row>
      <xdr:rowOff>0</xdr:rowOff>
    </xdr:to>
    <xdr:sp>
      <xdr:nvSpPr>
        <xdr:cNvPr id="71" name="Text 67"/>
        <xdr:cNvSpPr txBox="1">
          <a:spLocks noChangeArrowheads="1"/>
        </xdr:cNvSpPr>
      </xdr:nvSpPr>
      <xdr:spPr>
        <a:xfrm>
          <a:off x="409575" y="24841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163</xdr:row>
      <xdr:rowOff>0</xdr:rowOff>
    </xdr:from>
    <xdr:to>
      <xdr:col>7</xdr:col>
      <xdr:colOff>0</xdr:colOff>
      <xdr:row>163</xdr:row>
      <xdr:rowOff>0</xdr:rowOff>
    </xdr:to>
    <xdr:sp>
      <xdr:nvSpPr>
        <xdr:cNvPr id="72" name="Text 64"/>
        <xdr:cNvSpPr txBox="1">
          <a:spLocks noChangeArrowheads="1"/>
        </xdr:cNvSpPr>
      </xdr:nvSpPr>
      <xdr:spPr>
        <a:xfrm>
          <a:off x="219075" y="233743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168</xdr:row>
      <xdr:rowOff>0</xdr:rowOff>
    </xdr:from>
    <xdr:to>
      <xdr:col>7</xdr:col>
      <xdr:colOff>0</xdr:colOff>
      <xdr:row>168</xdr:row>
      <xdr:rowOff>0</xdr:rowOff>
    </xdr:to>
    <xdr:sp>
      <xdr:nvSpPr>
        <xdr:cNvPr id="73" name="Text 65"/>
        <xdr:cNvSpPr txBox="1">
          <a:spLocks noChangeArrowheads="1"/>
        </xdr:cNvSpPr>
      </xdr:nvSpPr>
      <xdr:spPr>
        <a:xfrm>
          <a:off x="409575" y="241935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168</xdr:row>
      <xdr:rowOff>0</xdr:rowOff>
    </xdr:from>
    <xdr:to>
      <xdr:col>7</xdr:col>
      <xdr:colOff>0</xdr:colOff>
      <xdr:row>168</xdr:row>
      <xdr:rowOff>0</xdr:rowOff>
    </xdr:to>
    <xdr:sp>
      <xdr:nvSpPr>
        <xdr:cNvPr id="74" name="Text 66"/>
        <xdr:cNvSpPr txBox="1">
          <a:spLocks noChangeArrowheads="1"/>
        </xdr:cNvSpPr>
      </xdr:nvSpPr>
      <xdr:spPr>
        <a:xfrm>
          <a:off x="419100" y="241935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168</xdr:row>
      <xdr:rowOff>0</xdr:rowOff>
    </xdr:from>
    <xdr:to>
      <xdr:col>6</xdr:col>
      <xdr:colOff>695325</xdr:colOff>
      <xdr:row>168</xdr:row>
      <xdr:rowOff>0</xdr:rowOff>
    </xdr:to>
    <xdr:sp>
      <xdr:nvSpPr>
        <xdr:cNvPr id="75" name="Text 67"/>
        <xdr:cNvSpPr txBox="1">
          <a:spLocks noChangeArrowheads="1"/>
        </xdr:cNvSpPr>
      </xdr:nvSpPr>
      <xdr:spPr>
        <a:xfrm>
          <a:off x="409575" y="241935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148</xdr:row>
      <xdr:rowOff>0</xdr:rowOff>
    </xdr:from>
    <xdr:ext cx="6400800" cy="361950"/>
    <xdr:sp>
      <xdr:nvSpPr>
        <xdr:cNvPr id="76" name="Text 14"/>
        <xdr:cNvSpPr txBox="1">
          <a:spLocks noChangeArrowheads="1"/>
        </xdr:cNvSpPr>
      </xdr:nvSpPr>
      <xdr:spPr>
        <a:xfrm>
          <a:off x="219075" y="21126450"/>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0</xdr:colOff>
      <xdr:row>168</xdr:row>
      <xdr:rowOff>0</xdr:rowOff>
    </xdr:from>
    <xdr:ext cx="6372225" cy="723900"/>
    <xdr:sp>
      <xdr:nvSpPr>
        <xdr:cNvPr id="77" name="Text 14"/>
        <xdr:cNvSpPr txBox="1">
          <a:spLocks noChangeArrowheads="1"/>
        </xdr:cNvSpPr>
      </xdr:nvSpPr>
      <xdr:spPr>
        <a:xfrm>
          <a:off x="219075" y="24193500"/>
          <a:ext cx="637222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A number of proposals have been evaluated; thus far, the proposals were not found suitable. The Group will continue to look for viable investments with good long term potential in the food and retailing businesses.
                      </a:t>
          </a:r>
        </a:p>
      </xdr:txBody>
    </xdr:sp>
    <xdr:clientData/>
  </xdr:oneCellAnchor>
  <xdr:twoCellAnchor>
    <xdr:from>
      <xdr:col>2</xdr:col>
      <xdr:colOff>19050</xdr:colOff>
      <xdr:row>148</xdr:row>
      <xdr:rowOff>0</xdr:rowOff>
    </xdr:from>
    <xdr:to>
      <xdr:col>6</xdr:col>
      <xdr:colOff>885825</xdr:colOff>
      <xdr:row>148</xdr:row>
      <xdr:rowOff>0</xdr:rowOff>
    </xdr:to>
    <xdr:sp>
      <xdr:nvSpPr>
        <xdr:cNvPr id="78" name="TextBox 108"/>
        <xdr:cNvSpPr txBox="1">
          <a:spLocks noChangeArrowheads="1"/>
        </xdr:cNvSpPr>
      </xdr:nvSpPr>
      <xdr:spPr>
        <a:xfrm>
          <a:off x="428625" y="211264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9"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127</xdr:row>
      <xdr:rowOff>0</xdr:rowOff>
    </xdr:from>
    <xdr:to>
      <xdr:col>8</xdr:col>
      <xdr:colOff>0</xdr:colOff>
      <xdr:row>127</xdr:row>
      <xdr:rowOff>0</xdr:rowOff>
    </xdr:to>
    <xdr:sp>
      <xdr:nvSpPr>
        <xdr:cNvPr id="80" name="Text 64"/>
        <xdr:cNvSpPr txBox="1">
          <a:spLocks noChangeArrowheads="1"/>
        </xdr:cNvSpPr>
      </xdr:nvSpPr>
      <xdr:spPr>
        <a:xfrm>
          <a:off x="228600" y="18021300"/>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127</xdr:row>
      <xdr:rowOff>0</xdr:rowOff>
    </xdr:from>
    <xdr:to>
      <xdr:col>7</xdr:col>
      <xdr:colOff>152400</xdr:colOff>
      <xdr:row>127</xdr:row>
      <xdr:rowOff>0</xdr:rowOff>
    </xdr:to>
    <xdr:sp>
      <xdr:nvSpPr>
        <xdr:cNvPr id="81" name="Text 65"/>
        <xdr:cNvSpPr txBox="1">
          <a:spLocks noChangeArrowheads="1"/>
        </xdr:cNvSpPr>
      </xdr:nvSpPr>
      <xdr:spPr>
        <a:xfrm>
          <a:off x="409575" y="1802130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127</xdr:row>
      <xdr:rowOff>0</xdr:rowOff>
    </xdr:from>
    <xdr:to>
      <xdr:col>8</xdr:col>
      <xdr:colOff>0</xdr:colOff>
      <xdr:row>127</xdr:row>
      <xdr:rowOff>0</xdr:rowOff>
    </xdr:to>
    <xdr:sp>
      <xdr:nvSpPr>
        <xdr:cNvPr id="82" name="Text 66"/>
        <xdr:cNvSpPr txBox="1">
          <a:spLocks noChangeArrowheads="1"/>
        </xdr:cNvSpPr>
      </xdr:nvSpPr>
      <xdr:spPr>
        <a:xfrm>
          <a:off x="419100" y="180213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127</xdr:row>
      <xdr:rowOff>0</xdr:rowOff>
    </xdr:from>
    <xdr:to>
      <xdr:col>8</xdr:col>
      <xdr:colOff>0</xdr:colOff>
      <xdr:row>127</xdr:row>
      <xdr:rowOff>0</xdr:rowOff>
    </xdr:to>
    <xdr:sp>
      <xdr:nvSpPr>
        <xdr:cNvPr id="83" name="Text 67"/>
        <xdr:cNvSpPr txBox="1">
          <a:spLocks noChangeArrowheads="1"/>
        </xdr:cNvSpPr>
      </xdr:nvSpPr>
      <xdr:spPr>
        <a:xfrm>
          <a:off x="409575" y="180213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173</xdr:row>
      <xdr:rowOff>0</xdr:rowOff>
    </xdr:from>
    <xdr:ext cx="6372225" cy="333375"/>
    <xdr:sp>
      <xdr:nvSpPr>
        <xdr:cNvPr id="84" name="Text 14"/>
        <xdr:cNvSpPr txBox="1">
          <a:spLocks noChangeArrowheads="1"/>
        </xdr:cNvSpPr>
      </xdr:nvSpPr>
      <xdr:spPr>
        <a:xfrm>
          <a:off x="219075" y="25003125"/>
          <a:ext cx="6372225"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4 August 2003, the Group utilised RM78.7 million of the total approved proceeds of RM103 million to subscribe  the rights issue of PMI.</a:t>
          </a:r>
        </a:p>
      </xdr:txBody>
    </xdr:sp>
    <xdr:clientData/>
  </xdr:oneCellAnchor>
  <xdr:twoCellAnchor>
    <xdr:from>
      <xdr:col>2</xdr:col>
      <xdr:colOff>47625</xdr:colOff>
      <xdr:row>83</xdr:row>
      <xdr:rowOff>0</xdr:rowOff>
    </xdr:from>
    <xdr:to>
      <xdr:col>7</xdr:col>
      <xdr:colOff>171450</xdr:colOff>
      <xdr:row>86</xdr:row>
      <xdr:rowOff>95250</xdr:rowOff>
    </xdr:to>
    <xdr:sp>
      <xdr:nvSpPr>
        <xdr:cNvPr id="85" name="TextBox 128"/>
        <xdr:cNvSpPr txBox="1">
          <a:spLocks noChangeArrowheads="1"/>
        </xdr:cNvSpPr>
      </xdr:nvSpPr>
      <xdr:spPr>
        <a:xfrm>
          <a:off x="457200" y="11249025"/>
          <a:ext cx="6134100" cy="5810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9 July 2003, Network Foods Limited, a 67.27%-owned subsidiary, issued a prospectus for a 7 for 1 renounceable rights issue of approximately 196,763,630 new ordinary shares at an issue price of Australian 4.3 cents per new ordinary share. The closing date for acceptance is on 12 September 2003.</a:t>
          </a:r>
        </a:p>
      </xdr:txBody>
    </xdr:sp>
    <xdr:clientData/>
  </xdr:twoCellAnchor>
  <xdr:twoCellAnchor>
    <xdr:from>
      <xdr:col>2</xdr:col>
      <xdr:colOff>47625</xdr:colOff>
      <xdr:row>87</xdr:row>
      <xdr:rowOff>0</xdr:rowOff>
    </xdr:from>
    <xdr:to>
      <xdr:col>7</xdr:col>
      <xdr:colOff>171450</xdr:colOff>
      <xdr:row>94</xdr:row>
      <xdr:rowOff>38100</xdr:rowOff>
    </xdr:to>
    <xdr:sp>
      <xdr:nvSpPr>
        <xdr:cNvPr id="86" name="TextBox 129"/>
        <xdr:cNvSpPr txBox="1">
          <a:spLocks noChangeArrowheads="1"/>
        </xdr:cNvSpPr>
      </xdr:nvSpPr>
      <xdr:spPr>
        <a:xfrm>
          <a:off x="457200" y="11896725"/>
          <a:ext cx="6134100" cy="1171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August 2003, Network Foods International Ltd ("NFIL"), a 79.09%-owned subsidiary, entered into a sale and purchase agreement with Mr. Alapati Ramakrishna and Mr. Devabhaktuni Durga Prasad for the disposal of 5,418,838 ordinary shares of Rps 10 each and 7,396,600 preference shares of Rps 10 each representing 42.2% equity interest in the ordinary share capital and 100% of the preference share capital of Lotus Chocolate Company Limited ("Lotus") for a total cash consideration of Rps 3.0 million (RM248,850) (the "Disposal"). The Disposal will reduce the equity interest held by NFIL in Lotus from 52.2% to 10.0% and is pending completion.</a:t>
          </a:r>
        </a:p>
      </xdr:txBody>
    </xdr:sp>
    <xdr:clientData/>
  </xdr:twoCellAnchor>
  <xdr:oneCellAnchor>
    <xdr:from>
      <xdr:col>0</xdr:col>
      <xdr:colOff>209550</xdr:colOff>
      <xdr:row>130</xdr:row>
      <xdr:rowOff>0</xdr:rowOff>
    </xdr:from>
    <xdr:ext cx="6391275" cy="342900"/>
    <xdr:sp>
      <xdr:nvSpPr>
        <xdr:cNvPr id="87" name="Text 12"/>
        <xdr:cNvSpPr txBox="1">
          <a:spLocks noChangeArrowheads="1"/>
        </xdr:cNvSpPr>
      </xdr:nvSpPr>
      <xdr:spPr>
        <a:xfrm>
          <a:off x="209550" y="18507075"/>
          <a:ext cx="63912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30 June 2003 (30 June 2002 : Interim Dividend of 3.5% less tax at 28%)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71"/>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35" t="s">
        <v>38</v>
      </c>
      <c r="B5" s="135"/>
      <c r="C5" s="135"/>
      <c r="D5" s="135"/>
      <c r="E5" s="135"/>
      <c r="F5" s="135"/>
      <c r="G5" s="135"/>
      <c r="H5" s="135"/>
      <c r="I5" s="135"/>
      <c r="J5" s="135"/>
      <c r="K5" s="135"/>
      <c r="L5" s="112"/>
    </row>
    <row r="6" spans="1:12" ht="12.75" customHeight="1">
      <c r="A6" s="136" t="s">
        <v>139</v>
      </c>
      <c r="B6" s="136"/>
      <c r="C6" s="136"/>
      <c r="D6" s="136"/>
      <c r="E6" s="136"/>
      <c r="F6" s="136"/>
      <c r="G6" s="136"/>
      <c r="H6" s="136"/>
      <c r="I6" s="136"/>
      <c r="J6" s="136"/>
      <c r="K6" s="136"/>
      <c r="L6" s="32"/>
    </row>
    <row r="7" spans="1:12" ht="12.75" customHeight="1">
      <c r="A7" s="136" t="s">
        <v>140</v>
      </c>
      <c r="B7" s="136"/>
      <c r="C7" s="136"/>
      <c r="D7" s="136"/>
      <c r="E7" s="136"/>
      <c r="F7" s="136"/>
      <c r="G7" s="136"/>
      <c r="H7" s="136"/>
      <c r="I7" s="136"/>
      <c r="J7" s="136"/>
      <c r="K7" s="136"/>
      <c r="L7" s="32"/>
    </row>
    <row r="8" spans="1:12" s="64" customFormat="1" ht="15.75" customHeight="1">
      <c r="A8" s="135" t="s">
        <v>141</v>
      </c>
      <c r="B8" s="135"/>
      <c r="C8" s="135"/>
      <c r="D8" s="135"/>
      <c r="E8" s="135"/>
      <c r="F8" s="135"/>
      <c r="G8" s="135"/>
      <c r="H8" s="135"/>
      <c r="I8" s="135"/>
      <c r="J8" s="135"/>
      <c r="K8" s="135"/>
      <c r="L8" s="111"/>
    </row>
    <row r="9" spans="1:12" s="64" customFormat="1" ht="15.75" customHeight="1">
      <c r="A9" s="135" t="s">
        <v>204</v>
      </c>
      <c r="B9" s="135"/>
      <c r="C9" s="135"/>
      <c r="D9" s="135"/>
      <c r="E9" s="135"/>
      <c r="F9" s="135"/>
      <c r="G9" s="135"/>
      <c r="H9" s="135"/>
      <c r="I9" s="135"/>
      <c r="J9" s="135"/>
      <c r="K9" s="135"/>
      <c r="L9" s="111"/>
    </row>
    <row r="10" spans="1:12" s="64" customFormat="1" ht="15.75" customHeight="1">
      <c r="A10" s="113"/>
      <c r="B10" s="113"/>
      <c r="C10" s="113"/>
      <c r="E10" s="115" t="s">
        <v>146</v>
      </c>
      <c r="F10" s="113"/>
      <c r="G10" s="113"/>
      <c r="H10" s="113"/>
      <c r="I10" s="113"/>
      <c r="J10" s="113"/>
      <c r="K10" s="113"/>
      <c r="L10" s="111"/>
    </row>
    <row r="11" spans="1:12" s="64" customFormat="1" ht="6" customHeight="1">
      <c r="A11" s="113"/>
      <c r="B11" s="113"/>
      <c r="C11" s="113"/>
      <c r="E11" s="115"/>
      <c r="F11" s="113"/>
      <c r="G11" s="113"/>
      <c r="H11" s="113"/>
      <c r="I11" s="113"/>
      <c r="J11" s="113"/>
      <c r="K11" s="113"/>
      <c r="L11" s="111"/>
    </row>
    <row r="13" ht="15.75">
      <c r="B13" s="1" t="s">
        <v>101</v>
      </c>
    </row>
    <row r="14" ht="15.75">
      <c r="B14" s="1" t="s">
        <v>190</v>
      </c>
    </row>
    <row r="15" ht="6.75" customHeight="1"/>
    <row r="16" spans="7:10" ht="7.5" customHeight="1">
      <c r="G16" s="22"/>
      <c r="H16" s="137"/>
      <c r="I16" s="137"/>
      <c r="J16" s="137"/>
    </row>
    <row r="17" spans="4:10" ht="12.75" customHeight="1">
      <c r="D17" s="134" t="s">
        <v>197</v>
      </c>
      <c r="E17" s="134"/>
      <c r="F17" s="134"/>
      <c r="G17" s="5"/>
      <c r="H17" s="109" t="s">
        <v>198</v>
      </c>
      <c r="I17" s="108"/>
      <c r="J17" s="108"/>
    </row>
    <row r="18" spans="6:10" ht="6.75" customHeight="1">
      <c r="F18" s="36"/>
      <c r="G18" s="5"/>
      <c r="H18" s="94"/>
      <c r="I18" s="92"/>
      <c r="J18" s="92"/>
    </row>
    <row r="19" spans="4:10" ht="13.5" customHeight="1">
      <c r="D19" s="119" t="s">
        <v>191</v>
      </c>
      <c r="E19" s="23"/>
      <c r="F19" s="119" t="s">
        <v>192</v>
      </c>
      <c r="G19" s="22"/>
      <c r="H19" s="119" t="s">
        <v>191</v>
      </c>
      <c r="I19" s="23"/>
      <c r="J19" s="119" t="s">
        <v>192</v>
      </c>
    </row>
    <row r="20" spans="4:10" ht="13.5" customHeight="1">
      <c r="D20" s="95"/>
      <c r="E20" s="23"/>
      <c r="F20" s="95"/>
      <c r="G20" s="22"/>
      <c r="H20" s="95"/>
      <c r="I20" s="23"/>
      <c r="J20" s="95"/>
    </row>
    <row r="21" spans="4:10" ht="12.75">
      <c r="D21" s="5" t="s">
        <v>39</v>
      </c>
      <c r="E21" s="24"/>
      <c r="F21" s="5" t="s">
        <v>39</v>
      </c>
      <c r="G21" s="22"/>
      <c r="H21" s="50" t="s">
        <v>41</v>
      </c>
      <c r="I21" s="24"/>
      <c r="J21" s="5" t="s">
        <v>40</v>
      </c>
    </row>
    <row r="23" spans="2:11" ht="12.75">
      <c r="B23" s="4" t="s">
        <v>0</v>
      </c>
      <c r="D23" s="51">
        <v>94969</v>
      </c>
      <c r="E23" s="23"/>
      <c r="F23" s="29">
        <v>90214</v>
      </c>
      <c r="G23" s="24"/>
      <c r="H23" s="7">
        <v>183434</v>
      </c>
      <c r="I23" s="23"/>
      <c r="J23" s="29">
        <v>171672</v>
      </c>
      <c r="K23" s="23"/>
    </row>
    <row r="24" spans="4:11" ht="12.75">
      <c r="D24" s="51"/>
      <c r="E24" s="23"/>
      <c r="F24" s="29"/>
      <c r="G24" s="24"/>
      <c r="H24" s="7"/>
      <c r="I24" s="23"/>
      <c r="J24" s="29"/>
      <c r="K24" s="23"/>
    </row>
    <row r="25" spans="2:11" ht="12.75">
      <c r="B25" s="4" t="s">
        <v>103</v>
      </c>
      <c r="D25" s="51">
        <v>272</v>
      </c>
      <c r="E25" s="23"/>
      <c r="F25" s="29">
        <v>161</v>
      </c>
      <c r="G25" s="24"/>
      <c r="H25" s="7">
        <v>2548</v>
      </c>
      <c r="I25" s="23"/>
      <c r="J25" s="29">
        <v>293</v>
      </c>
      <c r="K25" s="23"/>
    </row>
    <row r="26" spans="4:11" ht="12.75">
      <c r="D26" s="51"/>
      <c r="E26" s="23"/>
      <c r="F26" s="29"/>
      <c r="G26" s="24"/>
      <c r="H26" s="7"/>
      <c r="I26" s="23"/>
      <c r="J26" s="29"/>
      <c r="K26" s="23"/>
    </row>
    <row r="27" spans="2:11" ht="12.75">
      <c r="B27" s="4" t="s">
        <v>102</v>
      </c>
      <c r="D27" s="51">
        <v>-82861</v>
      </c>
      <c r="E27" s="23"/>
      <c r="F27" s="29">
        <v>-84194</v>
      </c>
      <c r="G27" s="24"/>
      <c r="H27" s="7">
        <v>-155250</v>
      </c>
      <c r="I27" s="23"/>
      <c r="J27" s="29">
        <v>-152625</v>
      </c>
      <c r="K27" s="23"/>
    </row>
    <row r="28" spans="4:10" ht="12.75">
      <c r="D28" s="24"/>
      <c r="E28" s="23"/>
      <c r="F28" s="29"/>
      <c r="G28" s="24"/>
      <c r="H28" s="23"/>
      <c r="I28" s="23"/>
      <c r="J28" s="28"/>
    </row>
    <row r="29" spans="4:10" ht="8.25" customHeight="1">
      <c r="D29" s="26"/>
      <c r="F29" s="28"/>
      <c r="H29" s="7"/>
      <c r="J29" s="27"/>
    </row>
    <row r="30" spans="2:10" ht="12.75">
      <c r="B30" s="4" t="s">
        <v>151</v>
      </c>
      <c r="D30" s="25">
        <f>SUM(D23:D28)</f>
        <v>12380</v>
      </c>
      <c r="E30" s="25"/>
      <c r="F30" s="25">
        <f>SUM(F23:F28)</f>
        <v>6181</v>
      </c>
      <c r="G30" s="25"/>
      <c r="H30" s="25">
        <f>SUM(H23:H28)</f>
        <v>30732</v>
      </c>
      <c r="I30" s="25"/>
      <c r="J30" s="25">
        <f>SUM(J23:J28)</f>
        <v>19340</v>
      </c>
    </row>
    <row r="31" spans="4:10" ht="12.75">
      <c r="D31" s="25"/>
      <c r="E31" s="25"/>
      <c r="F31" s="25"/>
      <c r="G31" s="25"/>
      <c r="H31" s="25"/>
      <c r="I31" s="25"/>
      <c r="J31" s="25"/>
    </row>
    <row r="32" spans="2:10" ht="12.75" customHeight="1">
      <c r="B32" s="4" t="s">
        <v>1</v>
      </c>
      <c r="D32" s="25">
        <v>-4237</v>
      </c>
      <c r="E32" s="25"/>
      <c r="F32" s="25">
        <v>-2854</v>
      </c>
      <c r="G32" s="25"/>
      <c r="H32" s="25">
        <v>-8477</v>
      </c>
      <c r="I32" s="25"/>
      <c r="J32" s="25">
        <v>-6593</v>
      </c>
    </row>
    <row r="33" spans="4:10" ht="6.75" customHeight="1">
      <c r="D33" s="25"/>
      <c r="E33" s="25"/>
      <c r="F33" s="25"/>
      <c r="G33" s="25"/>
      <c r="H33" s="25"/>
      <c r="I33" s="25"/>
      <c r="J33" s="25"/>
    </row>
    <row r="34" spans="2:10" ht="12.75">
      <c r="B34" s="4" t="s">
        <v>2</v>
      </c>
      <c r="D34" s="25"/>
      <c r="E34" s="25"/>
      <c r="F34" s="25"/>
      <c r="G34" s="25"/>
      <c r="H34" s="7"/>
      <c r="I34" s="25"/>
      <c r="J34" s="7"/>
    </row>
    <row r="35" spans="2:10" ht="12.75">
      <c r="B35" s="4" t="s">
        <v>165</v>
      </c>
      <c r="D35" s="7">
        <v>-1335</v>
      </c>
      <c r="E35" s="29"/>
      <c r="F35" s="7">
        <v>-82146</v>
      </c>
      <c r="G35" s="25"/>
      <c r="H35" s="7">
        <v>-9242</v>
      </c>
      <c r="I35" s="25"/>
      <c r="J35" s="7">
        <v>-90586</v>
      </c>
    </row>
    <row r="36" spans="2:10" ht="4.5" customHeight="1">
      <c r="B36" s="12"/>
      <c r="D36" s="7"/>
      <c r="E36" s="29"/>
      <c r="F36" s="7"/>
      <c r="G36" s="25"/>
      <c r="H36" s="7"/>
      <c r="I36" s="25"/>
      <c r="J36" s="7"/>
    </row>
    <row r="37" spans="4:10" ht="8.25" customHeight="1">
      <c r="D37" s="25"/>
      <c r="E37" s="25"/>
      <c r="F37" s="25"/>
      <c r="G37" s="25"/>
      <c r="H37" s="25"/>
      <c r="I37" s="25"/>
      <c r="J37" s="25"/>
    </row>
    <row r="38" spans="2:10" ht="12.75">
      <c r="B38" s="4" t="s">
        <v>205</v>
      </c>
      <c r="D38" s="25">
        <f>SUM(D30:D35)</f>
        <v>6808</v>
      </c>
      <c r="E38" s="25"/>
      <c r="F38" s="25">
        <f>SUM(F30:F35)</f>
        <v>-78819</v>
      </c>
      <c r="G38" s="25"/>
      <c r="H38" s="25">
        <f>SUM(H30:H35)</f>
        <v>13013</v>
      </c>
      <c r="I38" s="25"/>
      <c r="J38" s="25">
        <f>SUM(J30:J35)</f>
        <v>-77839</v>
      </c>
    </row>
    <row r="39" spans="4:10" ht="5.25" customHeight="1">
      <c r="D39" s="25"/>
      <c r="E39" s="25"/>
      <c r="F39" s="25"/>
      <c r="G39" s="25"/>
      <c r="H39" s="25"/>
      <c r="I39" s="25"/>
      <c r="J39" s="25"/>
    </row>
    <row r="40" spans="2:10" ht="12.75">
      <c r="B40" s="4" t="s">
        <v>20</v>
      </c>
      <c r="D40" s="7">
        <v>-3613</v>
      </c>
      <c r="E40" s="29"/>
      <c r="F40" s="7">
        <v>-3263</v>
      </c>
      <c r="G40" s="29"/>
      <c r="H40" s="7">
        <v>-8577</v>
      </c>
      <c r="I40" s="25"/>
      <c r="J40" s="7">
        <v>-7503</v>
      </c>
    </row>
    <row r="41" spans="4:10" ht="8.25" customHeight="1">
      <c r="D41" s="25"/>
      <c r="E41" s="25"/>
      <c r="F41" s="25"/>
      <c r="G41" s="25"/>
      <c r="H41" s="25"/>
      <c r="I41" s="25"/>
      <c r="J41" s="25"/>
    </row>
    <row r="42" spans="2:10" ht="12.75">
      <c r="B42" s="4" t="s">
        <v>104</v>
      </c>
      <c r="D42" s="25">
        <f>SUM(D38:D40)</f>
        <v>3195</v>
      </c>
      <c r="E42" s="25"/>
      <c r="F42" s="25">
        <f>SUM(F38:F40)</f>
        <v>-82082</v>
      </c>
      <c r="G42" s="25"/>
      <c r="H42" s="25">
        <f>SUM(H38:H40)</f>
        <v>4436</v>
      </c>
      <c r="I42" s="25"/>
      <c r="J42" s="25">
        <f>SUM(J38:J40)</f>
        <v>-85342</v>
      </c>
    </row>
    <row r="43" spans="4:10" ht="6" customHeight="1">
      <c r="D43" s="25"/>
      <c r="E43" s="25"/>
      <c r="F43" s="25"/>
      <c r="G43" s="25"/>
      <c r="H43" s="25"/>
      <c r="I43" s="25"/>
      <c r="J43" s="25"/>
    </row>
    <row r="44" spans="2:10" ht="12.75">
      <c r="B44" s="4" t="s">
        <v>42</v>
      </c>
      <c r="D44" s="7">
        <v>-247</v>
      </c>
      <c r="E44" s="25"/>
      <c r="F44" s="29">
        <v>1313</v>
      </c>
      <c r="G44" s="25"/>
      <c r="H44" s="7">
        <v>-701</v>
      </c>
      <c r="I44" s="25"/>
      <c r="J44" s="29">
        <v>1322</v>
      </c>
    </row>
    <row r="45" spans="4:10" ht="6.75" customHeight="1">
      <c r="D45" s="7"/>
      <c r="E45" s="25"/>
      <c r="F45" s="29"/>
      <c r="G45" s="25"/>
      <c r="H45" s="7"/>
      <c r="I45" s="25"/>
      <c r="J45" s="29"/>
    </row>
    <row r="46" spans="4:10" ht="6" customHeight="1">
      <c r="D46" s="25"/>
      <c r="E46" s="25"/>
      <c r="F46" s="25"/>
      <c r="G46" s="25"/>
      <c r="H46" s="25"/>
      <c r="I46" s="25"/>
      <c r="J46" s="25"/>
    </row>
    <row r="47" spans="2:10" ht="12.75">
      <c r="B47" s="4" t="s">
        <v>183</v>
      </c>
      <c r="D47" s="25">
        <f>SUM(D42:D44)</f>
        <v>2948</v>
      </c>
      <c r="E47" s="25"/>
      <c r="F47" s="25">
        <f>SUM(F42:F44)</f>
        <v>-80769</v>
      </c>
      <c r="G47" s="25"/>
      <c r="H47" s="25">
        <f>SUM(H42:H44)</f>
        <v>3735</v>
      </c>
      <c r="I47" s="25"/>
      <c r="J47" s="25">
        <f>SUM(J42:J44)</f>
        <v>-84020</v>
      </c>
    </row>
    <row r="48" spans="2:10" ht="12.75">
      <c r="B48" s="4" t="s">
        <v>184</v>
      </c>
      <c r="D48" s="25"/>
      <c r="E48" s="25"/>
      <c r="F48" s="25"/>
      <c r="G48" s="25"/>
      <c r="H48" s="25"/>
      <c r="I48" s="25"/>
      <c r="J48" s="25"/>
    </row>
    <row r="49" spans="4:10" ht="5.25" customHeight="1">
      <c r="D49" s="30"/>
      <c r="E49" s="30"/>
      <c r="F49" s="30"/>
      <c r="G49" s="30"/>
      <c r="H49" s="30"/>
      <c r="I49" s="30"/>
      <c r="J49" s="30"/>
    </row>
    <row r="50" spans="4:10" ht="5.25" customHeight="1">
      <c r="D50" s="30"/>
      <c r="E50" s="30"/>
      <c r="F50" s="30"/>
      <c r="G50" s="30"/>
      <c r="H50" s="30"/>
      <c r="I50" s="30"/>
      <c r="J50" s="30"/>
    </row>
    <row r="51" spans="4:10" ht="12.75">
      <c r="D51" s="6"/>
      <c r="E51" s="6"/>
      <c r="F51" s="6"/>
      <c r="G51" s="6"/>
      <c r="H51" s="6"/>
      <c r="I51" s="6"/>
      <c r="J51" s="6"/>
    </row>
    <row r="52" spans="2:10" ht="12.75">
      <c r="B52" s="4" t="s">
        <v>105</v>
      </c>
      <c r="D52" s="10"/>
      <c r="E52" s="6"/>
      <c r="F52" s="10"/>
      <c r="G52" s="10"/>
      <c r="H52" s="6"/>
      <c r="I52" s="6"/>
      <c r="J52" s="25"/>
    </row>
    <row r="53" spans="4:10" ht="9.75" customHeight="1">
      <c r="D53" s="10"/>
      <c r="E53" s="6"/>
      <c r="F53" s="10"/>
      <c r="G53" s="10"/>
      <c r="H53" s="6"/>
      <c r="I53" s="6"/>
      <c r="J53" s="25"/>
    </row>
    <row r="54" spans="2:10" ht="12.75">
      <c r="B54" s="4" t="s">
        <v>185</v>
      </c>
      <c r="D54" s="31">
        <v>0.4</v>
      </c>
      <c r="E54" s="34"/>
      <c r="F54" s="31">
        <v>-10.92</v>
      </c>
      <c r="G54" s="35"/>
      <c r="H54" s="56">
        <v>0.51</v>
      </c>
      <c r="I54" s="34"/>
      <c r="J54" s="56">
        <v>-11.36</v>
      </c>
    </row>
    <row r="55" spans="2:7" ht="8.25" customHeight="1">
      <c r="B55" s="32"/>
      <c r="F55" s="4"/>
      <c r="G55" s="4"/>
    </row>
    <row r="56" spans="4:10" ht="5.25" customHeight="1">
      <c r="D56" s="33"/>
      <c r="E56" s="34"/>
      <c r="F56" s="33"/>
      <c r="G56" s="35"/>
      <c r="H56" s="34"/>
      <c r="I56" s="34"/>
      <c r="J56" s="33"/>
    </row>
    <row r="57" spans="2:10" ht="12.75">
      <c r="B57" s="4" t="s">
        <v>189</v>
      </c>
      <c r="D57" s="33" t="s">
        <v>5</v>
      </c>
      <c r="E57" s="34"/>
      <c r="F57" s="33" t="s">
        <v>5</v>
      </c>
      <c r="G57" s="35"/>
      <c r="H57" s="33" t="s">
        <v>5</v>
      </c>
      <c r="I57" s="34"/>
      <c r="J57" s="33" t="s">
        <v>5</v>
      </c>
    </row>
    <row r="58" spans="4:10" ht="9.75" customHeight="1">
      <c r="D58" s="33"/>
      <c r="E58" s="34"/>
      <c r="F58" s="33"/>
      <c r="G58" s="35"/>
      <c r="H58" s="33"/>
      <c r="I58" s="34"/>
      <c r="J58" s="33"/>
    </row>
    <row r="59" ht="6.75" customHeight="1">
      <c r="J59" s="27"/>
    </row>
    <row r="60" spans="2:10" ht="12.75">
      <c r="B60" s="4" t="s">
        <v>152</v>
      </c>
      <c r="J60" s="27"/>
    </row>
    <row r="61" ht="7.5" customHeight="1">
      <c r="J61" s="27"/>
    </row>
    <row r="62" spans="2:10" ht="12.75">
      <c r="B62" s="4" t="s">
        <v>154</v>
      </c>
      <c r="J62" s="8"/>
    </row>
    <row r="63" ht="10.5" customHeight="1">
      <c r="J63" s="8"/>
    </row>
    <row r="64" ht="6" customHeight="1">
      <c r="J64" s="8"/>
    </row>
    <row r="65" ht="12.75">
      <c r="J65" s="8"/>
    </row>
    <row r="66" ht="12.75">
      <c r="J66" s="8"/>
    </row>
    <row r="67" ht="12.75">
      <c r="J67" s="8"/>
    </row>
    <row r="68" ht="12.75">
      <c r="J68" s="8"/>
    </row>
    <row r="69" ht="12.75">
      <c r="J69" s="8"/>
    </row>
    <row r="70" ht="12.75">
      <c r="J70" s="8"/>
    </row>
    <row r="71" ht="12.75">
      <c r="J71" s="8"/>
    </row>
  </sheetData>
  <mergeCells count="7">
    <mergeCell ref="D17:F17"/>
    <mergeCell ref="A8:K8"/>
    <mergeCell ref="A9:K9"/>
    <mergeCell ref="A5:K5"/>
    <mergeCell ref="A6:K6"/>
    <mergeCell ref="A7:K7"/>
    <mergeCell ref="H16:J16"/>
  </mergeCells>
  <printOptions/>
  <pageMargins left="0.62" right="0.26" top="0.58" bottom="0.32" header="0.42" footer="0.236220472440945"/>
  <pageSetup horizontalDpi="600" verticalDpi="600" orientation="portrait" paperSize="9" scale="85" r:id="rId4"/>
  <drawing r:id="rId3"/>
  <legacyDrawing r:id="rId2"/>
  <oleObjects>
    <oleObject progId="Paint.Picture" shapeId="676870" r:id="rId1"/>
  </oleObjects>
</worksheet>
</file>

<file path=xl/worksheets/sheet2.xml><?xml version="1.0" encoding="utf-8"?>
<worksheet xmlns="http://schemas.openxmlformats.org/spreadsheetml/2006/main" xmlns:r="http://schemas.openxmlformats.org/officeDocument/2006/relationships">
  <dimension ref="B8:I75"/>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84</v>
      </c>
    </row>
    <row r="9" ht="15.75">
      <c r="B9" s="1" t="s">
        <v>193</v>
      </c>
    </row>
    <row r="10" ht="6" customHeight="1">
      <c r="G10" s="14"/>
    </row>
    <row r="11" spans="3:9" ht="8.25" customHeight="1">
      <c r="C11" s="36"/>
      <c r="E11" s="5"/>
      <c r="F11" s="15"/>
      <c r="G11" s="37"/>
      <c r="I11" s="15"/>
    </row>
    <row r="12" spans="3:9" ht="12.75">
      <c r="C12" s="38"/>
      <c r="E12" s="5"/>
      <c r="G12" s="38"/>
      <c r="I12" s="15"/>
    </row>
    <row r="13" spans="3:9" ht="12.75">
      <c r="C13" s="38"/>
      <c r="E13" s="5"/>
      <c r="G13" s="38"/>
      <c r="I13" s="15"/>
    </row>
    <row r="14" spans="3:7" ht="12.75">
      <c r="C14" s="38"/>
      <c r="E14" s="39"/>
      <c r="G14" s="39"/>
    </row>
    <row r="15" spans="3:7" ht="12.75" customHeight="1">
      <c r="C15" s="38"/>
      <c r="E15" s="5"/>
      <c r="G15" s="38"/>
    </row>
    <row r="16" spans="3:7" ht="9" customHeight="1">
      <c r="C16" s="40"/>
      <c r="E16" s="50"/>
      <c r="F16" s="3"/>
      <c r="G16" s="38"/>
    </row>
    <row r="17" ht="9" customHeight="1">
      <c r="I17" s="16"/>
    </row>
    <row r="18" spans="2:7" ht="12.75">
      <c r="B18" s="12"/>
      <c r="C18" s="4" t="s">
        <v>6</v>
      </c>
      <c r="E18" s="10">
        <v>50657</v>
      </c>
      <c r="G18" s="10">
        <v>51780</v>
      </c>
    </row>
    <row r="19" spans="2:7" ht="4.5" customHeight="1">
      <c r="B19" s="12"/>
      <c r="E19" s="6"/>
      <c r="G19" s="6"/>
    </row>
    <row r="20" spans="2:7" ht="12.75">
      <c r="B20" s="12"/>
      <c r="C20" s="4" t="s">
        <v>36</v>
      </c>
      <c r="E20" s="6">
        <v>270330</v>
      </c>
      <c r="G20" s="6">
        <v>285259</v>
      </c>
    </row>
    <row r="21" spans="2:7" ht="5.25" customHeight="1">
      <c r="B21" s="12"/>
      <c r="E21" s="6"/>
      <c r="G21" s="6"/>
    </row>
    <row r="22" spans="2:7" ht="12.75">
      <c r="B22" s="12"/>
      <c r="C22" s="4" t="s">
        <v>7</v>
      </c>
      <c r="E22" s="6">
        <v>119888</v>
      </c>
      <c r="G22" s="6">
        <v>143434</v>
      </c>
    </row>
    <row r="23" spans="2:7" ht="5.25" customHeight="1">
      <c r="B23" s="12"/>
      <c r="E23" s="6"/>
      <c r="G23" s="6"/>
    </row>
    <row r="24" spans="2:7" ht="12.75">
      <c r="B24" s="12"/>
      <c r="C24" s="4" t="s">
        <v>8</v>
      </c>
      <c r="E24" s="6">
        <v>63557</v>
      </c>
      <c r="G24" s="6">
        <v>63557</v>
      </c>
    </row>
    <row r="25" spans="2:5" ht="6" customHeight="1">
      <c r="B25" s="12"/>
      <c r="E25" s="6"/>
    </row>
    <row r="26" spans="2:5" ht="12.75">
      <c r="B26" s="12"/>
      <c r="C26" s="4" t="s">
        <v>9</v>
      </c>
      <c r="E26" s="6"/>
    </row>
    <row r="27" spans="2:7" ht="6" customHeight="1">
      <c r="B27" s="12"/>
      <c r="E27" s="41"/>
      <c r="G27" s="42"/>
    </row>
    <row r="28" spans="2:7" ht="12.75">
      <c r="B28" s="12"/>
      <c r="C28" s="4" t="s">
        <v>10</v>
      </c>
      <c r="E28" s="43">
        <v>42145</v>
      </c>
      <c r="G28" s="43">
        <v>45255</v>
      </c>
    </row>
    <row r="29" spans="2:7" ht="12.75">
      <c r="B29" s="12"/>
      <c r="C29" s="4" t="s">
        <v>106</v>
      </c>
      <c r="E29" s="43">
        <v>46171</v>
      </c>
      <c r="G29" s="43">
        <v>53774</v>
      </c>
    </row>
    <row r="30" spans="2:7" ht="12.75">
      <c r="B30" s="12"/>
      <c r="C30" s="4" t="s">
        <v>107</v>
      </c>
      <c r="E30" s="43"/>
      <c r="G30" s="43"/>
    </row>
    <row r="31" spans="2:7" ht="12.75">
      <c r="B31" s="12"/>
      <c r="C31" s="4" t="s">
        <v>108</v>
      </c>
      <c r="E31" s="43">
        <v>984790</v>
      </c>
      <c r="G31" s="43">
        <v>915829</v>
      </c>
    </row>
    <row r="32" spans="2:7" ht="12.75">
      <c r="B32" s="12"/>
      <c r="C32" s="4" t="s">
        <v>109</v>
      </c>
      <c r="E32" s="43">
        <v>8342</v>
      </c>
      <c r="G32" s="43">
        <v>9820</v>
      </c>
    </row>
    <row r="33" spans="2:7" ht="12.75">
      <c r="B33" s="12"/>
      <c r="C33" s="4" t="s">
        <v>110</v>
      </c>
      <c r="E33" s="43">
        <v>372869</v>
      </c>
      <c r="G33" s="43">
        <v>429278</v>
      </c>
    </row>
    <row r="34" spans="2:7" ht="12.75" customHeight="1">
      <c r="B34" s="12"/>
      <c r="E34" s="72">
        <f>SUM(E28:E33)</f>
        <v>1454317</v>
      </c>
      <c r="G34" s="72">
        <f>SUM(G28:G33)</f>
        <v>1453956</v>
      </c>
    </row>
    <row r="35" spans="2:7" ht="12.75">
      <c r="B35" s="12"/>
      <c r="C35" s="4" t="s">
        <v>11</v>
      </c>
      <c r="E35" s="41"/>
      <c r="G35" s="42"/>
    </row>
    <row r="36" spans="2:7" ht="4.5" customHeight="1">
      <c r="B36" s="12"/>
      <c r="E36" s="43"/>
      <c r="G36" s="44"/>
    </row>
    <row r="37" spans="2:7" ht="12.75">
      <c r="B37" s="12"/>
      <c r="C37" s="4" t="s">
        <v>111</v>
      </c>
      <c r="E37" s="43">
        <v>37970</v>
      </c>
      <c r="G37" s="43">
        <v>48933</v>
      </c>
    </row>
    <row r="38" spans="2:7" ht="12.75">
      <c r="B38" s="12"/>
      <c r="C38" s="4" t="s">
        <v>112</v>
      </c>
      <c r="E38" s="43">
        <v>316509</v>
      </c>
      <c r="G38" s="43">
        <v>332243</v>
      </c>
    </row>
    <row r="39" spans="2:7" ht="12.75">
      <c r="B39" s="12"/>
      <c r="C39" s="4" t="s">
        <v>113</v>
      </c>
      <c r="E39" s="43">
        <v>4659</v>
      </c>
      <c r="G39" s="43">
        <v>13671</v>
      </c>
    </row>
    <row r="40" spans="2:7" ht="12.75">
      <c r="B40" s="12"/>
      <c r="C40" s="4" t="s">
        <v>114</v>
      </c>
      <c r="E40" s="43">
        <v>506</v>
      </c>
      <c r="G40" s="43">
        <v>473</v>
      </c>
    </row>
    <row r="41" spans="2:7" ht="6" customHeight="1">
      <c r="B41" s="12"/>
      <c r="E41" s="43"/>
      <c r="G41" s="43"/>
    </row>
    <row r="42" spans="2:7" ht="12.75">
      <c r="B42" s="12"/>
      <c r="E42" s="72">
        <f>SUM(E37:E41)</f>
        <v>359644</v>
      </c>
      <c r="G42" s="72">
        <f>SUM(G36:G41)</f>
        <v>395320</v>
      </c>
    </row>
    <row r="43" spans="2:5" ht="9" customHeight="1">
      <c r="B43" s="12"/>
      <c r="E43" s="6"/>
    </row>
    <row r="44" spans="2:7" ht="12.75">
      <c r="B44" s="12"/>
      <c r="C44" s="4" t="s">
        <v>12</v>
      </c>
      <c r="E44" s="45">
        <f>+E34-E42</f>
        <v>1094673</v>
      </c>
      <c r="G44" s="45">
        <f>+G34-G42</f>
        <v>1058636</v>
      </c>
    </row>
    <row r="45" spans="2:7" ht="8.25" customHeight="1">
      <c r="B45" s="12"/>
      <c r="E45" s="48"/>
      <c r="G45" s="48"/>
    </row>
    <row r="46" spans="2:7" ht="13.5" thickBot="1">
      <c r="B46" s="12"/>
      <c r="E46" s="46">
        <f>E44+E18+E20+E22+E24</f>
        <v>1599105</v>
      </c>
      <c r="G46" s="46">
        <f>G44+G18+G20+G22+G24</f>
        <v>1602666</v>
      </c>
    </row>
    <row r="47" spans="2:5" ht="4.5" customHeight="1">
      <c r="B47" s="12"/>
      <c r="E47" s="6"/>
    </row>
    <row r="48" spans="2:5" ht="12.75">
      <c r="B48" s="12"/>
      <c r="C48" s="4" t="s">
        <v>53</v>
      </c>
      <c r="E48" s="6"/>
    </row>
    <row r="49" spans="2:5" ht="6.75" customHeight="1">
      <c r="B49" s="12"/>
      <c r="E49" s="6"/>
    </row>
    <row r="50" spans="2:7" ht="12.75">
      <c r="B50" s="12"/>
      <c r="C50" s="4" t="s">
        <v>13</v>
      </c>
      <c r="E50" s="6">
        <v>369750</v>
      </c>
      <c r="G50" s="6">
        <v>369750</v>
      </c>
    </row>
    <row r="51" spans="2:7" ht="8.25" customHeight="1">
      <c r="B51" s="12"/>
      <c r="E51" s="6"/>
      <c r="G51" s="6"/>
    </row>
    <row r="52" spans="2:7" ht="12.75">
      <c r="B52" s="47"/>
      <c r="C52" s="4" t="s">
        <v>14</v>
      </c>
      <c r="E52" s="9">
        <v>1191941</v>
      </c>
      <c r="G52" s="9">
        <v>1195385</v>
      </c>
    </row>
    <row r="53" spans="2:7" ht="7.5" customHeight="1">
      <c r="B53" s="12"/>
      <c r="E53" s="7"/>
      <c r="G53" s="48"/>
    </row>
    <row r="54" spans="2:7" ht="12.75" customHeight="1">
      <c r="B54" s="12"/>
      <c r="C54" s="4" t="s">
        <v>135</v>
      </c>
      <c r="E54" s="7">
        <f>SUM(E50:E52)</f>
        <v>1561691</v>
      </c>
      <c r="G54" s="48">
        <f>SUM(G50:G52)</f>
        <v>1565135</v>
      </c>
    </row>
    <row r="55" spans="2:7" ht="7.5" customHeight="1">
      <c r="B55" s="12"/>
      <c r="E55" s="7"/>
      <c r="G55" s="48"/>
    </row>
    <row r="56" spans="2:7" ht="12.75">
      <c r="B56" s="47"/>
      <c r="C56" s="4" t="s">
        <v>15</v>
      </c>
      <c r="E56" s="6">
        <v>27228</v>
      </c>
      <c r="G56" s="6">
        <v>26527</v>
      </c>
    </row>
    <row r="57" spans="2:7" ht="8.25" customHeight="1">
      <c r="B57" s="47"/>
      <c r="E57" s="6"/>
      <c r="G57" s="6"/>
    </row>
    <row r="58" spans="2:7" ht="12.75" customHeight="1">
      <c r="B58" s="47"/>
      <c r="C58" s="4" t="s">
        <v>54</v>
      </c>
      <c r="E58" s="6">
        <v>10186</v>
      </c>
      <c r="G58" s="6">
        <v>11004</v>
      </c>
    </row>
    <row r="59" spans="2:7" ht="5.25" customHeight="1">
      <c r="B59" s="47"/>
      <c r="E59" s="9"/>
      <c r="G59" s="45"/>
    </row>
    <row r="60" spans="2:7" ht="7.5" customHeight="1">
      <c r="B60" s="47"/>
      <c r="E60" s="7"/>
      <c r="G60" s="48"/>
    </row>
    <row r="61" spans="2:7" ht="13.5" thickBot="1">
      <c r="B61" s="47"/>
      <c r="E61" s="46">
        <f>SUM(E54:E58)</f>
        <v>1599105</v>
      </c>
      <c r="G61" s="46">
        <f>SUM(G54:G58)</f>
        <v>1602666</v>
      </c>
    </row>
    <row r="62" spans="2:7" ht="12.75">
      <c r="B62" s="47"/>
      <c r="E62" s="48"/>
      <c r="G62" s="48"/>
    </row>
    <row r="63" spans="2:7" ht="12.75">
      <c r="B63" s="47"/>
      <c r="E63" s="40" t="s">
        <v>186</v>
      </c>
      <c r="F63" s="2"/>
      <c r="G63" s="40" t="s">
        <v>186</v>
      </c>
    </row>
    <row r="64" ht="12.75">
      <c r="B64" s="47"/>
    </row>
    <row r="65" spans="2:7" ht="12.75">
      <c r="B65" s="47"/>
      <c r="C65" s="4" t="s">
        <v>187</v>
      </c>
      <c r="E65" s="49">
        <v>2.03</v>
      </c>
      <c r="G65" s="49">
        <v>2.03</v>
      </c>
    </row>
    <row r="66" spans="2:7" ht="12.75">
      <c r="B66" s="47"/>
      <c r="E66" s="49"/>
      <c r="G66" s="49"/>
    </row>
    <row r="67" spans="2:5" ht="15" customHeight="1">
      <c r="B67" s="12"/>
      <c r="D67" s="17"/>
      <c r="E67" s="13"/>
    </row>
    <row r="68" ht="12.75">
      <c r="B68" s="12"/>
    </row>
    <row r="69" ht="12.75">
      <c r="B69" s="12"/>
    </row>
    <row r="70" ht="12.75">
      <c r="B70" s="12"/>
    </row>
    <row r="71" ht="12.75">
      <c r="B71" s="12"/>
    </row>
    <row r="72" ht="12.75">
      <c r="B72" s="12"/>
    </row>
    <row r="73" ht="12.75">
      <c r="B73" s="12"/>
    </row>
    <row r="74" ht="12.75">
      <c r="B74" s="12"/>
    </row>
    <row r="75" ht="12.75">
      <c r="B75" s="12"/>
    </row>
  </sheetData>
  <printOptions/>
  <pageMargins left="0.75" right="0.75" top="0.708661417322835" bottom="0.748031496062992" header="0.236220472440945" footer="0.47244094488189"/>
  <pageSetup horizontalDpi="600" verticalDpi="600" orientation="portrait" paperSize="9" scale="94"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39"/>
  <sheetViews>
    <sheetView showGridLines="0" workbookViewId="0" topLeftCell="A1">
      <selection activeCell="A1" sqref="A1"/>
    </sheetView>
  </sheetViews>
  <sheetFormatPr defaultColWidth="9.140625" defaultRowHeight="12.75"/>
  <cols>
    <col min="1" max="1" width="3.00390625" style="4" customWidth="1"/>
    <col min="2" max="2" width="2.140625" style="4" customWidth="1"/>
    <col min="3" max="3" width="30.8515625" style="4" customWidth="1"/>
    <col min="4" max="4" width="2.57421875" style="4" customWidth="1"/>
    <col min="5" max="5" width="15.00390625" style="11" bestFit="1" customWidth="1"/>
    <col min="6" max="6" width="11.28125" style="11" customWidth="1"/>
    <col min="7" max="7" width="2.28125" style="4" customWidth="1"/>
    <col min="8" max="8" width="11.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51</v>
      </c>
    </row>
    <row r="8" ht="15.75">
      <c r="B8" s="1" t="s">
        <v>190</v>
      </c>
    </row>
    <row r="9" ht="15">
      <c r="B9" s="64"/>
    </row>
    <row r="10" ht="12.75">
      <c r="E10" s="65"/>
    </row>
    <row r="11" spans="5:8" ht="12.75">
      <c r="E11" s="65"/>
      <c r="H11" s="65"/>
    </row>
    <row r="12" spans="2:10" ht="16.5" customHeight="1">
      <c r="B12" s="63"/>
      <c r="E12" s="40"/>
      <c r="F12" s="93"/>
      <c r="G12" s="23"/>
      <c r="H12" s="38"/>
      <c r="I12" s="23"/>
      <c r="J12" s="48"/>
    </row>
    <row r="13" ht="4.5" customHeight="1"/>
    <row r="14" spans="5:10" ht="16.5" customHeight="1">
      <c r="E14" s="66"/>
      <c r="F14" s="138" t="s">
        <v>133</v>
      </c>
      <c r="G14" s="138"/>
      <c r="H14" s="66"/>
      <c r="I14" s="8"/>
      <c r="J14" s="66"/>
    </row>
    <row r="15" spans="5:10" ht="16.5" customHeight="1">
      <c r="E15" s="68" t="s">
        <v>44</v>
      </c>
      <c r="F15" s="138" t="s">
        <v>134</v>
      </c>
      <c r="G15" s="138"/>
      <c r="H15" s="65" t="s">
        <v>166</v>
      </c>
      <c r="I15" s="8"/>
      <c r="J15" s="66"/>
    </row>
    <row r="16" spans="5:10" ht="16.5" customHeight="1">
      <c r="E16" s="68" t="s">
        <v>45</v>
      </c>
      <c r="F16" s="67" t="s">
        <v>14</v>
      </c>
      <c r="G16" s="8"/>
      <c r="H16" s="65" t="s">
        <v>46</v>
      </c>
      <c r="I16" s="8"/>
      <c r="J16" s="65" t="s">
        <v>47</v>
      </c>
    </row>
    <row r="17" spans="5:10" s="3" customFormat="1" ht="16.5" customHeight="1">
      <c r="E17" s="68" t="s">
        <v>50</v>
      </c>
      <c r="F17" s="68" t="s">
        <v>50</v>
      </c>
      <c r="G17" s="8"/>
      <c r="H17" s="68" t="s">
        <v>50</v>
      </c>
      <c r="I17" s="8"/>
      <c r="J17" s="68" t="s">
        <v>50</v>
      </c>
    </row>
    <row r="18" spans="5:10" s="3" customFormat="1" ht="16.5" customHeight="1">
      <c r="E18" s="68"/>
      <c r="F18" s="68"/>
      <c r="G18" s="8"/>
      <c r="H18" s="68"/>
      <c r="I18" s="8"/>
      <c r="J18" s="68"/>
    </row>
    <row r="19" spans="5:10" s="3" customFormat="1" ht="12.75" customHeight="1">
      <c r="E19" s="68"/>
      <c r="F19" s="68"/>
      <c r="G19" s="8"/>
      <c r="H19" s="68"/>
      <c r="I19" s="8"/>
      <c r="J19" s="68"/>
    </row>
    <row r="20" spans="2:10" ht="12.75" customHeight="1">
      <c r="B20" s="4" t="s">
        <v>158</v>
      </c>
      <c r="E20" s="11">
        <v>369750</v>
      </c>
      <c r="F20" s="11">
        <v>574907</v>
      </c>
      <c r="G20" s="11"/>
      <c r="H20" s="11">
        <v>620478</v>
      </c>
      <c r="I20" s="11"/>
      <c r="J20" s="11">
        <f>SUM(E20:H20)</f>
        <v>1565135</v>
      </c>
    </row>
    <row r="21" spans="5:10" ht="6.75" customHeight="1">
      <c r="E21" s="48"/>
      <c r="F21" s="48"/>
      <c r="G21" s="69"/>
      <c r="H21" s="48"/>
      <c r="I21" s="69"/>
      <c r="J21" s="48"/>
    </row>
    <row r="22" spans="2:10" ht="16.5" customHeight="1">
      <c r="B22" s="4" t="s">
        <v>167</v>
      </c>
      <c r="E22" s="48">
        <v>0</v>
      </c>
      <c r="F22" s="48">
        <v>-523</v>
      </c>
      <c r="G22" s="69"/>
      <c r="H22" s="48">
        <v>0</v>
      </c>
      <c r="I22" s="69"/>
      <c r="J22" s="48">
        <f>SUM(E22:H22)</f>
        <v>-523</v>
      </c>
    </row>
    <row r="23" spans="2:10" ht="16.5" customHeight="1">
      <c r="B23" s="4" t="s">
        <v>160</v>
      </c>
      <c r="G23" s="70"/>
      <c r="I23" s="70"/>
      <c r="J23" s="11">
        <f>SUM(E23:H23)</f>
        <v>0</v>
      </c>
    </row>
    <row r="24" spans="3:10" ht="16.5" customHeight="1">
      <c r="C24" s="4" t="s">
        <v>48</v>
      </c>
      <c r="E24" s="11">
        <v>0</v>
      </c>
      <c r="F24" s="11">
        <v>0</v>
      </c>
      <c r="G24" s="70"/>
      <c r="H24" s="11">
        <v>3735</v>
      </c>
      <c r="I24" s="70"/>
      <c r="J24" s="11">
        <f>SUM(E24:H24)</f>
        <v>3735</v>
      </c>
    </row>
    <row r="25" spans="2:10" ht="16.5" customHeight="1">
      <c r="B25" s="4" t="s">
        <v>180</v>
      </c>
      <c r="E25" s="4"/>
      <c r="F25" s="4"/>
      <c r="H25" s="4"/>
      <c r="J25" s="4"/>
    </row>
    <row r="26" spans="3:10" ht="16.5" customHeight="1">
      <c r="C26" s="123" t="s">
        <v>168</v>
      </c>
      <c r="D26" s="12"/>
      <c r="E26" s="11">
        <v>0</v>
      </c>
      <c r="F26" s="11">
        <v>0</v>
      </c>
      <c r="G26" s="70"/>
      <c r="H26" s="11">
        <v>-6656</v>
      </c>
      <c r="I26" s="70"/>
      <c r="J26" s="11">
        <f>SUM(E26:H26)</f>
        <v>-6656</v>
      </c>
    </row>
    <row r="27" spans="2:10" ht="16.5" customHeight="1" thickBot="1">
      <c r="B27" s="4" t="s">
        <v>193</v>
      </c>
      <c r="E27" s="71">
        <f>+E20+SUM(E23:E26)</f>
        <v>369750</v>
      </c>
      <c r="F27" s="71">
        <f>+F20+SUM(F22:F26)</f>
        <v>574384</v>
      </c>
      <c r="G27" s="71">
        <f>+G20+SUM(G23:G26)</f>
        <v>0</v>
      </c>
      <c r="H27" s="71">
        <f>+H20+SUM(H23:H26)</f>
        <v>617557</v>
      </c>
      <c r="I27" s="71"/>
      <c r="J27" s="71">
        <f>SUM(J20:J26)</f>
        <v>1561691</v>
      </c>
    </row>
    <row r="28" spans="5:10" ht="16.5" customHeight="1">
      <c r="E28" s="4"/>
      <c r="F28" s="4"/>
      <c r="H28" s="4"/>
      <c r="J28" s="4"/>
    </row>
    <row r="29" spans="2:10" ht="16.5" customHeight="1">
      <c r="B29" s="2"/>
      <c r="E29" s="48"/>
      <c r="F29" s="48"/>
      <c r="G29" s="48"/>
      <c r="H29" s="48"/>
      <c r="I29" s="69"/>
      <c r="J29" s="48"/>
    </row>
    <row r="30" spans="2:10" ht="16.5" customHeight="1">
      <c r="B30" s="4" t="s">
        <v>49</v>
      </c>
      <c r="E30" s="11">
        <v>369750</v>
      </c>
      <c r="F30" s="11">
        <v>563435</v>
      </c>
      <c r="G30" s="11"/>
      <c r="H30" s="11">
        <v>994256</v>
      </c>
      <c r="I30" s="11"/>
      <c r="J30" s="11">
        <f>SUM(E30:H30)</f>
        <v>1927441</v>
      </c>
    </row>
    <row r="31" spans="7:9" ht="6.75" customHeight="1">
      <c r="G31" s="11"/>
      <c r="I31" s="11"/>
    </row>
    <row r="32" spans="2:10" ht="16.5" customHeight="1">
      <c r="B32" s="4" t="s">
        <v>167</v>
      </c>
      <c r="E32" s="48">
        <v>0</v>
      </c>
      <c r="F32" s="48">
        <v>8191</v>
      </c>
      <c r="G32" s="69"/>
      <c r="H32" s="48">
        <v>0</v>
      </c>
      <c r="I32" s="69"/>
      <c r="J32" s="48">
        <f>SUM(E32:H32)</f>
        <v>8191</v>
      </c>
    </row>
    <row r="33" spans="2:9" ht="16.5" customHeight="1">
      <c r="B33" s="4" t="s">
        <v>153</v>
      </c>
      <c r="G33" s="70"/>
      <c r="I33" s="70"/>
    </row>
    <row r="34" spans="3:10" ht="16.5" customHeight="1">
      <c r="C34" s="4" t="s">
        <v>48</v>
      </c>
      <c r="E34" s="11">
        <v>0</v>
      </c>
      <c r="F34" s="11">
        <v>0</v>
      </c>
      <c r="G34" s="70"/>
      <c r="H34" s="11">
        <v>-84020</v>
      </c>
      <c r="I34" s="70"/>
      <c r="J34" s="11">
        <f>SUM(E34:H34)</f>
        <v>-84020</v>
      </c>
    </row>
    <row r="35" spans="2:10" ht="16.5" customHeight="1">
      <c r="B35" s="4" t="s">
        <v>180</v>
      </c>
      <c r="E35" s="4"/>
      <c r="F35" s="4"/>
      <c r="H35" s="4"/>
      <c r="J35" s="4"/>
    </row>
    <row r="36" spans="3:10" ht="16.5" customHeight="1">
      <c r="C36" s="12" t="s">
        <v>169</v>
      </c>
      <c r="D36" s="12"/>
      <c r="E36" s="11">
        <v>0</v>
      </c>
      <c r="F36" s="11">
        <v>0</v>
      </c>
      <c r="G36" s="70"/>
      <c r="H36" s="11">
        <v>-22629</v>
      </c>
      <c r="I36" s="70"/>
      <c r="J36" s="11">
        <f>SUM(E36:H36)</f>
        <v>-22629</v>
      </c>
    </row>
    <row r="37" spans="2:10" ht="16.5" customHeight="1" thickBot="1">
      <c r="B37" s="4" t="s">
        <v>194</v>
      </c>
      <c r="E37" s="71">
        <f>+E30+SUM(E33:E36)</f>
        <v>369750</v>
      </c>
      <c r="F37" s="71">
        <f>+F30+SUM(F32:F36)</f>
        <v>571626</v>
      </c>
      <c r="G37" s="71">
        <f>+G30+SUM(G33:G36)</f>
        <v>0</v>
      </c>
      <c r="H37" s="71">
        <f>+H30+SUM(H33:H36)</f>
        <v>887607</v>
      </c>
      <c r="I37" s="71"/>
      <c r="J37" s="71">
        <f>SUM(J30:J36)</f>
        <v>1828983</v>
      </c>
    </row>
    <row r="38" spans="2:10" ht="16.5" customHeight="1">
      <c r="B38" s="2"/>
      <c r="E38" s="48"/>
      <c r="F38" s="48"/>
      <c r="G38" s="48"/>
      <c r="H38" s="48"/>
      <c r="I38" s="69"/>
      <c r="J38" s="48"/>
    </row>
    <row r="39" spans="5:10" ht="18" customHeight="1">
      <c r="E39" s="4"/>
      <c r="F39" s="4"/>
      <c r="H39" s="4"/>
      <c r="J39" s="4"/>
    </row>
  </sheetData>
  <mergeCells count="2">
    <mergeCell ref="F15:G15"/>
    <mergeCell ref="F14:G14"/>
  </mergeCells>
  <printOptions/>
  <pageMargins left="0.59" right="0.65" top="0.7" bottom="0.74" header="0.23" footer="0.47"/>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171"/>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0.140625" style="4" customWidth="1"/>
    <col min="6" max="6" width="3.8515625" style="4" customWidth="1"/>
    <col min="7" max="7" width="9.28125" style="4"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6" ht="6.75" customHeight="1"/>
    <row r="7" ht="15.75">
      <c r="B7" s="1" t="s">
        <v>52</v>
      </c>
    </row>
    <row r="8" spans="2:6" ht="15.75">
      <c r="B8" s="1" t="s">
        <v>190</v>
      </c>
      <c r="C8" s="64"/>
      <c r="D8" s="64"/>
      <c r="E8" s="64"/>
      <c r="F8" s="64"/>
    </row>
    <row r="9" spans="2:6" ht="6.75" customHeight="1">
      <c r="B9" s="1"/>
      <c r="C9" s="64"/>
      <c r="D9" s="64"/>
      <c r="E9" s="64"/>
      <c r="F9" s="64"/>
    </row>
    <row r="10" spans="2:8" ht="15.75">
      <c r="B10" s="1"/>
      <c r="C10" s="64"/>
      <c r="D10" s="64"/>
      <c r="E10" s="64"/>
      <c r="F10" s="64"/>
      <c r="H10" s="22" t="s">
        <v>136</v>
      </c>
    </row>
    <row r="11" spans="2:10" ht="12.75">
      <c r="B11" s="2"/>
      <c r="H11" s="22" t="s">
        <v>195</v>
      </c>
      <c r="J11" s="2"/>
    </row>
    <row r="12" spans="8:10" ht="12.75">
      <c r="H12" s="116" t="s">
        <v>191</v>
      </c>
      <c r="J12" s="2"/>
    </row>
    <row r="13" spans="8:10" ht="12.75">
      <c r="H13" s="114"/>
      <c r="J13" s="2"/>
    </row>
    <row r="14" spans="2:11" ht="15.75" customHeight="1">
      <c r="B14" s="96"/>
      <c r="C14" s="96"/>
      <c r="D14" s="96"/>
      <c r="E14" s="96"/>
      <c r="F14" s="96"/>
      <c r="H14" s="107" t="s">
        <v>50</v>
      </c>
      <c r="J14" s="97"/>
      <c r="K14" s="97"/>
    </row>
    <row r="15" spans="1:11" s="96" customFormat="1" ht="15" customHeight="1">
      <c r="A15" s="4"/>
      <c r="B15" s="4" t="s">
        <v>126</v>
      </c>
      <c r="C15" s="4"/>
      <c r="D15" s="4"/>
      <c r="E15" s="4"/>
      <c r="F15" s="3"/>
      <c r="H15" s="48"/>
      <c r="J15" s="97"/>
      <c r="K15" s="97"/>
    </row>
    <row r="16" spans="1:11" s="96" customFormat="1" ht="8.25" customHeight="1">
      <c r="A16" s="4"/>
      <c r="B16" s="4"/>
      <c r="C16" s="4"/>
      <c r="D16" s="4"/>
      <c r="E16" s="4"/>
      <c r="F16" s="3"/>
      <c r="H16" s="48"/>
      <c r="J16" s="97"/>
      <c r="K16" s="97"/>
    </row>
    <row r="17" spans="4:11" ht="12.75" customHeight="1">
      <c r="D17" s="4" t="s">
        <v>161</v>
      </c>
      <c r="F17" s="3"/>
      <c r="H17" s="48">
        <v>13013</v>
      </c>
      <c r="J17" s="100"/>
      <c r="K17" s="97"/>
    </row>
    <row r="18" spans="6:11" ht="6.75" customHeight="1">
      <c r="F18" s="3"/>
      <c r="H18" s="48"/>
      <c r="J18" s="100"/>
      <c r="K18" s="97"/>
    </row>
    <row r="19" spans="4:11" ht="15">
      <c r="D19" s="4" t="s">
        <v>142</v>
      </c>
      <c r="F19" s="3"/>
      <c r="H19" s="48"/>
      <c r="J19" s="100"/>
      <c r="K19" s="97"/>
    </row>
    <row r="20" spans="4:11" ht="15">
      <c r="D20" s="4" t="s">
        <v>143</v>
      </c>
      <c r="F20" s="3"/>
      <c r="H20" s="48">
        <v>9242</v>
      </c>
      <c r="J20" s="100"/>
      <c r="K20" s="97"/>
    </row>
    <row r="21" spans="4:11" ht="15">
      <c r="D21" s="4" t="s">
        <v>144</v>
      </c>
      <c r="F21" s="3"/>
      <c r="H21" s="48">
        <v>-17551</v>
      </c>
      <c r="J21" s="100"/>
      <c r="K21" s="97"/>
    </row>
    <row r="22" spans="6:14" ht="6.75" customHeight="1">
      <c r="F22" s="3"/>
      <c r="H22" s="45"/>
      <c r="J22" s="98"/>
      <c r="K22" s="99"/>
      <c r="L22" s="23"/>
      <c r="M22" s="23"/>
      <c r="N22" s="23"/>
    </row>
    <row r="23" spans="4:14" ht="15">
      <c r="D23" s="4" t="s">
        <v>210</v>
      </c>
      <c r="F23" s="3"/>
      <c r="H23" s="48">
        <f>SUM(H17:H21)</f>
        <v>4704</v>
      </c>
      <c r="J23" s="98"/>
      <c r="K23" s="99"/>
      <c r="L23" s="23"/>
      <c r="M23" s="23"/>
      <c r="N23" s="23"/>
    </row>
    <row r="24" spans="6:14" ht="9.75" customHeight="1">
      <c r="F24" s="3"/>
      <c r="H24" s="48"/>
      <c r="J24" s="98"/>
      <c r="K24" s="99"/>
      <c r="L24" s="23"/>
      <c r="M24" s="23"/>
      <c r="N24" s="23"/>
    </row>
    <row r="25" spans="4:14" ht="12" customHeight="1">
      <c r="D25" s="4" t="s">
        <v>129</v>
      </c>
      <c r="F25" s="3"/>
      <c r="H25" s="45">
        <v>2820</v>
      </c>
      <c r="J25" s="98"/>
      <c r="K25" s="99"/>
      <c r="L25" s="23"/>
      <c r="M25" s="23"/>
      <c r="N25" s="23"/>
    </row>
    <row r="26" spans="6:14" ht="6" customHeight="1">
      <c r="F26" s="3"/>
      <c r="H26" s="48"/>
      <c r="J26" s="98"/>
      <c r="K26" s="99"/>
      <c r="L26" s="23"/>
      <c r="M26" s="23"/>
      <c r="N26" s="23"/>
    </row>
    <row r="27" spans="4:14" ht="15">
      <c r="D27" s="4" t="s">
        <v>211</v>
      </c>
      <c r="F27" s="3"/>
      <c r="H27" s="48">
        <f>SUM(H23:H25)</f>
        <v>7524</v>
      </c>
      <c r="J27" s="98"/>
      <c r="K27" s="99"/>
      <c r="L27" s="23"/>
      <c r="M27" s="23"/>
      <c r="N27" s="23"/>
    </row>
    <row r="28" spans="6:14" ht="15">
      <c r="F28" s="3"/>
      <c r="H28" s="48"/>
      <c r="J28" s="98"/>
      <c r="K28" s="99"/>
      <c r="L28" s="23"/>
      <c r="M28" s="23"/>
      <c r="N28" s="23"/>
    </row>
    <row r="29" spans="4:14" ht="15">
      <c r="D29" s="4" t="s">
        <v>212</v>
      </c>
      <c r="F29" s="3"/>
      <c r="H29" s="48">
        <v>-8477</v>
      </c>
      <c r="J29" s="98"/>
      <c r="K29" s="99"/>
      <c r="L29" s="23"/>
      <c r="M29" s="23"/>
      <c r="N29" s="23"/>
    </row>
    <row r="30" spans="4:14" ht="15">
      <c r="D30" s="4" t="s">
        <v>213</v>
      </c>
      <c r="F30" s="3"/>
      <c r="H30" s="48">
        <v>5241</v>
      </c>
      <c r="J30" s="98"/>
      <c r="K30" s="99"/>
      <c r="L30" s="23"/>
      <c r="M30" s="23"/>
      <c r="N30" s="23"/>
    </row>
    <row r="31" spans="4:14" ht="15">
      <c r="D31" s="4" t="s">
        <v>214</v>
      </c>
      <c r="F31" s="3"/>
      <c r="H31" s="48">
        <v>-16222</v>
      </c>
      <c r="J31" s="98"/>
      <c r="K31" s="99"/>
      <c r="L31" s="23"/>
      <c r="M31" s="23"/>
      <c r="N31" s="23"/>
    </row>
    <row r="32" spans="4:14" ht="15">
      <c r="D32" s="4" t="s">
        <v>215</v>
      </c>
      <c r="F32" s="3"/>
      <c r="H32" s="48">
        <v>1979</v>
      </c>
      <c r="J32" s="98"/>
      <c r="K32" s="99"/>
      <c r="L32" s="23"/>
      <c r="M32" s="23"/>
      <c r="N32" s="23"/>
    </row>
    <row r="33" spans="4:14" ht="15">
      <c r="D33" s="4" t="s">
        <v>179</v>
      </c>
      <c r="F33" s="3"/>
      <c r="H33" s="125">
        <f>SUM(H27:H32)</f>
        <v>-9955</v>
      </c>
      <c r="J33" s="98"/>
      <c r="K33" s="99"/>
      <c r="L33" s="23"/>
      <c r="M33" s="23"/>
      <c r="N33" s="23"/>
    </row>
    <row r="34" spans="6:14" ht="9.75" customHeight="1">
      <c r="F34" s="3"/>
      <c r="H34" s="48"/>
      <c r="J34" s="98"/>
      <c r="K34" s="99"/>
      <c r="L34" s="23"/>
      <c r="M34" s="23"/>
      <c r="N34" s="23"/>
    </row>
    <row r="35" spans="2:14" ht="15">
      <c r="B35" s="4" t="s">
        <v>127</v>
      </c>
      <c r="F35" s="3"/>
      <c r="J35" s="98"/>
      <c r="K35" s="99"/>
      <c r="L35" s="23"/>
      <c r="M35" s="23"/>
      <c r="N35" s="23"/>
    </row>
    <row r="36" spans="6:14" ht="9.75" customHeight="1">
      <c r="F36" s="3"/>
      <c r="H36" s="48"/>
      <c r="J36" s="98"/>
      <c r="K36" s="99"/>
      <c r="L36" s="23"/>
      <c r="M36" s="23"/>
      <c r="N36" s="23"/>
    </row>
    <row r="37" spans="4:14" ht="15">
      <c r="D37" s="4" t="s">
        <v>208</v>
      </c>
      <c r="F37" s="3"/>
      <c r="H37" s="48">
        <v>4115</v>
      </c>
      <c r="J37" s="98"/>
      <c r="K37" s="99"/>
      <c r="L37" s="23"/>
      <c r="M37" s="23"/>
      <c r="N37" s="23"/>
    </row>
    <row r="38" spans="4:14" ht="15">
      <c r="D38" s="4" t="s">
        <v>145</v>
      </c>
      <c r="F38" s="3"/>
      <c r="H38" s="48">
        <v>-673</v>
      </c>
      <c r="J38" s="98"/>
      <c r="K38" s="99"/>
      <c r="L38" s="23"/>
      <c r="M38" s="23"/>
      <c r="N38" s="23"/>
    </row>
    <row r="39" spans="4:14" ht="15">
      <c r="D39" s="4" t="s">
        <v>156</v>
      </c>
      <c r="F39" s="3"/>
      <c r="H39" s="48">
        <v>-49159</v>
      </c>
      <c r="J39" s="98"/>
      <c r="K39" s="99"/>
      <c r="L39" s="23"/>
      <c r="M39" s="23"/>
      <c r="N39" s="23"/>
    </row>
    <row r="40" spans="4:14" ht="15">
      <c r="D40" s="4" t="s">
        <v>147</v>
      </c>
      <c r="F40" s="3"/>
      <c r="H40" s="48">
        <v>25507</v>
      </c>
      <c r="J40" s="98"/>
      <c r="K40" s="99"/>
      <c r="L40" s="23"/>
      <c r="M40" s="23"/>
      <c r="N40" s="23"/>
    </row>
    <row r="41" spans="6:14" ht="8.25" customHeight="1">
      <c r="F41" s="3"/>
      <c r="H41" s="93"/>
      <c r="J41" s="98"/>
      <c r="K41" s="99"/>
      <c r="L41" s="23"/>
      <c r="M41" s="23"/>
      <c r="N41" s="23"/>
    </row>
    <row r="42" spans="3:14" ht="15">
      <c r="C42" s="4" t="s">
        <v>175</v>
      </c>
      <c r="D42" s="3"/>
      <c r="F42" s="3"/>
      <c r="H42" s="125">
        <f>SUM(H37:H41)</f>
        <v>-20210</v>
      </c>
      <c r="J42" s="98"/>
      <c r="K42" s="99"/>
      <c r="L42" s="23"/>
      <c r="M42" s="23"/>
      <c r="N42" s="23"/>
    </row>
    <row r="43" spans="6:14" ht="9" customHeight="1">
      <c r="F43" s="3"/>
      <c r="H43" s="48"/>
      <c r="J43" s="98"/>
      <c r="K43" s="99"/>
      <c r="L43" s="23"/>
      <c r="M43" s="23"/>
      <c r="N43" s="23"/>
    </row>
    <row r="44" spans="2:14" ht="15">
      <c r="B44" s="4" t="s">
        <v>128</v>
      </c>
      <c r="F44" s="3"/>
      <c r="H44" s="48"/>
      <c r="J44" s="98"/>
      <c r="K44" s="99"/>
      <c r="L44" s="23"/>
      <c r="M44" s="23"/>
      <c r="N44" s="23"/>
    </row>
    <row r="45" spans="6:14" ht="7.5" customHeight="1">
      <c r="F45" s="3"/>
      <c r="H45" s="48"/>
      <c r="J45" s="98"/>
      <c r="K45" s="99"/>
      <c r="L45" s="23"/>
      <c r="M45" s="23"/>
      <c r="N45" s="23"/>
    </row>
    <row r="46" spans="4:14" ht="15">
      <c r="D46" s="4" t="s">
        <v>209</v>
      </c>
      <c r="F46" s="3"/>
      <c r="H46" s="48">
        <v>-6656</v>
      </c>
      <c r="J46" s="98"/>
      <c r="K46" s="99"/>
      <c r="L46" s="23"/>
      <c r="M46" s="23"/>
      <c r="N46" s="23"/>
    </row>
    <row r="47" spans="4:14" ht="15" customHeight="1">
      <c r="D47" s="4" t="s">
        <v>176</v>
      </c>
      <c r="F47" s="3"/>
      <c r="H47" s="126">
        <v>-22998</v>
      </c>
      <c r="J47" s="98"/>
      <c r="K47" s="99"/>
      <c r="L47" s="23"/>
      <c r="M47" s="23"/>
      <c r="N47" s="23"/>
    </row>
    <row r="48" spans="6:14" ht="8.25" customHeight="1">
      <c r="F48" s="3"/>
      <c r="H48" s="127"/>
      <c r="J48" s="104"/>
      <c r="K48" s="105"/>
      <c r="L48" s="23"/>
      <c r="M48" s="23"/>
      <c r="N48" s="23"/>
    </row>
    <row r="49" spans="4:14" ht="15">
      <c r="D49" s="4" t="s">
        <v>177</v>
      </c>
      <c r="H49" s="125">
        <f>SUM(H46:H48)</f>
        <v>-29654</v>
      </c>
      <c r="J49" s="98"/>
      <c r="K49" s="99"/>
      <c r="L49" s="23"/>
      <c r="M49" s="23"/>
      <c r="N49" s="23"/>
    </row>
    <row r="50" spans="6:14" ht="12.75" customHeight="1">
      <c r="F50" s="3"/>
      <c r="H50" s="48"/>
      <c r="J50" s="98"/>
      <c r="K50" s="99"/>
      <c r="L50" s="23"/>
      <c r="M50" s="23"/>
      <c r="N50" s="23"/>
    </row>
    <row r="51" spans="2:14" ht="15">
      <c r="B51" s="4" t="s">
        <v>132</v>
      </c>
      <c r="F51" s="3"/>
      <c r="H51" s="48">
        <f>+H33+H42+H49</f>
        <v>-59819</v>
      </c>
      <c r="J51" s="98"/>
      <c r="K51" s="99"/>
      <c r="L51" s="23"/>
      <c r="M51" s="23"/>
      <c r="N51" s="23"/>
    </row>
    <row r="52" spans="6:14" ht="9" customHeight="1">
      <c r="F52" s="3"/>
      <c r="H52" s="48"/>
      <c r="J52" s="98"/>
      <c r="K52" s="99"/>
      <c r="L52" s="23"/>
      <c r="M52" s="23"/>
      <c r="N52" s="23"/>
    </row>
    <row r="53" spans="2:14" ht="15">
      <c r="B53" s="4" t="s">
        <v>178</v>
      </c>
      <c r="F53" s="3"/>
      <c r="H53" s="48">
        <v>-11</v>
      </c>
      <c r="J53" s="98"/>
      <c r="K53" s="99"/>
      <c r="L53" s="23"/>
      <c r="M53" s="23"/>
      <c r="N53" s="23"/>
    </row>
    <row r="54" spans="6:14" ht="9" customHeight="1">
      <c r="F54" s="3"/>
      <c r="H54" s="48"/>
      <c r="J54" s="98"/>
      <c r="K54" s="99"/>
      <c r="L54" s="23"/>
      <c r="M54" s="23"/>
      <c r="N54" s="23"/>
    </row>
    <row r="55" spans="2:14" ht="14.25">
      <c r="B55" s="4" t="s">
        <v>174</v>
      </c>
      <c r="F55" s="3"/>
      <c r="H55" s="48">
        <v>378756</v>
      </c>
      <c r="J55" s="101"/>
      <c r="K55" s="101"/>
      <c r="L55" s="23"/>
      <c r="M55" s="23"/>
      <c r="N55" s="23"/>
    </row>
    <row r="56" spans="6:14" ht="12" customHeight="1">
      <c r="F56" s="3"/>
      <c r="H56" s="48"/>
      <c r="J56" s="98"/>
      <c r="K56" s="99"/>
      <c r="L56" s="23"/>
      <c r="M56" s="23"/>
      <c r="N56" s="23"/>
    </row>
    <row r="57" spans="6:14" ht="8.25" customHeight="1">
      <c r="F57" s="3"/>
      <c r="H57" s="48"/>
      <c r="J57" s="98"/>
      <c r="K57" s="99"/>
      <c r="L57" s="23"/>
      <c r="M57" s="23"/>
      <c r="N57" s="23"/>
    </row>
    <row r="58" spans="2:14" ht="13.5" customHeight="1" thickBot="1">
      <c r="B58" s="4" t="s">
        <v>196</v>
      </c>
      <c r="H58" s="71">
        <f>SUM(H51:H55)</f>
        <v>318926</v>
      </c>
      <c r="J58" s="98"/>
      <c r="K58" s="99"/>
      <c r="L58" s="23"/>
      <c r="M58" s="23"/>
      <c r="N58" s="23"/>
    </row>
    <row r="59" spans="2:14" ht="15">
      <c r="B59" s="96"/>
      <c r="C59" s="96"/>
      <c r="D59" s="96"/>
      <c r="E59" s="96"/>
      <c r="F59" s="96"/>
      <c r="G59" s="96"/>
      <c r="H59" s="96"/>
      <c r="J59" s="98"/>
      <c r="K59" s="99"/>
      <c r="L59" s="23"/>
      <c r="M59" s="23"/>
      <c r="N59" s="23"/>
    </row>
    <row r="60" spans="2:14" ht="15">
      <c r="B60" s="96"/>
      <c r="C60" s="96"/>
      <c r="D60" s="96"/>
      <c r="E60" s="96"/>
      <c r="F60" s="96"/>
      <c r="G60" s="96"/>
      <c r="H60" s="96"/>
      <c r="I60" s="99"/>
      <c r="J60" s="98"/>
      <c r="K60" s="99"/>
      <c r="L60" s="23"/>
      <c r="M60" s="23"/>
      <c r="N60" s="23"/>
    </row>
    <row r="61" spans="2:11" s="23" customFormat="1" ht="15">
      <c r="B61" s="110"/>
      <c r="C61" s="101"/>
      <c r="D61" s="101"/>
      <c r="E61" s="101"/>
      <c r="F61" s="101"/>
      <c r="G61" s="101"/>
      <c r="H61" s="101"/>
      <c r="I61" s="99"/>
      <c r="J61" s="98"/>
      <c r="K61" s="99"/>
    </row>
    <row r="62" spans="2:11" s="23" customFormat="1" ht="14.25">
      <c r="B62" s="101"/>
      <c r="C62" s="101"/>
      <c r="D62" s="101"/>
      <c r="E62" s="101"/>
      <c r="F62" s="101"/>
      <c r="G62" s="101"/>
      <c r="H62" s="101"/>
      <c r="I62" s="99"/>
      <c r="J62" s="99"/>
      <c r="K62" s="99"/>
    </row>
    <row r="63" spans="2:11" s="23" customFormat="1" ht="14.25">
      <c r="B63" s="101"/>
      <c r="C63" s="101"/>
      <c r="D63" s="101"/>
      <c r="E63" s="101"/>
      <c r="F63" s="101"/>
      <c r="G63" s="101"/>
      <c r="H63" s="101"/>
      <c r="I63" s="103"/>
      <c r="J63" s="99"/>
      <c r="K63" s="99"/>
    </row>
    <row r="64" spans="2:11" s="23" customFormat="1" ht="15">
      <c r="B64" s="101"/>
      <c r="C64" s="101"/>
      <c r="D64" s="101"/>
      <c r="E64" s="101"/>
      <c r="F64" s="101"/>
      <c r="G64" s="101"/>
      <c r="H64" s="101"/>
      <c r="I64" s="99"/>
      <c r="J64" s="98"/>
      <c r="K64" s="99"/>
    </row>
    <row r="65" spans="2:11" s="23" customFormat="1" ht="15">
      <c r="B65" s="101"/>
      <c r="C65" s="101"/>
      <c r="D65" s="101"/>
      <c r="E65" s="101"/>
      <c r="F65" s="101"/>
      <c r="G65" s="101"/>
      <c r="H65" s="101"/>
      <c r="I65" s="99"/>
      <c r="J65" s="98"/>
      <c r="K65" s="99"/>
    </row>
    <row r="66" spans="2:11" s="23" customFormat="1" ht="15">
      <c r="B66" s="101"/>
      <c r="C66" s="101"/>
      <c r="D66" s="101"/>
      <c r="E66" s="101"/>
      <c r="F66" s="101"/>
      <c r="G66" s="102"/>
      <c r="H66" s="102"/>
      <c r="I66" s="99"/>
      <c r="J66" s="98"/>
      <c r="K66" s="99"/>
    </row>
    <row r="67" spans="2:11" s="23" customFormat="1" ht="15">
      <c r="B67" s="101"/>
      <c r="C67" s="101"/>
      <c r="D67" s="101"/>
      <c r="E67" s="101"/>
      <c r="F67" s="101"/>
      <c r="G67" s="101"/>
      <c r="H67" s="101"/>
      <c r="I67" s="99"/>
      <c r="J67" s="98"/>
      <c r="K67" s="99"/>
    </row>
    <row r="68" spans="2:11" s="23" customFormat="1" ht="15">
      <c r="B68" s="101"/>
      <c r="C68" s="101"/>
      <c r="D68" s="101"/>
      <c r="E68" s="101"/>
      <c r="F68" s="101"/>
      <c r="G68" s="101"/>
      <c r="H68" s="101"/>
      <c r="I68" s="99"/>
      <c r="J68" s="98"/>
      <c r="K68" s="99"/>
    </row>
    <row r="69" spans="9:14" ht="12.75">
      <c r="I69" s="23"/>
      <c r="J69" s="23"/>
      <c r="K69" s="23"/>
      <c r="L69" s="23"/>
      <c r="M69" s="23"/>
      <c r="N69" s="23"/>
    </row>
    <row r="70" spans="9:14" ht="12.75">
      <c r="I70" s="23"/>
      <c r="J70" s="23"/>
      <c r="K70" s="23"/>
      <c r="L70" s="23"/>
      <c r="M70" s="23"/>
      <c r="N70" s="23"/>
    </row>
    <row r="71" spans="9:14" ht="12.75">
      <c r="I71" s="23"/>
      <c r="J71" s="23"/>
      <c r="K71" s="23"/>
      <c r="L71" s="23"/>
      <c r="M71" s="23"/>
      <c r="N71" s="23"/>
    </row>
    <row r="72" spans="9:14" ht="12.75">
      <c r="I72" s="23"/>
      <c r="J72" s="23"/>
      <c r="K72" s="23"/>
      <c r="L72" s="23"/>
      <c r="M72" s="23"/>
      <c r="N72" s="23"/>
    </row>
    <row r="73" spans="9:14" ht="12.75">
      <c r="I73" s="23"/>
      <c r="J73" s="23"/>
      <c r="K73" s="23"/>
      <c r="L73" s="23"/>
      <c r="M73" s="23"/>
      <c r="N73" s="23"/>
    </row>
    <row r="74" spans="9:14" ht="12.75">
      <c r="I74" s="23"/>
      <c r="J74" s="23"/>
      <c r="K74" s="23"/>
      <c r="L74" s="23"/>
      <c r="M74" s="23"/>
      <c r="N74" s="23"/>
    </row>
    <row r="75" spans="9:14" ht="12.75">
      <c r="I75" s="23"/>
      <c r="J75" s="23"/>
      <c r="K75" s="23"/>
      <c r="L75" s="23"/>
      <c r="M75" s="23"/>
      <c r="N75" s="23"/>
    </row>
    <row r="76" spans="9:14" ht="12.75">
      <c r="I76" s="23"/>
      <c r="J76" s="23"/>
      <c r="K76" s="23"/>
      <c r="L76" s="23"/>
      <c r="M76" s="23"/>
      <c r="N76" s="23"/>
    </row>
    <row r="77" spans="9:14" ht="12.75">
      <c r="I77" s="23"/>
      <c r="J77" s="23"/>
      <c r="K77" s="23"/>
      <c r="L77" s="23"/>
      <c r="M77" s="23"/>
      <c r="N77" s="23"/>
    </row>
    <row r="78" spans="9:14" ht="12.75">
      <c r="I78" s="23"/>
      <c r="J78" s="23"/>
      <c r="K78" s="23"/>
      <c r="L78" s="23"/>
      <c r="M78" s="23"/>
      <c r="N78" s="23"/>
    </row>
    <row r="79" spans="9:14" ht="12.75">
      <c r="I79" s="23"/>
      <c r="J79" s="23"/>
      <c r="K79" s="23"/>
      <c r="L79" s="23"/>
      <c r="M79" s="23"/>
      <c r="N79" s="23"/>
    </row>
    <row r="80" spans="9:14" ht="12.75">
      <c r="I80" s="23"/>
      <c r="J80" s="23"/>
      <c r="K80" s="23"/>
      <c r="L80" s="23"/>
      <c r="M80" s="23"/>
      <c r="N80" s="23"/>
    </row>
    <row r="81" spans="9:14" ht="12.75">
      <c r="I81" s="23"/>
      <c r="J81" s="23"/>
      <c r="K81" s="23"/>
      <c r="L81" s="23"/>
      <c r="M81" s="23"/>
      <c r="N81" s="23"/>
    </row>
    <row r="82" spans="9:14" ht="12.75">
      <c r="I82" s="23"/>
      <c r="J82" s="23"/>
      <c r="K82" s="23"/>
      <c r="L82" s="23"/>
      <c r="M82" s="23"/>
      <c r="N82" s="23"/>
    </row>
    <row r="83" spans="9:14" ht="12.75">
      <c r="I83" s="23"/>
      <c r="J83" s="23"/>
      <c r="K83" s="23"/>
      <c r="L83" s="23"/>
      <c r="M83" s="23"/>
      <c r="N83" s="23"/>
    </row>
    <row r="84" spans="9:14" ht="12.75">
      <c r="I84" s="23"/>
      <c r="J84" s="23"/>
      <c r="K84" s="23"/>
      <c r="L84" s="23"/>
      <c r="M84" s="23"/>
      <c r="N84" s="23"/>
    </row>
    <row r="85" spans="9:14" ht="12.75">
      <c r="I85" s="23"/>
      <c r="J85" s="23"/>
      <c r="K85" s="23"/>
      <c r="L85" s="23"/>
      <c r="M85" s="23"/>
      <c r="N85" s="23"/>
    </row>
    <row r="86" spans="9:14" ht="12.75">
      <c r="I86" s="23"/>
      <c r="J86" s="23"/>
      <c r="K86" s="23"/>
      <c r="L86" s="23"/>
      <c r="M86" s="23"/>
      <c r="N86" s="23"/>
    </row>
    <row r="87" spans="9:14" ht="12.75">
      <c r="I87" s="23"/>
      <c r="J87" s="23"/>
      <c r="K87" s="23"/>
      <c r="L87" s="23"/>
      <c r="M87" s="23"/>
      <c r="N87" s="23"/>
    </row>
    <row r="88" spans="9:14" ht="12.75">
      <c r="I88" s="23"/>
      <c r="J88" s="23"/>
      <c r="K88" s="23"/>
      <c r="L88" s="23"/>
      <c r="M88" s="23"/>
      <c r="N88" s="23"/>
    </row>
    <row r="89" spans="9:14" ht="12.75">
      <c r="I89" s="23"/>
      <c r="J89" s="23"/>
      <c r="K89" s="23"/>
      <c r="L89" s="23"/>
      <c r="M89" s="23"/>
      <c r="N89" s="23"/>
    </row>
    <row r="90" spans="9:14" ht="12.75">
      <c r="I90" s="23"/>
      <c r="J90" s="23"/>
      <c r="K90" s="23"/>
      <c r="L90" s="23"/>
      <c r="M90" s="23"/>
      <c r="N90" s="23"/>
    </row>
    <row r="91" spans="9:14" ht="12.75">
      <c r="I91" s="23"/>
      <c r="J91" s="23"/>
      <c r="K91" s="23"/>
      <c r="L91" s="23"/>
      <c r="M91" s="23"/>
      <c r="N91" s="23"/>
    </row>
    <row r="92" spans="9:14" ht="12.75">
      <c r="I92" s="23"/>
      <c r="J92" s="23"/>
      <c r="K92" s="23"/>
      <c r="L92" s="23"/>
      <c r="M92" s="23"/>
      <c r="N92" s="23"/>
    </row>
    <row r="93" spans="9:14" ht="12.75">
      <c r="I93" s="23"/>
      <c r="J93" s="23"/>
      <c r="K93" s="23"/>
      <c r="L93" s="23"/>
      <c r="M93" s="23"/>
      <c r="N93" s="23"/>
    </row>
    <row r="94" ht="12.75">
      <c r="I94" s="23"/>
    </row>
    <row r="95" ht="12.75">
      <c r="I95" s="23"/>
    </row>
    <row r="96" ht="12.75">
      <c r="I96" s="23"/>
    </row>
    <row r="97" ht="12.75">
      <c r="I97" s="23"/>
    </row>
    <row r="98" ht="12.75">
      <c r="I98" s="23"/>
    </row>
    <row r="99" ht="12.75">
      <c r="I99" s="23"/>
    </row>
    <row r="100" ht="12.75">
      <c r="I100" s="23"/>
    </row>
    <row r="101" ht="12.75">
      <c r="I101" s="23"/>
    </row>
    <row r="102" ht="12.75">
      <c r="I102" s="23"/>
    </row>
    <row r="103" ht="12.75">
      <c r="I103" s="23"/>
    </row>
    <row r="104" ht="12.75">
      <c r="I104" s="23"/>
    </row>
    <row r="105" ht="12.75">
      <c r="I105" s="23"/>
    </row>
    <row r="106" ht="12.75">
      <c r="I106" s="23"/>
    </row>
    <row r="107" ht="12.75">
      <c r="I107" s="23"/>
    </row>
    <row r="108" ht="12.75">
      <c r="I108" s="23"/>
    </row>
    <row r="109" ht="12.75">
      <c r="I109" s="23"/>
    </row>
    <row r="110" ht="12.75">
      <c r="I110" s="23"/>
    </row>
    <row r="111" ht="12.75">
      <c r="I111" s="23"/>
    </row>
    <row r="112" ht="12.75">
      <c r="I112" s="23"/>
    </row>
    <row r="113" ht="12.75">
      <c r="I113" s="23"/>
    </row>
    <row r="114" ht="12.75">
      <c r="I114" s="23"/>
    </row>
    <row r="115" ht="12.75">
      <c r="I115" s="23"/>
    </row>
    <row r="116" ht="12.75">
      <c r="I116" s="23"/>
    </row>
    <row r="117" ht="12.75">
      <c r="I117" s="23"/>
    </row>
    <row r="118" ht="12.75">
      <c r="I118" s="23"/>
    </row>
    <row r="119" ht="12.75">
      <c r="I119" s="23"/>
    </row>
    <row r="120" ht="12.75">
      <c r="I120" s="23"/>
    </row>
    <row r="121" ht="12.75">
      <c r="I121" s="23"/>
    </row>
    <row r="122" ht="12.75">
      <c r="I122" s="23"/>
    </row>
    <row r="123" ht="12.75">
      <c r="I123" s="23"/>
    </row>
    <row r="124" ht="12.75">
      <c r="I124" s="23"/>
    </row>
    <row r="125" ht="12.75">
      <c r="I125" s="23"/>
    </row>
    <row r="126" ht="12.75">
      <c r="I126" s="23"/>
    </row>
    <row r="127" ht="12.75">
      <c r="I127" s="23"/>
    </row>
    <row r="128" ht="12.75">
      <c r="I128" s="23"/>
    </row>
    <row r="129" ht="12.75">
      <c r="I129" s="23"/>
    </row>
    <row r="130" ht="12.75">
      <c r="I130" s="23"/>
    </row>
    <row r="131" ht="12.75">
      <c r="I131" s="23"/>
    </row>
    <row r="132" ht="12.75">
      <c r="I132" s="23"/>
    </row>
    <row r="133" ht="12.75">
      <c r="I133" s="23"/>
    </row>
    <row r="134" ht="12.75">
      <c r="I134" s="23"/>
    </row>
    <row r="135" ht="12.75">
      <c r="I135" s="23"/>
    </row>
    <row r="136" ht="12.75">
      <c r="I136" s="23"/>
    </row>
    <row r="137" ht="12.75">
      <c r="I137" s="23"/>
    </row>
    <row r="138" ht="12.75">
      <c r="I138" s="23"/>
    </row>
    <row r="139" ht="12.75">
      <c r="I139" s="23"/>
    </row>
    <row r="140" ht="12.75">
      <c r="I140" s="23"/>
    </row>
    <row r="141" ht="12.75">
      <c r="I141" s="23"/>
    </row>
    <row r="142" ht="12.75">
      <c r="I142" s="23"/>
    </row>
    <row r="143" ht="12.75">
      <c r="I143" s="23"/>
    </row>
    <row r="144" ht="12.75">
      <c r="I144" s="23"/>
    </row>
    <row r="145" ht="12.75">
      <c r="I145" s="23"/>
    </row>
    <row r="146" ht="12.75">
      <c r="I146" s="23"/>
    </row>
    <row r="147" ht="12.75">
      <c r="I147" s="23"/>
    </row>
    <row r="148" ht="12.75">
      <c r="I148" s="23"/>
    </row>
    <row r="149" ht="12.75">
      <c r="I149" s="23"/>
    </row>
    <row r="150" ht="12.75">
      <c r="I150" s="23"/>
    </row>
    <row r="151" ht="12.75">
      <c r="I151" s="23"/>
    </row>
    <row r="152" ht="12.75">
      <c r="I152" s="23"/>
    </row>
    <row r="153" ht="12.75">
      <c r="I153" s="23"/>
    </row>
    <row r="154" ht="12.75">
      <c r="I154" s="23"/>
    </row>
    <row r="155" ht="12.75">
      <c r="I155" s="23"/>
    </row>
    <row r="156" ht="12.75">
      <c r="I156" s="23"/>
    </row>
    <row r="157" ht="12.75">
      <c r="I157" s="23"/>
    </row>
    <row r="158" ht="12.75">
      <c r="I158" s="23"/>
    </row>
    <row r="159" ht="12.75">
      <c r="I159" s="23"/>
    </row>
    <row r="160" ht="12.75">
      <c r="I160" s="23"/>
    </row>
    <row r="161" ht="12.75">
      <c r="I161" s="23"/>
    </row>
    <row r="162" ht="12.75">
      <c r="I162" s="23"/>
    </row>
    <row r="163" ht="12.75">
      <c r="I163" s="23"/>
    </row>
    <row r="164" ht="12.75">
      <c r="I164" s="23"/>
    </row>
    <row r="165" ht="12.75">
      <c r="I165" s="23"/>
    </row>
    <row r="166" ht="12.75">
      <c r="I166" s="23"/>
    </row>
    <row r="167" ht="12.75">
      <c r="I167" s="23"/>
    </row>
    <row r="168" ht="12.75">
      <c r="I168" s="23"/>
    </row>
    <row r="169" ht="12.75">
      <c r="I169" s="23"/>
    </row>
    <row r="170" ht="12.75">
      <c r="I170" s="23"/>
    </row>
    <row r="171" ht="12.75">
      <c r="I171" s="23"/>
    </row>
  </sheetData>
  <printOptions/>
  <pageMargins left="0.75" right="0.75" top="0.45" bottom="0.62" header="0.23" footer="0.33"/>
  <pageSetup horizontalDpi="600" verticalDpi="600" orientation="portrait" paperSize="9" scale="9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09"/>
  <sheetViews>
    <sheetView showGridLines="0" zoomScaleSheetLayoutView="100" workbookViewId="0" topLeftCell="A1">
      <selection activeCell="A1" sqref="A1"/>
    </sheetView>
  </sheetViews>
  <sheetFormatPr defaultColWidth="9.140625" defaultRowHeight="12.75"/>
  <cols>
    <col min="1" max="1" width="3.00390625" style="18" customWidth="1"/>
    <col min="2" max="2" width="3.140625" style="20" customWidth="1"/>
    <col min="3" max="3" width="42.42187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2.75">
      <c r="B5" s="19"/>
    </row>
    <row r="6" ht="12.75">
      <c r="B6" s="19"/>
    </row>
    <row r="7" ht="6.75" customHeight="1"/>
    <row r="8" spans="1:2" ht="12.75">
      <c r="A8" s="58" t="s">
        <v>16</v>
      </c>
      <c r="B8" s="19" t="s">
        <v>137</v>
      </c>
    </row>
    <row r="12" ht="6.75" customHeight="1"/>
    <row r="13" ht="8.25" customHeight="1"/>
    <row r="17" ht="7.5" customHeight="1"/>
    <row r="18" spans="1:2" ht="12.75">
      <c r="A18" s="58" t="s">
        <v>17</v>
      </c>
      <c r="B18" s="19" t="s">
        <v>55</v>
      </c>
    </row>
    <row r="19" ht="6" customHeight="1"/>
    <row r="22" ht="9" customHeight="1"/>
    <row r="23" spans="1:2" ht="12.75">
      <c r="A23" s="58" t="s">
        <v>18</v>
      </c>
      <c r="B23" s="19" t="s">
        <v>33</v>
      </c>
    </row>
    <row r="24" spans="1:2" ht="6.75" customHeight="1">
      <c r="A24" s="58"/>
      <c r="B24" s="19"/>
    </row>
    <row r="25" spans="1:2" ht="12.75">
      <c r="A25" s="58"/>
      <c r="B25" s="19"/>
    </row>
    <row r="26" spans="1:2" ht="12.75">
      <c r="A26" s="58"/>
      <c r="B26" s="19"/>
    </row>
    <row r="28" ht="5.25" customHeight="1"/>
    <row r="29" spans="1:2" ht="12.75">
      <c r="A29" s="58" t="s">
        <v>19</v>
      </c>
      <c r="B29" s="19" t="s">
        <v>155</v>
      </c>
    </row>
    <row r="30" spans="1:2" ht="6.75" customHeight="1">
      <c r="A30" s="58"/>
      <c r="B30" s="57"/>
    </row>
    <row r="31" spans="1:9" ht="12.75">
      <c r="A31" s="58"/>
      <c r="D31" s="61"/>
      <c r="E31" s="61"/>
      <c r="F31" s="61"/>
      <c r="G31" s="61"/>
      <c r="H31" s="61"/>
      <c r="I31" s="61"/>
    </row>
    <row r="32" spans="1:8" ht="12.75">
      <c r="A32" s="58"/>
      <c r="D32" s="62"/>
      <c r="E32" s="52"/>
      <c r="F32" s="62"/>
      <c r="G32" s="52"/>
      <c r="H32" s="54"/>
    </row>
    <row r="33" spans="1:8" ht="7.5" customHeight="1">
      <c r="A33" s="58"/>
      <c r="D33" s="62"/>
      <c r="E33" s="52"/>
      <c r="F33" s="62"/>
      <c r="G33" s="52"/>
      <c r="H33" s="54"/>
    </row>
    <row r="34" spans="1:8" ht="12.75">
      <c r="A34" s="58"/>
      <c r="D34" s="139" t="s">
        <v>199</v>
      </c>
      <c r="E34" s="139"/>
      <c r="F34" s="140" t="s">
        <v>200</v>
      </c>
      <c r="G34" s="140"/>
      <c r="H34" s="54"/>
    </row>
    <row r="35" spans="1:8" ht="12.75">
      <c r="A35" s="58"/>
      <c r="D35" s="88" t="s">
        <v>191</v>
      </c>
      <c r="E35" s="120" t="s">
        <v>192</v>
      </c>
      <c r="F35" s="88" t="s">
        <v>191</v>
      </c>
      <c r="G35" s="120" t="s">
        <v>192</v>
      </c>
      <c r="H35" s="54"/>
    </row>
    <row r="36" spans="1:8" ht="12.75">
      <c r="A36" s="58"/>
      <c r="D36" s="117" t="s">
        <v>157</v>
      </c>
      <c r="E36" s="118" t="s">
        <v>157</v>
      </c>
      <c r="F36" s="117" t="s">
        <v>157</v>
      </c>
      <c r="G36" s="118" t="s">
        <v>157</v>
      </c>
      <c r="H36" s="54"/>
    </row>
    <row r="37" spans="1:8" ht="12.75">
      <c r="A37" s="58"/>
      <c r="D37" s="117"/>
      <c r="E37" s="118"/>
      <c r="F37" s="117"/>
      <c r="G37" s="118"/>
      <c r="H37" s="54"/>
    </row>
    <row r="38" spans="1:8" ht="12.75">
      <c r="A38" s="58"/>
      <c r="C38" s="20" t="s">
        <v>181</v>
      </c>
      <c r="D38" s="117">
        <v>0</v>
      </c>
      <c r="E38" s="118">
        <v>0</v>
      </c>
      <c r="F38" s="117">
        <v>2147</v>
      </c>
      <c r="G38" s="118">
        <v>0</v>
      </c>
      <c r="H38" s="54"/>
    </row>
    <row r="39" spans="1:8" ht="12.75">
      <c r="A39" s="58"/>
      <c r="C39" s="20" t="s">
        <v>206</v>
      </c>
      <c r="D39" s="128">
        <v>0</v>
      </c>
      <c r="E39" s="52">
        <v>-2740</v>
      </c>
      <c r="F39" s="128">
        <v>0</v>
      </c>
      <c r="G39" s="52">
        <v>-2740</v>
      </c>
      <c r="H39" s="54"/>
    </row>
    <row r="40" spans="1:8" ht="13.5" thickBot="1">
      <c r="A40" s="58"/>
      <c r="D40" s="129">
        <f>SUM(D38:D39)</f>
        <v>0</v>
      </c>
      <c r="E40" s="129">
        <f>SUM(E38:E39)</f>
        <v>-2740</v>
      </c>
      <c r="F40" s="133">
        <f>SUM(F38:F39)</f>
        <v>2147</v>
      </c>
      <c r="G40" s="129">
        <f>SUM(G38:G39)</f>
        <v>-2740</v>
      </c>
      <c r="H40" s="54"/>
    </row>
    <row r="41" spans="1:8" ht="10.5" customHeight="1">
      <c r="A41" s="58"/>
      <c r="D41" s="62"/>
      <c r="E41" s="52"/>
      <c r="F41" s="62"/>
      <c r="G41" s="52"/>
      <c r="H41" s="54"/>
    </row>
    <row r="42" spans="1:2" ht="12.75">
      <c r="A42" s="58" t="s">
        <v>21</v>
      </c>
      <c r="B42" s="19" t="s">
        <v>56</v>
      </c>
    </row>
    <row r="43" ht="7.5" customHeight="1"/>
    <row r="46" ht="7.5" customHeight="1"/>
    <row r="47" spans="1:2" ht="12.75" customHeight="1">
      <c r="A47" s="58" t="s">
        <v>22</v>
      </c>
      <c r="B47" s="19" t="s">
        <v>27</v>
      </c>
    </row>
    <row r="48" ht="6.75" customHeight="1"/>
    <row r="49" ht="12.75" customHeight="1"/>
    <row r="50" ht="12.75" customHeight="1"/>
    <row r="51" ht="6" customHeight="1"/>
    <row r="52" spans="1:2" ht="12.75" customHeight="1">
      <c r="A52" s="58" t="s">
        <v>23</v>
      </c>
      <c r="B52" s="19" t="s">
        <v>138</v>
      </c>
    </row>
    <row r="53" spans="6:7" ht="7.5" customHeight="1">
      <c r="F53" s="73"/>
      <c r="G53" s="73"/>
    </row>
    <row r="54" spans="6:7" ht="12.75" customHeight="1">
      <c r="F54" s="73"/>
      <c r="G54" s="73"/>
    </row>
    <row r="55" spans="6:7" ht="12.75" customHeight="1">
      <c r="F55" s="73"/>
      <c r="G55" s="73"/>
    </row>
    <row r="56" spans="6:7" ht="12.75" customHeight="1">
      <c r="F56" s="73"/>
      <c r="G56" s="73"/>
    </row>
    <row r="57" spans="6:7" ht="9.75" customHeight="1">
      <c r="F57" s="73"/>
      <c r="G57" s="73"/>
    </row>
    <row r="58" spans="1:7" ht="12.75" customHeight="1">
      <c r="A58" s="58" t="s">
        <v>25</v>
      </c>
      <c r="B58" s="19" t="s">
        <v>43</v>
      </c>
      <c r="F58" s="73"/>
      <c r="G58" s="73"/>
    </row>
    <row r="59" spans="1:7" ht="5.25" customHeight="1">
      <c r="A59" s="58"/>
      <c r="B59" s="19"/>
      <c r="F59" s="73"/>
      <c r="G59" s="73"/>
    </row>
    <row r="60" spans="6:7" ht="12.75" customHeight="1">
      <c r="F60" s="73"/>
      <c r="G60" s="73"/>
    </row>
    <row r="61" ht="6" customHeight="1"/>
    <row r="62" spans="5:7" ht="12.75" customHeight="1">
      <c r="E62" s="21" t="s">
        <v>115</v>
      </c>
      <c r="F62" s="21" t="s">
        <v>117</v>
      </c>
      <c r="G62" s="79"/>
    </row>
    <row r="63" spans="5:7" ht="12.75" customHeight="1">
      <c r="E63" s="21" t="s">
        <v>116</v>
      </c>
      <c r="F63" s="21" t="s">
        <v>118</v>
      </c>
      <c r="G63" s="21" t="s">
        <v>47</v>
      </c>
    </row>
    <row r="64" spans="5:7" ht="12.75" customHeight="1">
      <c r="E64" s="73" t="s">
        <v>50</v>
      </c>
      <c r="F64" s="73" t="s">
        <v>50</v>
      </c>
      <c r="G64" s="73" t="s">
        <v>50</v>
      </c>
    </row>
    <row r="65" ht="3" customHeight="1">
      <c r="G65" s="73"/>
    </row>
    <row r="66" spans="2:7" ht="12.75" customHeight="1">
      <c r="B66" s="19" t="s">
        <v>119</v>
      </c>
      <c r="E66" s="83"/>
      <c r="F66" s="83"/>
      <c r="G66" s="83"/>
    </row>
    <row r="67" spans="2:7" ht="12.75" customHeight="1">
      <c r="B67" s="57" t="s">
        <v>130</v>
      </c>
      <c r="E67" s="52">
        <v>158436</v>
      </c>
      <c r="F67" s="52">
        <v>24998</v>
      </c>
      <c r="G67" s="52">
        <f>SUM(E67:F67)</f>
        <v>183434</v>
      </c>
    </row>
    <row r="68" spans="2:7" ht="12.75" customHeight="1">
      <c r="B68" s="57" t="s">
        <v>131</v>
      </c>
      <c r="E68" s="52">
        <v>0</v>
      </c>
      <c r="F68" s="52">
        <v>0</v>
      </c>
      <c r="G68" s="75">
        <v>0</v>
      </c>
    </row>
    <row r="69" spans="2:7" ht="12.75" customHeight="1" thickBot="1">
      <c r="B69" s="20" t="s">
        <v>47</v>
      </c>
      <c r="E69" s="78">
        <f>SUM(E67)</f>
        <v>158436</v>
      </c>
      <c r="F69" s="78">
        <f>SUM(F67)</f>
        <v>24998</v>
      </c>
      <c r="G69" s="78">
        <f>SUM(E69:F69)</f>
        <v>183434</v>
      </c>
    </row>
    <row r="70" spans="5:7" ht="4.5" customHeight="1">
      <c r="E70" s="52"/>
      <c r="F70" s="52"/>
      <c r="G70" s="52"/>
    </row>
    <row r="71" spans="2:7" ht="12.75" customHeight="1">
      <c r="B71" s="19" t="s">
        <v>120</v>
      </c>
      <c r="E71" s="52"/>
      <c r="F71" s="52"/>
      <c r="G71" s="52"/>
    </row>
    <row r="72" spans="2:7" ht="7.5" customHeight="1">
      <c r="B72" s="19"/>
      <c r="E72" s="52"/>
      <c r="F72" s="52"/>
      <c r="G72" s="52"/>
    </row>
    <row r="73" spans="2:7" ht="12.75" customHeight="1" thickBot="1">
      <c r="B73" s="20" t="s">
        <v>121</v>
      </c>
      <c r="E73" s="124">
        <v>1771</v>
      </c>
      <c r="F73" s="124">
        <v>20484</v>
      </c>
      <c r="G73" s="52">
        <f>SUM(E73:F73)</f>
        <v>22255</v>
      </c>
    </row>
    <row r="74" spans="5:7" ht="4.5" customHeight="1">
      <c r="E74" s="52"/>
      <c r="F74" s="52"/>
      <c r="G74" s="52"/>
    </row>
    <row r="75" spans="2:7" ht="12.75" customHeight="1">
      <c r="B75" s="20" t="s">
        <v>122</v>
      </c>
      <c r="E75" s="52"/>
      <c r="F75" s="52"/>
      <c r="G75" s="52">
        <v>-9242</v>
      </c>
    </row>
    <row r="76" spans="5:7" ht="6.75" customHeight="1">
      <c r="E76" s="52"/>
      <c r="F76" s="52"/>
      <c r="G76" s="52"/>
    </row>
    <row r="77" spans="2:7" ht="12.75" customHeight="1" thickBot="1">
      <c r="B77" s="20" t="s">
        <v>161</v>
      </c>
      <c r="E77" s="52"/>
      <c r="F77" s="52"/>
      <c r="G77" s="78">
        <f>SUM(G73:G75)</f>
        <v>13013</v>
      </c>
    </row>
    <row r="78" spans="5:7" ht="12.75" customHeight="1">
      <c r="E78" s="52"/>
      <c r="F78" s="52"/>
      <c r="G78" s="52"/>
    </row>
    <row r="79" spans="5:7" ht="12.75" customHeight="1">
      <c r="E79" s="52"/>
      <c r="F79" s="52"/>
      <c r="G79" s="52"/>
    </row>
    <row r="80" spans="1:7" ht="12.75" customHeight="1">
      <c r="A80" s="58" t="s">
        <v>26</v>
      </c>
      <c r="B80" s="19" t="s">
        <v>6</v>
      </c>
      <c r="F80" s="54"/>
      <c r="G80" s="54"/>
    </row>
    <row r="81" spans="6:7" ht="12.75" customHeight="1">
      <c r="F81" s="54"/>
      <c r="G81" s="54"/>
    </row>
    <row r="82" spans="6:7" ht="12.75" customHeight="1">
      <c r="F82" s="54"/>
      <c r="G82" s="54"/>
    </row>
    <row r="83" spans="6:7" ht="12.75" customHeight="1">
      <c r="F83" s="54"/>
      <c r="G83" s="54"/>
    </row>
    <row r="84" spans="6:7" ht="5.25" customHeight="1">
      <c r="F84" s="54"/>
      <c r="G84" s="54"/>
    </row>
    <row r="85" spans="1:7" ht="12.75" customHeight="1">
      <c r="A85" s="58" t="s">
        <v>28</v>
      </c>
      <c r="B85" s="19" t="s">
        <v>123</v>
      </c>
      <c r="F85" s="54"/>
      <c r="G85" s="54"/>
    </row>
    <row r="86" spans="6:7" ht="12.75" customHeight="1">
      <c r="F86" s="54"/>
      <c r="G86" s="54"/>
    </row>
    <row r="87" spans="6:7" ht="12.75">
      <c r="F87" s="54"/>
      <c r="G87" s="54"/>
    </row>
    <row r="88" spans="6:7" ht="12.75">
      <c r="F88" s="54"/>
      <c r="G88" s="54"/>
    </row>
    <row r="89" spans="6:7" ht="12.75">
      <c r="F89" s="54"/>
      <c r="G89" s="54"/>
    </row>
    <row r="90" spans="1:7" ht="12.75" customHeight="1">
      <c r="A90" s="58" t="s">
        <v>29</v>
      </c>
      <c r="B90" s="19" t="s">
        <v>24</v>
      </c>
      <c r="F90" s="54"/>
      <c r="G90" s="54"/>
    </row>
    <row r="91" spans="1:7" ht="9.75" customHeight="1">
      <c r="A91" s="58"/>
      <c r="B91" s="19"/>
      <c r="F91" s="54"/>
      <c r="G91" s="54"/>
    </row>
    <row r="92" spans="1:7" ht="12.75" customHeight="1">
      <c r="A92" s="58"/>
      <c r="B92" s="19"/>
      <c r="F92" s="54"/>
      <c r="G92" s="54"/>
    </row>
    <row r="93" spans="1:7" ht="12.75" customHeight="1">
      <c r="A93" s="58"/>
      <c r="B93" s="19"/>
      <c r="F93" s="54"/>
      <c r="G93" s="54"/>
    </row>
    <row r="94" spans="1:7" ht="12.75" customHeight="1">
      <c r="A94" s="58"/>
      <c r="B94" s="19"/>
      <c r="F94" s="54"/>
      <c r="G94" s="54"/>
    </row>
    <row r="95" spans="1:7" ht="12.75" customHeight="1">
      <c r="A95" s="58"/>
      <c r="B95" s="19"/>
      <c r="F95" s="54"/>
      <c r="G95" s="54"/>
    </row>
    <row r="96" spans="1:7" ht="12.75" customHeight="1">
      <c r="A96" s="58"/>
      <c r="B96" s="19"/>
      <c r="F96" s="54"/>
      <c r="G96" s="54"/>
    </row>
    <row r="97" spans="1:7" ht="12.75" customHeight="1">
      <c r="A97" s="58"/>
      <c r="B97" s="19"/>
      <c r="F97" s="54"/>
      <c r="G97" s="54"/>
    </row>
    <row r="98" spans="1:7" ht="12.75" customHeight="1">
      <c r="A98" s="58"/>
      <c r="B98" s="19"/>
      <c r="F98" s="54"/>
      <c r="G98" s="54"/>
    </row>
    <row r="99" spans="1:7" ht="12.75" customHeight="1">
      <c r="A99" s="58"/>
      <c r="B99" s="19"/>
      <c r="F99" s="54"/>
      <c r="G99" s="54"/>
    </row>
    <row r="100" spans="1:7" ht="12.75" customHeight="1">
      <c r="A100" s="58"/>
      <c r="B100" s="19"/>
      <c r="F100" s="54"/>
      <c r="G100" s="54"/>
    </row>
    <row r="101" spans="1:7" ht="12.75" customHeight="1">
      <c r="A101" s="58" t="s">
        <v>31</v>
      </c>
      <c r="B101" s="19" t="s">
        <v>30</v>
      </c>
      <c r="F101" s="54"/>
      <c r="G101" s="54"/>
    </row>
    <row r="102" spans="6:7" ht="12.75" customHeight="1">
      <c r="F102" s="54"/>
      <c r="G102" s="54"/>
    </row>
    <row r="103" spans="6:7" ht="12.75" customHeight="1">
      <c r="F103" s="54"/>
      <c r="G103" s="54"/>
    </row>
    <row r="104" spans="6:7" ht="7.5" customHeight="1">
      <c r="F104" s="54"/>
      <c r="G104" s="54"/>
    </row>
    <row r="105" spans="1:7" ht="12.75" customHeight="1">
      <c r="A105" s="58" t="s">
        <v>32</v>
      </c>
      <c r="B105" s="19" t="s">
        <v>58</v>
      </c>
      <c r="F105" s="54"/>
      <c r="G105" s="54"/>
    </row>
    <row r="106" spans="6:7" ht="12.75" customHeight="1">
      <c r="F106" s="54"/>
      <c r="G106" s="54"/>
    </row>
    <row r="107" spans="6:7" ht="12.75" customHeight="1">
      <c r="F107" s="54"/>
      <c r="G107" s="54"/>
    </row>
    <row r="108" spans="6:7" ht="10.5" customHeight="1">
      <c r="F108" s="54"/>
      <c r="G108" s="54"/>
    </row>
    <row r="109" spans="6:7" ht="8.25" customHeight="1">
      <c r="F109" s="54"/>
      <c r="G109" s="54"/>
    </row>
  </sheetData>
  <mergeCells count="2">
    <mergeCell ref="D34:E34"/>
    <mergeCell ref="F34:G34"/>
  </mergeCells>
  <printOptions/>
  <pageMargins left="0.62" right="0.2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78" max="255" man="1"/>
  </rowBreaks>
  <drawing r:id="rId1"/>
</worksheet>
</file>

<file path=xl/worksheets/sheet6.xml><?xml version="1.0" encoding="utf-8"?>
<worksheet xmlns="http://schemas.openxmlformats.org/spreadsheetml/2006/main" xmlns:r="http://schemas.openxmlformats.org/officeDocument/2006/relationships">
  <dimension ref="A6:I188"/>
  <sheetViews>
    <sheetView showGridLines="0" workbookViewId="0" topLeftCell="A1">
      <selection activeCell="A1" sqref="A1"/>
    </sheetView>
  </sheetViews>
  <sheetFormatPr defaultColWidth="9.140625" defaultRowHeight="12.75"/>
  <cols>
    <col min="1" max="1" width="3.28125" style="18" customWidth="1"/>
    <col min="2" max="2" width="2.8515625" style="20" customWidth="1"/>
    <col min="3" max="3" width="38.851562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0.5" customHeight="1"/>
    <row r="6" ht="12.75">
      <c r="B6" s="19"/>
    </row>
    <row r="7" ht="9" customHeight="1"/>
    <row r="8" spans="1:2" ht="12.75">
      <c r="A8" s="58" t="s">
        <v>16</v>
      </c>
      <c r="B8" s="19" t="s">
        <v>59</v>
      </c>
    </row>
    <row r="9" ht="5.25" customHeight="1"/>
    <row r="12" ht="6.75" customHeight="1"/>
    <row r="16" ht="3.75" customHeight="1"/>
    <row r="20" spans="1:2" ht="12.75">
      <c r="A20" s="58" t="s">
        <v>17</v>
      </c>
      <c r="B20" s="19" t="s">
        <v>85</v>
      </c>
    </row>
    <row r="21" ht="3.75" customHeight="1"/>
    <row r="24" ht="12.75" customHeight="1"/>
    <row r="25" ht="12.75" customHeight="1"/>
    <row r="26" spans="1:2" ht="12.75">
      <c r="A26" s="58" t="s">
        <v>18</v>
      </c>
      <c r="B26" s="19" t="s">
        <v>60</v>
      </c>
    </row>
    <row r="27" spans="1:2" ht="6" customHeight="1">
      <c r="A27" s="58"/>
      <c r="B27" s="19"/>
    </row>
    <row r="28" spans="1:2" ht="12.75">
      <c r="A28" s="58"/>
      <c r="B28" s="19"/>
    </row>
    <row r="29" spans="1:2" ht="12.75">
      <c r="A29" s="58"/>
      <c r="B29" s="19"/>
    </row>
    <row r="31" ht="10.5" customHeight="1"/>
    <row r="32" ht="10.5" customHeight="1"/>
    <row r="33" ht="3.75" customHeight="1"/>
    <row r="34" spans="1:2" ht="12.75">
      <c r="A34" s="58" t="s">
        <v>19</v>
      </c>
      <c r="B34" s="19" t="s">
        <v>61</v>
      </c>
    </row>
    <row r="35" spans="1:2" ht="6.75" customHeight="1">
      <c r="A35" s="58"/>
      <c r="B35" s="57"/>
    </row>
    <row r="36" spans="1:9" ht="12.75">
      <c r="A36" s="58"/>
      <c r="B36" s="20" t="s">
        <v>62</v>
      </c>
      <c r="D36" s="61"/>
      <c r="E36" s="61"/>
      <c r="F36" s="61"/>
      <c r="G36" s="61"/>
      <c r="H36" s="61"/>
      <c r="I36" s="61"/>
    </row>
    <row r="37" spans="1:6" ht="5.25" customHeight="1">
      <c r="A37" s="58"/>
      <c r="D37" s="59"/>
      <c r="F37" s="59"/>
    </row>
    <row r="38" spans="1:2" ht="12.75">
      <c r="A38" s="58" t="s">
        <v>21</v>
      </c>
      <c r="B38" s="19" t="s">
        <v>20</v>
      </c>
    </row>
    <row r="39" ht="6.75" customHeight="1"/>
    <row r="40" ht="12.75">
      <c r="B40" s="20" t="s">
        <v>63</v>
      </c>
    </row>
    <row r="41" spans="4:8" ht="12.75">
      <c r="D41" s="140" t="s">
        <v>201</v>
      </c>
      <c r="E41" s="140"/>
      <c r="F41" s="140" t="s">
        <v>202</v>
      </c>
      <c r="G41" s="140"/>
      <c r="H41" s="92"/>
    </row>
    <row r="42" spans="4:8" ht="3.75" customHeight="1">
      <c r="D42" s="19"/>
      <c r="E42" s="106"/>
      <c r="F42" s="18"/>
      <c r="H42" s="92"/>
    </row>
    <row r="43" spans="4:7" ht="12.75">
      <c r="D43" s="119" t="s">
        <v>191</v>
      </c>
      <c r="E43" s="119" t="s">
        <v>192</v>
      </c>
      <c r="F43" s="119" t="s">
        <v>191</v>
      </c>
      <c r="G43" s="119" t="s">
        <v>192</v>
      </c>
    </row>
    <row r="44" spans="4:7" ht="12.75">
      <c r="D44" s="36" t="s">
        <v>99</v>
      </c>
      <c r="E44" s="36" t="s">
        <v>39</v>
      </c>
      <c r="F44" s="36" t="s">
        <v>100</v>
      </c>
      <c r="G44" s="36" t="s">
        <v>40</v>
      </c>
    </row>
    <row r="45" ht="3.75" customHeight="1"/>
    <row r="46" spans="2:7" ht="12.75">
      <c r="B46" s="20" t="s">
        <v>64</v>
      </c>
      <c r="D46" s="77">
        <v>2993</v>
      </c>
      <c r="E46" s="77">
        <v>3096</v>
      </c>
      <c r="F46" s="77">
        <v>6718</v>
      </c>
      <c r="G46" s="77">
        <v>6801</v>
      </c>
    </row>
    <row r="47" spans="2:8" ht="12.75">
      <c r="B47" s="20" t="s">
        <v>170</v>
      </c>
      <c r="D47" s="75">
        <v>230</v>
      </c>
      <c r="E47" s="75">
        <v>-12</v>
      </c>
      <c r="F47" s="75">
        <v>288</v>
      </c>
      <c r="G47" s="76">
        <v>-394</v>
      </c>
      <c r="H47" s="60"/>
    </row>
    <row r="48" spans="4:8" ht="12.75">
      <c r="D48" s="77">
        <f>SUM(D46:D47)</f>
        <v>3223</v>
      </c>
      <c r="E48" s="77">
        <f>SUM(E46:E47)</f>
        <v>3084</v>
      </c>
      <c r="F48" s="77">
        <f>SUM(F46:F47)</f>
        <v>7006</v>
      </c>
      <c r="G48" s="77">
        <f>SUM(G46:G47)</f>
        <v>6407</v>
      </c>
      <c r="H48" s="54"/>
    </row>
    <row r="49" spans="2:8" ht="12.75">
      <c r="B49" s="20" t="s">
        <v>65</v>
      </c>
      <c r="D49" s="75">
        <v>390</v>
      </c>
      <c r="E49" s="75">
        <v>179</v>
      </c>
      <c r="F49" s="75">
        <v>1571</v>
      </c>
      <c r="G49" s="75">
        <v>1096</v>
      </c>
      <c r="H49" s="54"/>
    </row>
    <row r="50" spans="4:8" ht="13.5" thickBot="1">
      <c r="D50" s="78">
        <f>SUM(D48:D49)</f>
        <v>3613</v>
      </c>
      <c r="E50" s="78">
        <f>SUM(E48:E49)</f>
        <v>3263</v>
      </c>
      <c r="F50" s="78">
        <f>SUM(F48:F49)</f>
        <v>8577</v>
      </c>
      <c r="G50" s="78">
        <f>SUM(G48:G49)</f>
        <v>7503</v>
      </c>
      <c r="H50" s="55"/>
    </row>
    <row r="51" spans="4:8" ht="12.75">
      <c r="D51" s="52"/>
      <c r="E51" s="52"/>
      <c r="F51" s="52"/>
      <c r="G51" s="52"/>
      <c r="H51" s="54"/>
    </row>
    <row r="52" spans="4:8" ht="12.75">
      <c r="D52" s="52"/>
      <c r="E52" s="52"/>
      <c r="F52" s="52"/>
      <c r="G52" s="52"/>
      <c r="H52" s="54"/>
    </row>
    <row r="53" spans="4:8" ht="12.75">
      <c r="D53" s="52"/>
      <c r="E53" s="52"/>
      <c r="F53" s="52"/>
      <c r="G53" s="52"/>
      <c r="H53" s="54"/>
    </row>
    <row r="54" spans="4:8" ht="12.75">
      <c r="D54" s="52"/>
      <c r="E54" s="52"/>
      <c r="F54" s="52"/>
      <c r="G54" s="52"/>
      <c r="H54" s="54"/>
    </row>
    <row r="55" ht="5.25" customHeight="1"/>
    <row r="56" spans="1:2" ht="12.75" customHeight="1">
      <c r="A56" s="58" t="s">
        <v>22</v>
      </c>
      <c r="B56" s="19" t="s">
        <v>66</v>
      </c>
    </row>
    <row r="57" ht="12.75" customHeight="1">
      <c r="B57" s="19"/>
    </row>
    <row r="58" ht="12.75" customHeight="1">
      <c r="F58" s="79"/>
    </row>
    <row r="59" ht="9.75" customHeight="1">
      <c r="F59" s="79"/>
    </row>
    <row r="60" ht="5.25" customHeight="1">
      <c r="F60" s="79"/>
    </row>
    <row r="61" spans="1:2" ht="13.5" customHeight="1">
      <c r="A61" s="58" t="s">
        <v>23</v>
      </c>
      <c r="B61" s="19" t="s">
        <v>67</v>
      </c>
    </row>
    <row r="62" spans="1:2" ht="5.25" customHeight="1">
      <c r="A62" s="20"/>
      <c r="B62" s="19"/>
    </row>
    <row r="63" ht="12.75" customHeight="1">
      <c r="B63" s="20" t="s">
        <v>3</v>
      </c>
    </row>
    <row r="64" spans="3:5" ht="12.75" customHeight="1">
      <c r="C64" s="53"/>
      <c r="D64" s="53"/>
      <c r="E64" s="53"/>
    </row>
    <row r="65" spans="3:6" ht="6.75" customHeight="1">
      <c r="C65" s="53"/>
      <c r="D65" s="53"/>
      <c r="E65" s="53"/>
      <c r="F65" s="19"/>
    </row>
    <row r="66" spans="3:6" ht="12.75" customHeight="1">
      <c r="C66" s="53"/>
      <c r="D66" s="53"/>
      <c r="E66" s="53"/>
      <c r="F66" s="79" t="s">
        <v>68</v>
      </c>
    </row>
    <row r="67" spans="3:5" ht="3.75" customHeight="1">
      <c r="C67" s="53"/>
      <c r="D67" s="53"/>
      <c r="E67" s="53"/>
    </row>
    <row r="68" spans="3:6" ht="12.75" customHeight="1">
      <c r="C68" s="121" t="s">
        <v>162</v>
      </c>
      <c r="D68" s="53"/>
      <c r="E68" s="53"/>
      <c r="F68" s="80">
        <v>0</v>
      </c>
    </row>
    <row r="69" spans="3:6" ht="12.75" customHeight="1">
      <c r="C69" s="122" t="s">
        <v>163</v>
      </c>
      <c r="D69" s="53"/>
      <c r="E69" s="53"/>
      <c r="F69" s="80">
        <v>23360</v>
      </c>
    </row>
    <row r="70" spans="3:6" ht="12.75" customHeight="1">
      <c r="C70" s="122" t="s">
        <v>164</v>
      </c>
      <c r="D70" s="53"/>
      <c r="E70" s="53"/>
      <c r="F70" s="80">
        <v>2147</v>
      </c>
    </row>
    <row r="71" spans="3:5" ht="3.75" customHeight="1">
      <c r="C71" s="53"/>
      <c r="D71" s="53"/>
      <c r="E71" s="53"/>
    </row>
    <row r="72" ht="12.75" customHeight="1">
      <c r="B72" s="20" t="s">
        <v>4</v>
      </c>
    </row>
    <row r="73" ht="3.75" customHeight="1"/>
    <row r="74" spans="6:7" ht="12.75" customHeight="1">
      <c r="F74" s="79" t="s">
        <v>68</v>
      </c>
      <c r="G74" s="73"/>
    </row>
    <row r="75" spans="6:7" ht="3" customHeight="1">
      <c r="F75" s="21"/>
      <c r="G75" s="73"/>
    </row>
    <row r="76" spans="3:7" ht="12.75" customHeight="1">
      <c r="C76" s="20" t="s">
        <v>148</v>
      </c>
      <c r="F76" s="80">
        <v>176617</v>
      </c>
      <c r="G76" s="73"/>
    </row>
    <row r="77" spans="3:7" ht="12.75" customHeight="1">
      <c r="C77" s="20" t="s">
        <v>182</v>
      </c>
      <c r="F77" s="81">
        <v>-157054</v>
      </c>
      <c r="G77" s="73"/>
    </row>
    <row r="78" spans="3:7" ht="12.75" customHeight="1" thickBot="1">
      <c r="C78" s="20" t="s">
        <v>149</v>
      </c>
      <c r="F78" s="86">
        <f>SUM(F76:F77)</f>
        <v>19563</v>
      </c>
      <c r="G78" s="74"/>
    </row>
    <row r="79" spans="6:7" ht="4.5" customHeight="1">
      <c r="F79" s="82"/>
      <c r="G79" s="73"/>
    </row>
    <row r="80" spans="3:7" ht="12.75" customHeight="1" thickBot="1">
      <c r="C80" s="20" t="s">
        <v>150</v>
      </c>
      <c r="F80" s="85">
        <v>32470</v>
      </c>
      <c r="G80" s="73"/>
    </row>
    <row r="81" spans="6:7" ht="12.75" customHeight="1">
      <c r="F81" s="73"/>
      <c r="G81" s="73"/>
    </row>
    <row r="82" spans="1:7" ht="12.75" customHeight="1">
      <c r="A82" s="58" t="s">
        <v>25</v>
      </c>
      <c r="B82" s="19" t="s">
        <v>69</v>
      </c>
      <c r="F82" s="73"/>
      <c r="G82" s="73"/>
    </row>
    <row r="83" spans="1:7" ht="10.5" customHeight="1">
      <c r="A83" s="58"/>
      <c r="B83" s="19"/>
      <c r="F83" s="73"/>
      <c r="G83" s="73"/>
    </row>
    <row r="84" spans="2:7" ht="12.75" customHeight="1">
      <c r="B84" s="20" t="s">
        <v>3</v>
      </c>
      <c r="F84" s="73"/>
      <c r="G84" s="73"/>
    </row>
    <row r="85" ht="12.75" customHeight="1"/>
    <row r="86" spans="6:7" ht="12.75">
      <c r="F86" s="54"/>
      <c r="G86" s="54"/>
    </row>
    <row r="87" spans="6:7" ht="12.75">
      <c r="F87" s="54"/>
      <c r="G87" s="54"/>
    </row>
    <row r="88" spans="2:7" ht="12.75">
      <c r="B88" s="20" t="s">
        <v>4</v>
      </c>
      <c r="F88" s="54"/>
      <c r="G88" s="54"/>
    </row>
    <row r="89" spans="6:7" ht="12.75">
      <c r="F89" s="54"/>
      <c r="G89" s="54"/>
    </row>
    <row r="90" spans="6:7" ht="12.75">
      <c r="F90" s="54"/>
      <c r="G90" s="54"/>
    </row>
    <row r="91" spans="6:7" ht="12.75">
      <c r="F91" s="54"/>
      <c r="G91" s="54"/>
    </row>
    <row r="92" spans="6:7" ht="12.75">
      <c r="F92" s="54"/>
      <c r="G92" s="54"/>
    </row>
    <row r="93" spans="6:7" ht="12.75">
      <c r="F93" s="54"/>
      <c r="G93" s="54"/>
    </row>
    <row r="94" spans="6:7" ht="12.75">
      <c r="F94" s="54"/>
      <c r="G94" s="54"/>
    </row>
    <row r="95" spans="6:7" ht="7.5" customHeight="1">
      <c r="F95" s="54"/>
      <c r="G95" s="54"/>
    </row>
    <row r="96" spans="1:7" ht="12.75" customHeight="1">
      <c r="A96" s="58" t="s">
        <v>26</v>
      </c>
      <c r="B96" s="19" t="s">
        <v>70</v>
      </c>
      <c r="F96" s="54"/>
      <c r="G96" s="54"/>
    </row>
    <row r="97" spans="6:7" ht="7.5" customHeight="1">
      <c r="F97" s="54"/>
      <c r="G97" s="54"/>
    </row>
    <row r="98" ht="12.75" customHeight="1">
      <c r="B98" s="57" t="s">
        <v>3</v>
      </c>
    </row>
    <row r="99" ht="8.25" customHeight="1"/>
    <row r="100" ht="12.75" customHeight="1">
      <c r="F100" s="79" t="s">
        <v>71</v>
      </c>
    </row>
    <row r="101" ht="12.75" customHeight="1">
      <c r="C101" s="20" t="s">
        <v>72</v>
      </c>
    </row>
    <row r="102" spans="3:6" ht="12.75" customHeight="1">
      <c r="C102" s="57" t="s">
        <v>73</v>
      </c>
      <c r="F102" s="77">
        <v>7657</v>
      </c>
    </row>
    <row r="103" spans="3:6" ht="12.75" customHeight="1">
      <c r="C103" s="57" t="s">
        <v>74</v>
      </c>
      <c r="F103" s="52">
        <v>1897</v>
      </c>
    </row>
    <row r="104" ht="12.75" customHeight="1">
      <c r="F104" s="83">
        <f>SUM(F102:F103)</f>
        <v>9554</v>
      </c>
    </row>
    <row r="105" spans="3:6" ht="12.75" customHeight="1">
      <c r="C105" s="20" t="s">
        <v>75</v>
      </c>
      <c r="F105" s="82"/>
    </row>
    <row r="106" spans="3:6" ht="12.75" customHeight="1">
      <c r="C106" s="57" t="s">
        <v>73</v>
      </c>
      <c r="F106" s="81">
        <v>14183</v>
      </c>
    </row>
    <row r="107" spans="3:6" ht="12.75" customHeight="1">
      <c r="C107" s="57" t="s">
        <v>74</v>
      </c>
      <c r="F107" s="52">
        <v>302326</v>
      </c>
    </row>
    <row r="108" ht="12.75" customHeight="1">
      <c r="F108" s="83">
        <f>SUM(F106:F107)</f>
        <v>316509</v>
      </c>
    </row>
    <row r="109" spans="4:6" ht="9" customHeight="1">
      <c r="D109" s="81"/>
      <c r="F109" s="54"/>
    </row>
    <row r="110" spans="2:6" ht="12.75" customHeight="1">
      <c r="B110" s="57" t="s">
        <v>4</v>
      </c>
      <c r="F110" s="54"/>
    </row>
    <row r="111" ht="12.75" customHeight="1">
      <c r="F111" s="54"/>
    </row>
    <row r="112" spans="3:6" ht="12.75" customHeight="1">
      <c r="C112" s="20" t="s">
        <v>76</v>
      </c>
      <c r="F112" s="79" t="s">
        <v>71</v>
      </c>
    </row>
    <row r="113" ht="12.75" customHeight="1">
      <c r="F113" s="84"/>
    </row>
    <row r="114" spans="3:6" ht="12.75" customHeight="1">
      <c r="C114" s="20" t="s">
        <v>77</v>
      </c>
      <c r="F114" s="80">
        <v>20200</v>
      </c>
    </row>
    <row r="115" spans="3:6" ht="12.75" customHeight="1">
      <c r="C115" s="20" t="s">
        <v>78</v>
      </c>
      <c r="F115" s="80">
        <v>3669</v>
      </c>
    </row>
    <row r="116" spans="3:6" ht="12.75" customHeight="1">
      <c r="C116" s="20" t="s">
        <v>79</v>
      </c>
      <c r="F116" s="80">
        <v>1776</v>
      </c>
    </row>
    <row r="117" spans="3:6" ht="12.75" customHeight="1">
      <c r="C117" s="20" t="s">
        <v>80</v>
      </c>
      <c r="F117" s="81">
        <v>2674</v>
      </c>
    </row>
    <row r="118" spans="1:6" ht="8.25" customHeight="1">
      <c r="A118" s="20"/>
      <c r="D118" s="81"/>
      <c r="F118" s="54"/>
    </row>
    <row r="119" spans="3:6" ht="12.75" customHeight="1">
      <c r="C119" s="20" t="s">
        <v>81</v>
      </c>
      <c r="F119" s="54"/>
    </row>
    <row r="120" ht="8.25" customHeight="1">
      <c r="F120" s="54"/>
    </row>
    <row r="121" spans="1:7" ht="12.75" customHeight="1">
      <c r="A121" s="58" t="s">
        <v>28</v>
      </c>
      <c r="B121" s="19" t="s">
        <v>82</v>
      </c>
      <c r="F121" s="54"/>
      <c r="G121" s="54"/>
    </row>
    <row r="122" spans="6:7" ht="12.75" customHeight="1">
      <c r="F122" s="54"/>
      <c r="G122" s="54"/>
    </row>
    <row r="123" spans="6:7" ht="12.75" customHeight="1">
      <c r="F123" s="54"/>
      <c r="G123" s="54"/>
    </row>
    <row r="124" spans="6:7" ht="12.75">
      <c r="F124" s="54"/>
      <c r="G124" s="54"/>
    </row>
    <row r="125" spans="1:7" ht="12.75" customHeight="1">
      <c r="A125" s="58" t="s">
        <v>29</v>
      </c>
      <c r="B125" s="19" t="s">
        <v>83</v>
      </c>
      <c r="F125" s="54"/>
      <c r="G125" s="54"/>
    </row>
    <row r="126" spans="6:7" ht="12.75" customHeight="1">
      <c r="F126" s="54"/>
      <c r="G126" s="54"/>
    </row>
    <row r="127" spans="6:7" ht="12.75" customHeight="1">
      <c r="F127" s="54"/>
      <c r="G127" s="54"/>
    </row>
    <row r="128" ht="12.75"/>
    <row r="129" spans="1:2" ht="12.75">
      <c r="A129" s="58" t="s">
        <v>31</v>
      </c>
      <c r="B129" s="19" t="s">
        <v>217</v>
      </c>
    </row>
    <row r="131" ht="12.75"/>
    <row r="132" ht="12.75"/>
    <row r="133" ht="12.75"/>
    <row r="134" spans="1:7" ht="12.75" customHeight="1">
      <c r="A134" s="58" t="s">
        <v>32</v>
      </c>
      <c r="B134" s="19" t="s">
        <v>124</v>
      </c>
      <c r="F134" s="54"/>
      <c r="G134" s="54"/>
    </row>
    <row r="135" spans="1:7" ht="8.25" customHeight="1">
      <c r="A135" s="58"/>
      <c r="B135" s="19"/>
      <c r="F135" s="54"/>
      <c r="G135" s="54"/>
    </row>
    <row r="136" spans="2:7" ht="12.75" customHeight="1">
      <c r="B136" s="20" t="s">
        <v>3</v>
      </c>
      <c r="C136" s="20" t="s">
        <v>125</v>
      </c>
      <c r="F136" s="54"/>
      <c r="G136" s="54"/>
    </row>
    <row r="137" spans="6:7" ht="9" customHeight="1">
      <c r="F137" s="54"/>
      <c r="G137" s="54"/>
    </row>
    <row r="138" spans="6:7" ht="12.75" customHeight="1">
      <c r="F138" s="54"/>
      <c r="G138" s="54"/>
    </row>
    <row r="139" spans="6:7" ht="12.75" customHeight="1">
      <c r="F139" s="54"/>
      <c r="G139" s="54"/>
    </row>
    <row r="140" spans="6:7" ht="12.75" customHeight="1">
      <c r="F140" s="54"/>
      <c r="G140" s="54"/>
    </row>
    <row r="141" spans="6:7" ht="8.25" customHeight="1">
      <c r="F141" s="54"/>
      <c r="G141" s="54"/>
    </row>
    <row r="142" spans="2:7" ht="12.75" customHeight="1">
      <c r="B142" s="20" t="s">
        <v>4</v>
      </c>
      <c r="C142" s="20" t="s">
        <v>57</v>
      </c>
      <c r="F142" s="54"/>
      <c r="G142" s="54"/>
    </row>
    <row r="143" spans="6:7" ht="6.75" customHeight="1">
      <c r="F143" s="54"/>
      <c r="G143" s="54"/>
    </row>
    <row r="144" ht="12.75" customHeight="1"/>
    <row r="145" ht="12.75" customHeight="1"/>
    <row r="146" ht="12.75" customHeight="1"/>
    <row r="147" spans="1:2" ht="12.75">
      <c r="A147" s="58" t="s">
        <v>218</v>
      </c>
      <c r="B147" s="19" t="s">
        <v>86</v>
      </c>
    </row>
    <row r="148" spans="1:2" ht="8.25" customHeight="1">
      <c r="A148" s="58"/>
      <c r="B148" s="87"/>
    </row>
    <row r="149" ht="12.75"/>
    <row r="150" ht="9" customHeight="1"/>
    <row r="151" spans="5:7" ht="12.75">
      <c r="E151" s="79" t="s">
        <v>87</v>
      </c>
      <c r="G151" s="79" t="s">
        <v>87</v>
      </c>
    </row>
    <row r="152" spans="5:7" ht="12.75">
      <c r="E152" s="79" t="s">
        <v>88</v>
      </c>
      <c r="F152" s="18"/>
      <c r="G152" s="79" t="s">
        <v>89</v>
      </c>
    </row>
    <row r="153" spans="5:7" ht="12.75">
      <c r="E153" s="88" t="s">
        <v>159</v>
      </c>
      <c r="F153" s="79" t="s">
        <v>90</v>
      </c>
      <c r="G153" s="88" t="s">
        <v>203</v>
      </c>
    </row>
    <row r="154" spans="5:7" ht="12.75">
      <c r="E154" s="79" t="s">
        <v>91</v>
      </c>
      <c r="F154" s="79" t="s">
        <v>92</v>
      </c>
      <c r="G154" s="79" t="s">
        <v>93</v>
      </c>
    </row>
    <row r="155" ht="12.75">
      <c r="C155" s="20" t="s">
        <v>94</v>
      </c>
    </row>
    <row r="156" ht="12.75">
      <c r="C156" s="20" t="s">
        <v>188</v>
      </c>
    </row>
    <row r="157" ht="8.25" customHeight="1">
      <c r="B157" s="20" t="s">
        <v>95</v>
      </c>
    </row>
    <row r="158" ht="12.75">
      <c r="C158" s="20" t="s">
        <v>216</v>
      </c>
    </row>
    <row r="159" spans="3:7" ht="12.75">
      <c r="C159" s="20" t="s">
        <v>171</v>
      </c>
      <c r="E159" s="89">
        <v>103</v>
      </c>
      <c r="F159" s="90">
        <v>0</v>
      </c>
      <c r="G159" s="89">
        <f>SUM(E159:F159)</f>
        <v>103</v>
      </c>
    </row>
    <row r="160" spans="5:7" ht="9.75" customHeight="1">
      <c r="E160" s="89"/>
      <c r="F160" s="90"/>
      <c r="G160" s="89"/>
    </row>
    <row r="161" spans="3:7" ht="12.75">
      <c r="C161" s="20" t="s">
        <v>172</v>
      </c>
      <c r="E161" s="89">
        <v>30</v>
      </c>
      <c r="F161" s="130">
        <v>-30</v>
      </c>
      <c r="G161" s="132">
        <f>SUM(E161:F161)</f>
        <v>0</v>
      </c>
    </row>
    <row r="162" spans="5:7" ht="9.75" customHeight="1">
      <c r="E162" s="89"/>
      <c r="F162" s="90"/>
      <c r="G162" s="89"/>
    </row>
    <row r="163" spans="3:7" ht="12.75">
      <c r="C163" s="20" t="s">
        <v>173</v>
      </c>
      <c r="E163" s="89"/>
      <c r="G163" s="89"/>
    </row>
    <row r="164" spans="2:7" ht="12.75">
      <c r="B164" s="20" t="s">
        <v>96</v>
      </c>
      <c r="E164" s="89"/>
      <c r="G164" s="89"/>
    </row>
    <row r="165" spans="2:7" ht="12.75">
      <c r="B165" s="20" t="s">
        <v>97</v>
      </c>
      <c r="E165" s="89"/>
      <c r="G165" s="89"/>
    </row>
    <row r="166" spans="2:7" ht="12.75">
      <c r="B166" s="20" t="s">
        <v>98</v>
      </c>
      <c r="E166" s="89">
        <v>264</v>
      </c>
      <c r="F166" s="90">
        <v>0</v>
      </c>
      <c r="G166" s="89">
        <f>SUM(E166:F166)</f>
        <v>264</v>
      </c>
    </row>
    <row r="167" spans="5:8" ht="13.5" thickBot="1">
      <c r="E167" s="91">
        <f>SUM(E159:E166)</f>
        <v>397</v>
      </c>
      <c r="F167" s="131">
        <f>SUM(F159:F166)</f>
        <v>-30</v>
      </c>
      <c r="G167" s="91">
        <f>SUM(G159:G166)</f>
        <v>367</v>
      </c>
      <c r="H167" s="54"/>
    </row>
    <row r="168" spans="6:8" ht="12.75">
      <c r="F168" s="54"/>
      <c r="H168" s="54"/>
    </row>
    <row r="169" ht="12.75"/>
    <row r="170" ht="12.75"/>
    <row r="171" ht="12.75"/>
    <row r="172" ht="12.75"/>
    <row r="173" ht="12.75"/>
    <row r="174" ht="12.75"/>
    <row r="175" ht="12.75"/>
    <row r="176" ht="12.75"/>
    <row r="178" ht="12.75">
      <c r="A178" s="18" t="s">
        <v>37</v>
      </c>
    </row>
    <row r="179" ht="12.75">
      <c r="A179" s="18" t="s">
        <v>38</v>
      </c>
    </row>
    <row r="185" ht="12.75">
      <c r="A185" s="18" t="s">
        <v>34</v>
      </c>
    </row>
    <row r="186" ht="12.75">
      <c r="A186" s="18" t="s">
        <v>35</v>
      </c>
    </row>
    <row r="188" ht="12.75">
      <c r="A188" s="18" t="s">
        <v>207</v>
      </c>
    </row>
  </sheetData>
  <mergeCells count="2">
    <mergeCell ref="D41:E41"/>
    <mergeCell ref="F41:G41"/>
  </mergeCells>
  <printOptions/>
  <pageMargins left="0.8" right="0.606" top="0.63" bottom="0.451181102" header="0.43" footer="0.31496062992126"/>
  <pageSetup firstPageNumber="3" useFirstPageNumber="1" horizontalDpi="600" verticalDpi="600" orientation="portrait" paperSize="9" scale="85" r:id="rId2"/>
  <headerFooter alignWithMargins="0">
    <oddFooter>&amp;C&amp;P+4</oddFooter>
  </headerFooter>
  <rowBreaks count="3" manualBreakCount="3">
    <brk id="81" max="255" man="1"/>
    <brk id="145" max="255" man="1"/>
    <brk id="18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2003-08-28T07:23:13Z</cp:lastPrinted>
  <dcterms:created xsi:type="dcterms:W3CDTF">2000-08-21T09:32:26Z</dcterms:created>
  <dcterms:modified xsi:type="dcterms:W3CDTF">2003-08-28T08:27:34Z</dcterms:modified>
  <cp:category/>
  <cp:version/>
  <cp:contentType/>
  <cp:contentStatus/>
</cp:coreProperties>
</file>