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5" yWindow="1125" windowWidth="11070" windowHeight="5880" tabRatio="599" firstSheet="1" activeTab="2"/>
  </bookViews>
  <sheets>
    <sheet name="PL-MASB" sheetId="1" r:id="rId1"/>
    <sheet name="Announ-PL BS" sheetId="2" r:id="rId2"/>
    <sheet name="Announ-note" sheetId="3" r:id="rId3"/>
    <sheet name="00000000" sheetId="4" state="veryHidden" r:id="rId4"/>
    <sheet name="000000000000" sheetId="5" state="veryHidden" r:id="rId5"/>
    <sheet name="00000001" sheetId="6" state="veryHidden" r:id="rId6"/>
    <sheet name="000000000002" sheetId="7" state="veryHidden" r:id="rId7"/>
  </sheets>
  <definedNames>
    <definedName name="\0">#REF!</definedName>
    <definedName name="\a">#REF!</definedName>
    <definedName name="\C">#REF!</definedName>
    <definedName name="\D">#REF!</definedName>
    <definedName name="\I">#REF!</definedName>
    <definedName name="ADJ">#REF!</definedName>
    <definedName name="BS">#REF!</definedName>
    <definedName name="BSN">#REF!</definedName>
    <definedName name="BSNB">#REF!</definedName>
    <definedName name="BSNR">#REF!</definedName>
    <definedName name="DATE">#REF!</definedName>
    <definedName name="GLBAL">#REF!</definedName>
    <definedName name="LM">#REF!</definedName>
    <definedName name="MACROS">#REF!</definedName>
    <definedName name="MENU">#REF!</definedName>
    <definedName name="MMRBS">#REF!</definedName>
    <definedName name="MMRP_L">#REF!</definedName>
    <definedName name="PL">#REF!</definedName>
    <definedName name="PLN">#REF!</definedName>
    <definedName name="PLNB">#REF!</definedName>
    <definedName name="PLNR">#REF!</definedName>
    <definedName name="PRINT">#REF!</definedName>
    <definedName name="_xlnm.Print_Area" localSheetId="2">'Announ-note'!$A$1:$G$268</definedName>
    <definedName name="_xlnm.Print_Area" localSheetId="1">'Announ-PL BS'!$A$1:$I$129</definedName>
    <definedName name="_xlnm.Print_Area" localSheetId="0">'PL-MASB'!$B$1:$F$49</definedName>
    <definedName name="PRN_COBS_PL">#REF!</definedName>
    <definedName name="TB">#REF!</definedName>
    <definedName name="TBB">#REF!</definedName>
    <definedName name="TBR">#REF!</definedName>
    <definedName name="TM">#REF!</definedName>
    <definedName name="UPDATE">#REF!</definedName>
    <definedName name="VIEW">#REF!</definedName>
    <definedName name="WIP">#REF!</definedName>
    <definedName name="WIPB">#REF!</definedName>
  </definedNames>
  <calcPr fullCalcOnLoad="1"/>
</workbook>
</file>

<file path=xl/sharedStrings.xml><?xml version="1.0" encoding="utf-8"?>
<sst xmlns="http://schemas.openxmlformats.org/spreadsheetml/2006/main" count="500" uniqueCount="336">
  <si>
    <t>GBP   - Pound</t>
  </si>
  <si>
    <t>S $     - Singapore Dollar</t>
  </si>
  <si>
    <t xml:space="preserve">The Redeemable Secured Floating Rate Notes ("RSFN") could not be issued by 31 December 2000, as the relevant legal documentation could not be perfected on time. The Securities Commission ("SC") has also, on 9 March 2001, not agreed to grant the extension of time till 31 March 2001 following an appeal by the Company on 23 February 2001 against SC's decision on 23 January 2001. An application for issuance of the RSFN would be submitted to SC based on the SC's New Guidelines on "The Offering of Public Debt Securities". </t>
  </si>
  <si>
    <t>Basic (based on the 399,642,002  ordinary shares (2000:199,788,501) - (Sen)</t>
  </si>
  <si>
    <t>FOR THE YEAR ENDED 31 MARCH 2001</t>
  </si>
  <si>
    <t>Revenue</t>
  </si>
  <si>
    <t xml:space="preserve">Profit/(loss) after income tax before deducting </t>
  </si>
  <si>
    <t xml:space="preserve">Minority interests </t>
  </si>
  <si>
    <t>Pre-acquisition profit/(loss), if applicable</t>
  </si>
  <si>
    <t>Net profit/(loss) from ordinary activities</t>
  </si>
  <si>
    <t>attributable to members of the company</t>
  </si>
  <si>
    <t>(m)</t>
  </si>
  <si>
    <t>Net profit/(loss) attributable to members</t>
  </si>
  <si>
    <t>of the company</t>
  </si>
  <si>
    <t>Loss per share based on 2 (m) above after</t>
  </si>
  <si>
    <t xml:space="preserve">Other income </t>
  </si>
  <si>
    <t xml:space="preserve">Profit/(loss) before finance cost, depreciation </t>
  </si>
  <si>
    <t>and amortisation, exceptional items, income</t>
  </si>
  <si>
    <t>Finance cost</t>
  </si>
  <si>
    <t>Profit/(loss) before income tax, minority</t>
  </si>
  <si>
    <t>Share of profits and losses of associated companies</t>
  </si>
  <si>
    <t>Profit/(loss) before income tax, minority interests</t>
  </si>
  <si>
    <t xml:space="preserve">and extraordinary items after share of profits and </t>
  </si>
  <si>
    <t>losses of associated companies</t>
  </si>
  <si>
    <t>Income tax</t>
  </si>
  <si>
    <t>31/03/2001</t>
  </si>
  <si>
    <t>31/03/2000</t>
  </si>
  <si>
    <t>UNAUDITED RESULTS OF THE GROUP FOR THE 1ST QUARTER ENDED 31 MARCH 2001</t>
  </si>
  <si>
    <t>UNAUDITED RESULTS FOR THE 1ST QUARTER ENDED 31 MARCH 2001</t>
  </si>
  <si>
    <t>Investment in quoted securities as at 31 March 2001 :-</t>
  </si>
  <si>
    <t>Period Ended 31/03/2001</t>
  </si>
  <si>
    <t>Claim by Pilecon Industrial Engineering Sdn Bhd ("PIESB"), a subsidiary of  PEB, against Maxson Resource Ltd ("MRL"), a Hong Kong sub-contractor. PIESB's solicitors have filed a Writ of Summons and Statement of Claim against MRL for damages amounting to RM16,986,435.89.  Writ has been filed on 1 June 2000 and Order for service of the writ out of jurisdiction was obtained on 12 February 2001.  Our solicitors are in the process of serving the same against the MRL through Wisma Putra. No hearing date has been fixed yet.</t>
  </si>
  <si>
    <t>Claim by PIESB against MRL and Mr Joe Muller for a sum of RM10,500,000.00 for defamation. No hearing date has been fixed yet.</t>
  </si>
  <si>
    <t>Claims in respect of damages allegedly suffered by property development project</t>
  </si>
  <si>
    <t>Letters of Indemnity given in respect of the issuing of Performance Bonds</t>
  </si>
  <si>
    <t>Profit on Sale of Investments and / or Properties</t>
  </si>
  <si>
    <t>RM'000</t>
  </si>
  <si>
    <t xml:space="preserve">  minority interests</t>
  </si>
  <si>
    <t>Currencies</t>
  </si>
  <si>
    <t>Not applicable.</t>
  </si>
  <si>
    <t>Group</t>
  </si>
  <si>
    <t>Profit/(Loss)</t>
  </si>
  <si>
    <t>YTD</t>
  </si>
  <si>
    <t>Associated companies</t>
  </si>
  <si>
    <t>PILECON  ENGINEERING  BERHAD (Company No. 29223-P)</t>
  </si>
  <si>
    <t xml:space="preserve">   of the company</t>
  </si>
  <si>
    <t>check</t>
  </si>
  <si>
    <t>As at</t>
  </si>
  <si>
    <t xml:space="preserve">  -  Portion of secured long term loans repayable within the next 12 months</t>
  </si>
  <si>
    <t>Included in the above are facilities granted to certain companies which previously were subsidiaries of the Company.</t>
  </si>
  <si>
    <t xml:space="preserve">Build-Operate-Transfer </t>
  </si>
  <si>
    <t>*</t>
  </si>
  <si>
    <t>RMB - Renmimbi</t>
  </si>
  <si>
    <t>Material Litigations</t>
  </si>
  <si>
    <t>Prospects for the Current Financial Year</t>
  </si>
  <si>
    <t xml:space="preserve"> </t>
  </si>
  <si>
    <t>Taxation</t>
  </si>
  <si>
    <t>Other Debtors</t>
  </si>
  <si>
    <t>Trade Creditors</t>
  </si>
  <si>
    <t>Short Term Borrowings</t>
  </si>
  <si>
    <t>Turnover</t>
  </si>
  <si>
    <t>PILECON  ENGINEERING  BERHAD</t>
  </si>
  <si>
    <t>( Company No. 29223 - P )</t>
  </si>
  <si>
    <t>( Incorporated in Malaysia )</t>
  </si>
  <si>
    <t>The Board of Directors is pleased to announce the following :</t>
  </si>
  <si>
    <t>CONSOLIDATED INCOME STATEMENT</t>
  </si>
  <si>
    <t>INDIVIDUAL QUARTER</t>
  </si>
  <si>
    <t>CUMULATIVE QUARTER</t>
  </si>
  <si>
    <t>CURRENT</t>
  </si>
  <si>
    <t>YEAR</t>
  </si>
  <si>
    <t>QUARTER</t>
  </si>
  <si>
    <t xml:space="preserve">PRECEDING </t>
  </si>
  <si>
    <t>CORRESPONDING</t>
  </si>
  <si>
    <t>(a)</t>
  </si>
  <si>
    <t>(b)</t>
  </si>
  <si>
    <t>(c)</t>
  </si>
  <si>
    <t>Investment income</t>
  </si>
  <si>
    <t>interests and extraordinary items</t>
  </si>
  <si>
    <t>Depreciation and amortisation</t>
  </si>
  <si>
    <t>(d)</t>
  </si>
  <si>
    <t>Exceptional items</t>
  </si>
  <si>
    <t>(e)</t>
  </si>
  <si>
    <t>tax, minority interests and extraordinary items</t>
  </si>
  <si>
    <t>(f)</t>
  </si>
  <si>
    <t>(g)</t>
  </si>
  <si>
    <t>(h)</t>
  </si>
  <si>
    <t>(i)</t>
  </si>
  <si>
    <t>(j)</t>
  </si>
  <si>
    <t>(k)</t>
  </si>
  <si>
    <t>(ii)</t>
  </si>
  <si>
    <t>Extraordinary items</t>
  </si>
  <si>
    <t>Extraordinary items attributable to members</t>
  </si>
  <si>
    <t>(iii)</t>
  </si>
  <si>
    <t>(l)</t>
  </si>
  <si>
    <t xml:space="preserve">deducting any provision for preference dividends, </t>
  </si>
  <si>
    <t>if any :-</t>
  </si>
  <si>
    <t>N/R</t>
  </si>
  <si>
    <t>END OF</t>
  </si>
  <si>
    <t xml:space="preserve">AS AT </t>
  </si>
  <si>
    <t>PRECEDING</t>
  </si>
  <si>
    <t>FINANCIAL</t>
  </si>
  <si>
    <t>YEAR END</t>
  </si>
  <si>
    <t>31/12/1998</t>
  </si>
  <si>
    <t>RM '000</t>
  </si>
  <si>
    <t>Investment in Associated Companies</t>
  </si>
  <si>
    <t>Long Term Investments</t>
  </si>
  <si>
    <t>Intangible Assets</t>
  </si>
  <si>
    <t>Current Assets</t>
  </si>
  <si>
    <t>1</t>
  </si>
  <si>
    <t>2</t>
  </si>
  <si>
    <t>3</t>
  </si>
  <si>
    <t>4</t>
  </si>
  <si>
    <t>5</t>
  </si>
  <si>
    <t>Trade Debtors</t>
  </si>
  <si>
    <t>6</t>
  </si>
  <si>
    <t>Current Liabilities</t>
  </si>
  <si>
    <t>Other Creditors</t>
  </si>
  <si>
    <t>Provision for Taxation</t>
  </si>
  <si>
    <t>Proposed Dividend</t>
  </si>
  <si>
    <t>Share Capital</t>
  </si>
  <si>
    <t>Reserves</t>
  </si>
  <si>
    <t>Share Premium</t>
  </si>
  <si>
    <t>Retained Profit</t>
  </si>
  <si>
    <t>Shareholders' Funds</t>
  </si>
  <si>
    <t>10</t>
  </si>
  <si>
    <t>11</t>
  </si>
  <si>
    <t>Minority Interests</t>
  </si>
  <si>
    <t>Long Term Borrowings</t>
  </si>
  <si>
    <t>Other Long Term Liabilities</t>
  </si>
  <si>
    <t>12</t>
  </si>
  <si>
    <t>TO DATE</t>
  </si>
  <si>
    <t>PERIOD</t>
  </si>
  <si>
    <t>Capital Reserve</t>
  </si>
  <si>
    <t>Net Current Assets / (Liabilities)</t>
  </si>
  <si>
    <t>Exchange Fluctuation Reserve</t>
  </si>
  <si>
    <t>Reserve on Consolidation</t>
  </si>
  <si>
    <t>Notes</t>
  </si>
  <si>
    <t>13</t>
  </si>
  <si>
    <t>14</t>
  </si>
  <si>
    <t>15</t>
  </si>
  <si>
    <t>16</t>
  </si>
  <si>
    <t>17</t>
  </si>
  <si>
    <t>18</t>
  </si>
  <si>
    <t>19</t>
  </si>
  <si>
    <t>20</t>
  </si>
  <si>
    <t>21</t>
  </si>
  <si>
    <t>Accounting Policies</t>
  </si>
  <si>
    <t>Extraordinary Item</t>
  </si>
  <si>
    <t>Quoted Securities</t>
  </si>
  <si>
    <t>Changes in the Composition of the Group</t>
  </si>
  <si>
    <t>Status of Corporate Proposals</t>
  </si>
  <si>
    <t>Seasonal or Cyclical Factors</t>
  </si>
  <si>
    <t>Group Borrowings and Debt Securities</t>
  </si>
  <si>
    <t>Contingent Liabilities</t>
  </si>
  <si>
    <t>Off Balance Sheet Financial Instruments</t>
  </si>
  <si>
    <t>Segmental Reporting</t>
  </si>
  <si>
    <t>Review of Performance of the Company and its Principal Subsidiaries</t>
  </si>
  <si>
    <t>Variance of Actual Profit from Forecast Profit</t>
  </si>
  <si>
    <t>Dividend</t>
  </si>
  <si>
    <t>ANNOUNCEMENT</t>
  </si>
  <si>
    <t>By Order of the Board</t>
  </si>
  <si>
    <t>Lee Lai May (F)   (LS NO.006407)</t>
  </si>
  <si>
    <t>Chan Sau Leng (F)   (MAICSA NO. 7012211)</t>
  </si>
  <si>
    <t>Shah Alam</t>
  </si>
  <si>
    <t>Company Secretaries</t>
  </si>
  <si>
    <t>Before Tax</t>
  </si>
  <si>
    <t>Total Assets</t>
  </si>
  <si>
    <t>Employed</t>
  </si>
  <si>
    <t>Industry</t>
  </si>
  <si>
    <t>Construction</t>
  </si>
  <si>
    <t>Trading</t>
  </si>
  <si>
    <t>Geographical</t>
  </si>
  <si>
    <t>Outside Malaysia</t>
  </si>
  <si>
    <t>Short term borrowings</t>
  </si>
  <si>
    <t>Long term borrowings</t>
  </si>
  <si>
    <t xml:space="preserve">RM </t>
  </si>
  <si>
    <t>At cost</t>
  </si>
  <si>
    <t>At carrying value / book value</t>
  </si>
  <si>
    <t xml:space="preserve">At market value </t>
  </si>
  <si>
    <t>Exceptional Items</t>
  </si>
  <si>
    <t>Quarter</t>
  </si>
  <si>
    <t xml:space="preserve">  -  Secured</t>
  </si>
  <si>
    <t>Pre-acquisition Profit</t>
  </si>
  <si>
    <t>Total loan in foreign currency</t>
  </si>
  <si>
    <t>In Respective</t>
  </si>
  <si>
    <t>In Equivalent</t>
  </si>
  <si>
    <t>Issuance and Repayment of Debt and Equity Securities</t>
  </si>
  <si>
    <t xml:space="preserve">  -  Unsecured </t>
  </si>
  <si>
    <t>The provision of taxation made for the financial year under review is :-</t>
  </si>
  <si>
    <t>Comment on Financial Results (current quarter compared to preceding quarter)</t>
  </si>
  <si>
    <t>Guarantees given in connection with unsecured financing facilities *</t>
  </si>
  <si>
    <t>30/06/1995</t>
  </si>
  <si>
    <t>Reserve</t>
  </si>
  <si>
    <t>ii)</t>
  </si>
  <si>
    <t>iii)</t>
  </si>
  <si>
    <t>iv)</t>
  </si>
  <si>
    <t>v)</t>
  </si>
  <si>
    <t>Dividend per share (sen)</t>
  </si>
  <si>
    <t>Dividend Description</t>
  </si>
  <si>
    <t>i)</t>
  </si>
  <si>
    <t>vi)</t>
  </si>
  <si>
    <t>The construction, engineering and property sectors which encompass the major activities of the Group are subject to effects of the business cycle and the overall growth of the economy. The performance of the Group is affected by seasonal or cyclical factors.</t>
  </si>
  <si>
    <t>vii)</t>
  </si>
  <si>
    <t>Period</t>
  </si>
  <si>
    <t>Actuality</t>
  </si>
  <si>
    <t>Currency</t>
  </si>
  <si>
    <t>ClosingVersion</t>
  </si>
  <si>
    <t>Description</t>
  </si>
  <si>
    <t>Company</t>
  </si>
  <si>
    <t>Account</t>
  </si>
  <si>
    <t>AC</t>
  </si>
  <si>
    <t>10000</t>
  </si>
  <si>
    <t>MYR</t>
  </si>
  <si>
    <t>REPO</t>
  </si>
  <si>
    <t>P10000</t>
  </si>
  <si>
    <t>EI</t>
  </si>
  <si>
    <t>ASSOC</t>
  </si>
  <si>
    <t>E50900</t>
  </si>
  <si>
    <t>MI</t>
  </si>
  <si>
    <t>400999</t>
  </si>
  <si>
    <t>P60200</t>
  </si>
  <si>
    <t>PILECON ENGINEERING BERHAD</t>
  </si>
  <si>
    <t>The status of the corporate Financial and Debt Restructuring Exercise ("FDRE") by way of Rights Issue of 199,788,501 ordinary shares of RM0.50 each together with 199,788,501 detachable warrants at an issue price of RM0.98 each on the basis of one (1) new ordinary share with one (1) warrant for every one (1) existing share held, is as follows:-</t>
  </si>
  <si>
    <t>Development costs written off</t>
  </si>
  <si>
    <t>Current Year</t>
  </si>
  <si>
    <t>Todate</t>
  </si>
  <si>
    <t>Property Development</t>
  </si>
  <si>
    <t>AS AT END OF CURRENT QUARTER</t>
  </si>
  <si>
    <t>Net tangible assets per share of RM0.50 each (RM)</t>
  </si>
  <si>
    <t>AS AT PRECEDING FINANCIAL YEAR END</t>
  </si>
  <si>
    <t>31/12/2000</t>
  </si>
  <si>
    <t>31 DEC 2000</t>
  </si>
  <si>
    <t>0012</t>
  </si>
  <si>
    <t>C:\PROGRAM FILES\MICROSOFT OFFICE\OFFICE\xlstart\Book1.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</si>
  <si>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</si>
  <si>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</si>
  <si>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</si>
  <si>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</si>
  <si>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</si>
  <si>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</si>
  <si>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</si>
  <si>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</si>
  <si>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</si>
  <si>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</si>
  <si>
    <t>Contingent liabilities of the Group include the following:-</t>
  </si>
  <si>
    <t>Claim by MRL, against PIESB, at the Hong Kong International Arbitration Centre, for unpaid sum due under the works order and costs for additional varied work, prolongation and disruption amounting to HK$8,128,765.06 together with continuing interest at a daily rate of HK$1,453.63 until payment.</t>
  </si>
  <si>
    <t xml:space="preserve">PIESB counterclaims for a total sum of HK$39,287,059.17 being the liquidated damage, loss and expenses for delay, costs of engaging a third party to complete the work together with general damages for breach of contract.  </t>
  </si>
  <si>
    <t xml:space="preserve">Claim filed by Pilecon Geotechnics Sdn Bhd ("PGSB"), a wholly owned subsidiary of PEB, against Paul Y Construction Sdn Bhd ("Paul Y") on 11 August 2000 in respect of sub-contract for piling and sub-structure works at JB Landmark project for outstanding balance amounting to RM5,901,961.62, loss and expenses claim amounting to RM5,668,412.78 and the sum of RM2.25 million for amount wrongfully withheld by Paul Y. Paul Y counter claims for the sum of RM6,213,913.98 and RM191,050.93 as damages.  No hearing date has been fixed yet. </t>
  </si>
  <si>
    <t>E &amp; E Equipment Sdn Bhd ("E&amp;E"), a wholly owned subsidiary of PEB has on 25 August 1999 filed a Writ of Summons and Statement of Claim against Speci Avenue (M) Sdn Bhd ("SA") claiming for instalment payments amounting to RM9,432,859.64 made on behalf of  SA to various finance companies for hire purchase of fourteen (14) cranes. Judgement in Default has been initially obtained against SA but was set aside on 9 June 2000. The solicitors for E &amp; E has filed a notice of appeal on the same day. The hearing date of this appeal has yet to be fixed.</t>
  </si>
  <si>
    <t>KLSE-1200.xls</t>
  </si>
  <si>
    <t>Total Asset Employed</t>
  </si>
  <si>
    <t>NTA</t>
  </si>
  <si>
    <t/>
  </si>
  <si>
    <t>402110</t>
  </si>
  <si>
    <t>M20000</t>
  </si>
  <si>
    <t>MGP</t>
  </si>
  <si>
    <t>I41000</t>
  </si>
  <si>
    <t>MINC</t>
  </si>
  <si>
    <t>E51000</t>
  </si>
  <si>
    <t>E52000</t>
  </si>
  <si>
    <t>E53000</t>
  </si>
  <si>
    <t>MPBIT</t>
  </si>
  <si>
    <t>E57000</t>
  </si>
  <si>
    <t>MPAI</t>
  </si>
  <si>
    <t>MPBT</t>
  </si>
  <si>
    <t>MPAT</t>
  </si>
  <si>
    <t>M60000</t>
  </si>
  <si>
    <t>M61000</t>
  </si>
  <si>
    <t>Cost of Sales</t>
  </si>
  <si>
    <t>Gross Profit</t>
  </si>
  <si>
    <t>Other operating income</t>
  </si>
  <si>
    <t>Total Income</t>
  </si>
  <si>
    <t xml:space="preserve">Distribution costs </t>
  </si>
  <si>
    <t>Administrative expenses</t>
  </si>
  <si>
    <t>Other operating expenses</t>
  </si>
  <si>
    <t>Profit from operations</t>
  </si>
  <si>
    <t>Finance costs</t>
  </si>
  <si>
    <t>Profit after interest &amp; depn</t>
  </si>
  <si>
    <t>Profit After Exceptional Item</t>
  </si>
  <si>
    <t>Share of Profit of Assoc Cos</t>
  </si>
  <si>
    <t>Profit Before Tax</t>
  </si>
  <si>
    <t>Profit After Tax</t>
  </si>
  <si>
    <t>Minority Interest</t>
  </si>
  <si>
    <t xml:space="preserve">Profit Attributable to shareholders </t>
  </si>
  <si>
    <t>Retained Profit b/f</t>
  </si>
  <si>
    <t>RE -Adjustment</t>
  </si>
  <si>
    <t>Retained Profit available for distribution</t>
  </si>
  <si>
    <t>Retained Profit at end of year</t>
  </si>
  <si>
    <t>INCOME STATEMENTS</t>
  </si>
  <si>
    <t>GROUP</t>
  </si>
  <si>
    <t>Others</t>
  </si>
  <si>
    <t>0103</t>
  </si>
  <si>
    <t>3 MONTHS</t>
  </si>
  <si>
    <t>31 MAR 2001</t>
  </si>
  <si>
    <t>There were no issuance and repayment of debt and equity securities, share buy-backs, share cancellations, shares held as treasury shares and resale of treasury shares during the current financial period ended 31 March 2001.</t>
  </si>
  <si>
    <t>There was no sale of investments and/or properties for the current financial period ended 31 March 2001.</t>
  </si>
  <si>
    <t>There was no pre-acquisition losses arising for the current financial period ended 31 March 2001.</t>
  </si>
  <si>
    <t>UNAUDITED CONSOLIDATED BALANCE SHEET AS AT  31 MARCH 2001</t>
  </si>
  <si>
    <t>Property, Plant and Equipment</t>
  </si>
  <si>
    <t>Land And Development Expenditure</t>
  </si>
  <si>
    <t>Land and Development Expenditure</t>
  </si>
  <si>
    <t>Inventories</t>
  </si>
  <si>
    <t>Cash and Bank balances and deposits</t>
  </si>
  <si>
    <t>Current year taxation of  Group</t>
  </si>
  <si>
    <t>Deferred taxation of Group</t>
  </si>
  <si>
    <t>There were no business combinations, acquisitions or disposals of subsidiaries, restructuring or discontinuing operations for the current financial year to-date.</t>
  </si>
  <si>
    <t>24 May 2001</t>
  </si>
  <si>
    <t>Constrajaya Sdn Bhd ("CSB") filed a suit  against Johor Coastal Development Sdn Bhd ("JCD"), a subsidiary of PEB, for declaration, inter alia, on whether JCD's notice of termination in respect of Lots 7 and 14 , Parcel C JB Waterfront City amounts to repudiation of the Sale and Purchase Agreements and CSB is discharged from all further obligations in respect of its performance and/or whether JCD is entitled to forfeit the sum of RM9,018,400.00 paid by CSB under the Sale and Purchase Agreement.  CSB also claims for the return of the sum of RM9,018,400.00 and damages of JCD to be assessed.    The matter was heard on 12 May 2001 and fixed for decision on 7 June 2001.</t>
  </si>
  <si>
    <t>PIESB has obtained an injunction to stay the Arbitration pending the hearing of the originating summons filed by PIESB to determine the venue of the arbitration.  The originating summons is fixed for hearing on 25 July 2001.</t>
  </si>
  <si>
    <t xml:space="preserve">Claim by Northern Pilecon International Engineering Limited ("NPIEL"), a subsidiary of Pilecon Pte Ltd on 17 October 1996, against Hefei World Trade Centre Co Ltd ("HWTC"), a company incorporated in the Peoples' Republic of China for a total sum of USD2.74 million being outstanding work done, variation orders and interest.  Sateras Resources (M) Bhd ("Sateras"), the holding company of HWTC has proposed settlement of the said debt by way of conversion into equity in Sateras. The Securities Commission has approved the scheme but subject to conditions. The parties have signed the Settlement Agreement on 17 January 2001 as required by Securities Commission.  The Securities Commission has approved the extension for the implementation of the above scheme until October 2001. </t>
  </si>
  <si>
    <t>The material litigations of the Group as at 21 May 2001 involving claims exceeding 2% of the unaudited consolidated net tangible assets of the Group as at 31 March 2001 include :-</t>
  </si>
  <si>
    <t>There were no financial instruments with off balance sheet risk as at 21 May 2001, being the latest practicable date which shall not be earlier than 7 days from the date of issue of the quarterly report.</t>
  </si>
  <si>
    <t>for the period</t>
  </si>
  <si>
    <t>(Decrease)</t>
  </si>
  <si>
    <t>Increase/</t>
  </si>
  <si>
    <t>There were no purchase or disposal of quoted securities for the current financial  period ended 31 March 2001.</t>
  </si>
  <si>
    <t>Malaysia</t>
  </si>
  <si>
    <t xml:space="preserve">   Singapore</t>
  </si>
  <si>
    <t xml:space="preserve">   Hong Kong</t>
  </si>
  <si>
    <t xml:space="preserve">   Australia</t>
  </si>
  <si>
    <t xml:space="preserve"> Asia</t>
  </si>
  <si>
    <t xml:space="preserve">There were no  exceptional items during the financial quarter </t>
  </si>
  <si>
    <t>There was no extraordinary item during the financial quarter.</t>
  </si>
  <si>
    <t>The first quarter financial statements have been prepared using the same accounting policies, methods of computation and basis of consolidation as stated in the annual financial statements of the Group for the year ended 31 December 2000.</t>
  </si>
  <si>
    <t>The Directors do not recommend any interim dividend for the quarter under review.</t>
  </si>
  <si>
    <t>#</t>
  </si>
  <si>
    <t>The diluted loss per share is not shown as the effect is antidilutive.</t>
  </si>
  <si>
    <t># Note:-</t>
  </si>
  <si>
    <t>21/05/2001</t>
  </si>
  <si>
    <t>The directors are of the opinion that the performance of the Group would remain challenging in view of the continued shortage of construction projects and overhang of property market. However, with the expectation of continued improvement from the  associated companies in the water treatment sector, this would improve the performance of the Group.</t>
  </si>
  <si>
    <t>Fully diluted</t>
  </si>
  <si>
    <t>The Group's turnover in the first quarter of  2001 was RM32.3 million compared to RM31.9 million in the fourth quarter of year 2000. The Group's loss before tax in the first quarter of year 2001 was RM7.8 million compared to loss before tax of RM29.9 million in the fourth quarter of 2000. The improved results are mainly attributed to cost overrun due to unforeseen circumstances in respect of certain projects recorded in the fouth quarter of year 2000.</t>
  </si>
  <si>
    <t>During the financial quarter under review, the Group recorded a turnover of RM32.3 million with operating loss before share of profits from associated companies of RM14.1 million. The operating loss of the Group is largely attributed to thin margin from on-going projects.</t>
  </si>
  <si>
    <t>The effective tax rate is lower than the statutory tax rate as the group individual subsidiary companies have  carried forward unutilised tax losses and unabsorbed capital allowances.</t>
  </si>
  <si>
    <t>Share of tax of Associated Companies</t>
  </si>
  <si>
    <t>The short-term borrowings of RM163.99 million would be converted into RSFN (note 9 above) of which the RSFN would be secured by the Group's assets and would mature in the fifth  year from the date of issue.</t>
  </si>
</sst>
</file>

<file path=xl/styles.xml><?xml version="1.0" encoding="utf-8"?>
<styleSheet xmlns="http://schemas.openxmlformats.org/spreadsheetml/2006/main">
  <numFmts count="8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RM&quot;#,##0_);\(&quot;RM&quot;#,##0\)"/>
    <numFmt numFmtId="171" formatCode="&quot;RM&quot;#,##0_);[Red]\(&quot;RM&quot;#,##0\)"/>
    <numFmt numFmtId="172" formatCode="&quot;RM&quot;#,##0.00_);\(&quot;RM&quot;#,##0.00\)"/>
    <numFmt numFmtId="173" formatCode="&quot;RM&quot;#,##0.00_);[Red]\(&quot;RM&quot;#,##0.00\)"/>
    <numFmt numFmtId="174" formatCode="_(&quot;RM&quot;* #,##0_);_(&quot;RM&quot;* \(#,##0\);_(&quot;RM&quot;* &quot;-&quot;_);_(@_)"/>
    <numFmt numFmtId="175" formatCode="_(&quot;RM&quot;* #,##0.00_);_(&quot;RM&quot;* \(#,##0.00\);_(&quot;RM&quot;* &quot;-&quot;??_);_(@_)"/>
    <numFmt numFmtId="176" formatCode="&quot;RM&quot;#,##0;\-&quot;RM&quot;#,##0"/>
    <numFmt numFmtId="177" formatCode="&quot;RM&quot;#,##0;[Red]\-&quot;RM&quot;#,##0"/>
    <numFmt numFmtId="178" formatCode="&quot;RM&quot;#,##0.00;\-&quot;RM&quot;#,##0.00"/>
    <numFmt numFmtId="179" formatCode="&quot;RM&quot;#,##0.00;[Red]\-&quot;RM&quot;#,##0.00"/>
    <numFmt numFmtId="180" formatCode="_-&quot;RM&quot;* #,##0_-;\-&quot;RM&quot;* #,##0_-;_-&quot;RM&quot;* &quot;-&quot;_-;_-@_-"/>
    <numFmt numFmtId="181" formatCode="_-* #,##0_-;\-* #,##0_-;_-* &quot;-&quot;_-;_-@_-"/>
    <numFmt numFmtId="182" formatCode="_-&quot;RM&quot;* #,##0.00_-;\-&quot;RM&quot;* #,##0.00_-;_-&quot;RM&quot;* &quot;-&quot;??_-;_-@_-"/>
    <numFmt numFmtId="183" formatCode="_-* #,##0.00_-;\-* #,##0.00_-;_-* &quot;-&quot;??_-;_-@_-"/>
    <numFmt numFmtId="184" formatCode=";;;"/>
    <numFmt numFmtId="185" formatCode="0.00_)"/>
    <numFmt numFmtId="186" formatCode="#,##0.000_);\(#,##0.000\)"/>
    <numFmt numFmtId="187" formatCode="0.0_)"/>
    <numFmt numFmtId="188" formatCode="0_)"/>
    <numFmt numFmtId="189" formatCode="0.000_)"/>
    <numFmt numFmtId="190" formatCode="0_);\(0\)"/>
    <numFmt numFmtId="191" formatCode="_(* #,##0.0_);_(* \(#,##0.0\);_(* &quot;-&quot;??_);_(@_)"/>
    <numFmt numFmtId="192" formatCode="_(* #,##0_);_(* \(#,##0\);_(* &quot;-&quot;??_);_(@_)"/>
    <numFmt numFmtId="193" formatCode="_(* #,##0.000_);_(* \(#,##0.000\);_(* &quot;-&quot;??_);_(@_)"/>
    <numFmt numFmtId="194" formatCode="_(* #,##0.0000_);_(* \(#,##0.0000\);_(* &quot;-&quot;??_);_(@_)"/>
    <numFmt numFmtId="195" formatCode="#,##0.0000_);\(#,##0.0000\)"/>
    <numFmt numFmtId="196" formatCode="0.0%"/>
    <numFmt numFmtId="197" formatCode="#,##0.0_);\(#,##0.0\)"/>
    <numFmt numFmtId="198" formatCode="#,##0.000000000000_);\(#,##0.000000000000\)"/>
    <numFmt numFmtId="199" formatCode="mm/dd/yy"/>
    <numFmt numFmtId="200" formatCode="m/d/yy"/>
    <numFmt numFmtId="201" formatCode="#,##0.00000_);\(#,##0.00000\)"/>
    <numFmt numFmtId="202" formatCode="m/d/yy\ h:mm\ AM/PM"/>
    <numFmt numFmtId="203" formatCode="&quot;£&quot;#,##0;\-&quot;£&quot;#,##0"/>
    <numFmt numFmtId="204" formatCode="&quot;£&quot;#,##0;[Red]\-&quot;£&quot;#,##0"/>
    <numFmt numFmtId="205" formatCode="&quot;£&quot;#,##0.00;\-&quot;£&quot;#,##0.00"/>
    <numFmt numFmtId="206" formatCode="&quot;£&quot;#,##0.00;[Red]\-&quot;£&quot;#,##0.00"/>
    <numFmt numFmtId="207" formatCode="_-&quot;£&quot;* #,##0_-;\-&quot;£&quot;* #,##0_-;_-&quot;£&quot;* &quot;-&quot;_-;_-@_-"/>
    <numFmt numFmtId="208" formatCode="_-&quot;£&quot;* #,##0.00_-;\-&quot;£&quot;* #,##0.00_-;_-&quot;£&quot;* &quot;-&quot;??_-;_-@_-"/>
    <numFmt numFmtId="209" formatCode="0.0"/>
    <numFmt numFmtId="210" formatCode="0.000"/>
    <numFmt numFmtId="211" formatCode="0.0000"/>
    <numFmt numFmtId="212" formatCode="0.00000"/>
    <numFmt numFmtId="213" formatCode="0.000000"/>
    <numFmt numFmtId="214" formatCode="_(&quot;$&quot;* #,##0.0_);_(&quot;$&quot;* \(#,##0.0\);_(&quot;$&quot;* &quot;-&quot;??_);_(@_)"/>
    <numFmt numFmtId="215" formatCode="_(&quot;$&quot;* #,##0.000_);_(&quot;$&quot;* \(#,##0.000\);_(&quot;$&quot;* &quot;-&quot;??_);_(@_)"/>
    <numFmt numFmtId="216" formatCode="_(&quot;$&quot;* #,##0.0000_);_(&quot;$&quot;* \(#,##0.0000\);_(&quot;$&quot;* &quot;-&quot;??_);_(@_)"/>
    <numFmt numFmtId="217" formatCode="&quot;$&quot;#,##0.00"/>
    <numFmt numFmtId="218" formatCode="_(* #,##0.00000_);_(* \(#,##0.00000\);_(* &quot;-&quot;??_);_(@_)"/>
    <numFmt numFmtId="219" formatCode="_(* #,##0.000000_);_(* \(#,##0.000000\);_(* &quot;-&quot;??_);_(@_)"/>
    <numFmt numFmtId="220" formatCode="[&lt;=9999999]###\-####;\(###\)\ ###\-####"/>
    <numFmt numFmtId="221" formatCode="dd\-mmmm\-yyyy"/>
    <numFmt numFmtId="222" formatCode="0.000%"/>
    <numFmt numFmtId="223" formatCode="0.0000%"/>
    <numFmt numFmtId="224" formatCode="_(* #,##0.0000_);_(* \(#,##0.0000\);_(* &quot;-&quot;????_);_(@_)"/>
    <numFmt numFmtId="225" formatCode="_-* #,##0.0_-;\-* #,##0.0_-;_-* &quot;-&quot;??_-;_-@_-"/>
    <numFmt numFmtId="226" formatCode="_-* #,##0_-;\-* #,##0_-;_-* &quot;-&quot;??_-;_-@_-"/>
    <numFmt numFmtId="227" formatCode="_-* #,##0.000_-;\-* #,##0.000_-;_-* &quot;-&quot;??_-;_-@_-"/>
    <numFmt numFmtId="228" formatCode="_-* #,##0.0000_-;\-* #,##0.0000_-;_-* &quot;-&quot;??_-;_-@_-"/>
    <numFmt numFmtId="229" formatCode="&quot;\&quot;#,##0;&quot;\&quot;\-#,##0"/>
    <numFmt numFmtId="230" formatCode="&quot;\&quot;#,##0;[Red]&quot;\&quot;\-#,##0"/>
    <numFmt numFmtId="231" formatCode="&quot;\&quot;#,##0.00;&quot;\&quot;\-#,##0.00"/>
    <numFmt numFmtId="232" formatCode="&quot;\&quot;#,##0.00;[Red]&quot;\&quot;\-#,##0.00"/>
    <numFmt numFmtId="233" formatCode="_ &quot;\&quot;* #,##0_ ;_ &quot;\&quot;* \-#,##0_ ;_ &quot;\&quot;* &quot;-&quot;_ ;_ @_ "/>
    <numFmt numFmtId="234" formatCode="_ &quot;\&quot;* #,##0.00_ ;_ &quot;\&quot;* \-#,##0.00_ ;_ &quot;\&quot;* &quot;-&quot;??_ ;_ @_ "/>
    <numFmt numFmtId="235" formatCode="\$#,##0_);\(\$#,##0\)"/>
    <numFmt numFmtId="236" formatCode="\$#,##0_);[Red]\(\$#,##0\)"/>
    <numFmt numFmtId="237" formatCode="\$#,##0.00_);\(\$#,##0.00\)"/>
    <numFmt numFmtId="238" formatCode="\$#,##0.00_);[Red]\(\$#,##0.00\)"/>
    <numFmt numFmtId="239" formatCode="#,##0_ ;[Red]\-#,##0\ "/>
    <numFmt numFmtId="240" formatCode="0_);[Red]\(0\)"/>
  </numFmts>
  <fonts count="26">
    <font>
      <sz val="12"/>
      <name val="Arial"/>
      <family val="0"/>
    </font>
    <font>
      <sz val="10"/>
      <name val="Arial"/>
      <family val="0"/>
    </font>
    <font>
      <sz val="12"/>
      <color indexed="12"/>
      <name val="Arial"/>
      <family val="0"/>
    </font>
    <font>
      <sz val="9"/>
      <name val="Times New Roman"/>
      <family val="1"/>
    </font>
    <font>
      <b/>
      <sz val="10"/>
      <name val="Times New Roman"/>
      <family val="1"/>
    </font>
    <font>
      <sz val="12"/>
      <name val="Times New Roman"/>
      <family val="1"/>
    </font>
    <font>
      <sz val="10"/>
      <name val="Times New Roman"/>
      <family val="1"/>
    </font>
    <font>
      <b/>
      <sz val="9"/>
      <name val="Times New Roman"/>
      <family val="1"/>
    </font>
    <font>
      <sz val="7"/>
      <name val="Times New Roman"/>
      <family val="1"/>
    </font>
    <font>
      <i/>
      <sz val="9"/>
      <name val="Times New Roman"/>
      <family val="1"/>
    </font>
    <font>
      <b/>
      <sz val="11"/>
      <name val="Times New Roman"/>
      <family val="1"/>
    </font>
    <font>
      <b/>
      <sz val="9"/>
      <color indexed="12"/>
      <name val="Times New Roman"/>
      <family val="1"/>
    </font>
    <font>
      <b/>
      <sz val="10"/>
      <color indexed="12"/>
      <name val="Times New Roman"/>
      <family val="1"/>
    </font>
    <font>
      <u val="single"/>
      <sz val="10"/>
      <name val="Times New Roman"/>
      <family val="1"/>
    </font>
    <font>
      <b/>
      <sz val="12"/>
      <name val="Times New Roman"/>
      <family val="1"/>
    </font>
    <font>
      <sz val="10"/>
      <color indexed="8"/>
      <name val="Times New Roman"/>
      <family val="1"/>
    </font>
    <font>
      <b/>
      <u val="single"/>
      <sz val="10"/>
      <name val="Times New Roman"/>
      <family val="1"/>
    </font>
    <font>
      <u val="single"/>
      <sz val="9"/>
      <name val="Times New Roman"/>
      <family val="1"/>
    </font>
    <font>
      <b/>
      <i/>
      <sz val="9"/>
      <color indexed="14"/>
      <name val="Times New Roman"/>
      <family val="1"/>
    </font>
    <font>
      <b/>
      <u val="single"/>
      <sz val="9"/>
      <name val="Times New Roman"/>
      <family val="1"/>
    </font>
    <font>
      <sz val="8"/>
      <name val="Times New Roman"/>
      <family val="1"/>
    </font>
    <font>
      <b/>
      <sz val="8"/>
      <name val="Times New Roman"/>
      <family val="1"/>
    </font>
    <font>
      <sz val="9"/>
      <color indexed="12"/>
      <name val="Times New Roman"/>
      <family val="1"/>
    </font>
    <font>
      <sz val="10"/>
      <name val="Helv"/>
      <family val="0"/>
    </font>
    <font>
      <b/>
      <sz val="10"/>
      <color indexed="10"/>
      <name val="Arial"/>
      <family val="2"/>
    </font>
    <font>
      <b/>
      <sz val="10"/>
      <color indexed="8"/>
      <name val="Arial"/>
      <family val="2"/>
    </font>
  </fonts>
  <fills count="6">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s>
  <borders count="31">
    <border>
      <left/>
      <right/>
      <top/>
      <bottom/>
      <diagonal/>
    </border>
    <border>
      <left>
        <color indexed="63"/>
      </left>
      <right>
        <color indexed="63"/>
      </right>
      <top>
        <color indexed="63"/>
      </top>
      <bottom style="thin"/>
    </border>
    <border>
      <left style="thin"/>
      <right>
        <color indexed="63"/>
      </right>
      <top>
        <color indexed="63"/>
      </top>
      <bottom>
        <color indexed="63"/>
      </bottom>
    </border>
    <border>
      <left style="thin"/>
      <right style="thin"/>
      <top style="double"/>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double"/>
    </border>
    <border>
      <left style="thin"/>
      <right style="thin"/>
      <top style="thin"/>
      <bottom style="double"/>
    </border>
    <border>
      <left>
        <color indexed="63"/>
      </left>
      <right>
        <color indexed="63"/>
      </right>
      <top style="thin"/>
      <bottom style="double"/>
    </border>
    <border>
      <left>
        <color indexed="63"/>
      </left>
      <right>
        <color indexed="63"/>
      </right>
      <top>
        <color indexed="63"/>
      </top>
      <bottom style="medium"/>
    </border>
    <border>
      <left>
        <color indexed="63"/>
      </left>
      <right>
        <color indexed="63"/>
      </right>
      <top style="medium"/>
      <bottom style="medium"/>
    </border>
    <border>
      <left style="thin"/>
      <right style="thin"/>
      <top style="thin"/>
      <bottom>
        <color indexed="63"/>
      </bottom>
    </border>
    <border>
      <left>
        <color indexed="63"/>
      </left>
      <right style="thin"/>
      <top style="thin"/>
      <bottom>
        <color indexed="63"/>
      </bottom>
    </border>
    <border>
      <left>
        <color indexed="63"/>
      </left>
      <right>
        <color indexed="63"/>
      </right>
      <top style="thin"/>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medium"/>
    </border>
    <border>
      <left>
        <color indexed="63"/>
      </left>
      <right>
        <color indexed="63"/>
      </right>
      <top>
        <color indexed="63"/>
      </top>
      <bottom style="double"/>
    </border>
    <border>
      <left>
        <color indexed="63"/>
      </left>
      <right style="thin"/>
      <top style="thin"/>
      <bottom style="thin"/>
    </border>
    <border>
      <left>
        <color indexed="63"/>
      </left>
      <right style="thin"/>
      <top style="thin"/>
      <bottom style="double"/>
    </border>
    <border>
      <left>
        <color indexed="63"/>
      </left>
      <right>
        <color indexed="63"/>
      </right>
      <top style="medium"/>
      <bottom>
        <color indexed="63"/>
      </bottom>
    </border>
  </borders>
  <cellStyleXfs count="32">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81" fontId="1" fillId="0" borderId="0" applyFont="0" applyFill="0" applyBorder="0" applyAlignment="0" applyProtection="0"/>
    <xf numFmtId="183"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74" fontId="1" fillId="0" borderId="0" applyFont="0" applyFill="0" applyBorder="0" applyAlignment="0" applyProtection="0"/>
    <xf numFmtId="42" fontId="1" fillId="0" borderId="0" applyFont="0" applyFill="0" applyBorder="0" applyAlignment="0" applyProtection="0"/>
    <xf numFmtId="207" fontId="1" fillId="0" borderId="0" applyFont="0" applyFill="0" applyBorder="0" applyAlignment="0" applyProtection="0"/>
    <xf numFmtId="168" fontId="1" fillId="0" borderId="0" applyFont="0" applyFill="0" applyBorder="0" applyAlignment="0" applyProtection="0"/>
    <xf numFmtId="175" fontId="1" fillId="0" borderId="0" applyFont="0" applyFill="0" applyBorder="0" applyAlignment="0" applyProtection="0"/>
    <xf numFmtId="44" fontId="1" fillId="0" borderId="0" applyFont="0" applyFill="0" applyBorder="0" applyAlignment="0" applyProtection="0"/>
    <xf numFmtId="208" fontId="1" fillId="0" borderId="0" applyFont="0" applyFill="0" applyBorder="0" applyAlignment="0" applyProtection="0"/>
    <xf numFmtId="169" fontId="1" fillId="0" borderId="0" applyFont="0" applyFill="0" applyBorder="0" applyAlignment="0" applyProtection="0"/>
    <xf numFmtId="0" fontId="1" fillId="0" borderId="0">
      <alignment/>
      <protection/>
    </xf>
    <xf numFmtId="39" fontId="23" fillId="0" borderId="0">
      <alignment/>
      <protection/>
    </xf>
    <xf numFmtId="9" fontId="1" fillId="0" borderId="0" applyFont="0" applyFill="0" applyBorder="0" applyAlignment="0" applyProtection="0"/>
  </cellStyleXfs>
  <cellXfs count="267">
    <xf numFmtId="37" fontId="0" fillId="0" borderId="0" xfId="0" applyAlignment="1">
      <alignment/>
    </xf>
    <xf numFmtId="37" fontId="2" fillId="0" borderId="0" xfId="0" applyFont="1" applyAlignment="1">
      <alignment/>
    </xf>
    <xf numFmtId="37" fontId="4" fillId="0" borderId="0" xfId="0" applyFont="1" applyAlignment="1">
      <alignment/>
    </xf>
    <xf numFmtId="37" fontId="5" fillId="0" borderId="0" xfId="0" applyFont="1" applyAlignment="1">
      <alignment/>
    </xf>
    <xf numFmtId="37" fontId="6" fillId="0" borderId="0" xfId="0" applyFont="1" applyAlignment="1">
      <alignment/>
    </xf>
    <xf numFmtId="37" fontId="3" fillId="0" borderId="1" xfId="0" applyFont="1" applyBorder="1" applyAlignment="1">
      <alignment/>
    </xf>
    <xf numFmtId="37" fontId="7" fillId="0" borderId="0" xfId="0" applyFont="1" applyAlignment="1">
      <alignment/>
    </xf>
    <xf numFmtId="37" fontId="3" fillId="0" borderId="0" xfId="0" applyFont="1" applyAlignment="1">
      <alignment/>
    </xf>
    <xf numFmtId="37" fontId="8" fillId="0" borderId="2" xfId="0" applyFont="1" applyBorder="1" applyAlignment="1">
      <alignment horizontal="center"/>
    </xf>
    <xf numFmtId="37" fontId="8" fillId="0" borderId="3" xfId="0" applyFont="1" applyBorder="1" applyAlignment="1">
      <alignment horizontal="center"/>
    </xf>
    <xf numFmtId="37" fontId="8" fillId="0" borderId="0" xfId="0" applyFont="1" applyAlignment="1">
      <alignment horizontal="center"/>
    </xf>
    <xf numFmtId="37" fontId="8" fillId="0" borderId="4" xfId="0" applyFont="1" applyBorder="1" applyAlignment="1">
      <alignment horizontal="center"/>
    </xf>
    <xf numFmtId="37" fontId="3" fillId="0" borderId="0" xfId="0" applyFont="1" applyAlignment="1">
      <alignment horizontal="center"/>
    </xf>
    <xf numFmtId="37" fontId="3" fillId="0" borderId="0" xfId="0" applyFont="1" applyAlignment="1">
      <alignment horizontal="left"/>
    </xf>
    <xf numFmtId="37" fontId="7" fillId="0" borderId="0" xfId="0" applyFont="1" applyAlignment="1">
      <alignment/>
    </xf>
    <xf numFmtId="37" fontId="3" fillId="0" borderId="0" xfId="0" applyFont="1" applyAlignment="1" quotePrefix="1">
      <alignment horizontal="center"/>
    </xf>
    <xf numFmtId="37" fontId="9" fillId="0" borderId="0" xfId="0" applyFont="1" applyAlignment="1">
      <alignment horizontal="left"/>
    </xf>
    <xf numFmtId="37" fontId="3" fillId="0" borderId="4" xfId="0" applyFont="1" applyBorder="1" applyAlignment="1" quotePrefix="1">
      <alignment horizontal="center"/>
    </xf>
    <xf numFmtId="37" fontId="7" fillId="0" borderId="0" xfId="0" applyFont="1" applyAlignment="1" quotePrefix="1">
      <alignment horizontal="center"/>
    </xf>
    <xf numFmtId="37" fontId="6" fillId="0" borderId="0" xfId="0" applyFont="1" applyAlignment="1">
      <alignment horizontal="left"/>
    </xf>
    <xf numFmtId="37" fontId="11" fillId="0" borderId="0" xfId="0" applyFont="1" applyAlignment="1" quotePrefix="1">
      <alignment horizontal="center"/>
    </xf>
    <xf numFmtId="37" fontId="12" fillId="0" borderId="0" xfId="0" applyFont="1" applyAlignment="1">
      <alignment/>
    </xf>
    <xf numFmtId="37" fontId="6" fillId="0" borderId="5" xfId="0" applyFont="1" applyBorder="1" applyAlignment="1">
      <alignment/>
    </xf>
    <xf numFmtId="37" fontId="5" fillId="0" borderId="6" xfId="0" applyFont="1" applyBorder="1" applyAlignment="1">
      <alignment/>
    </xf>
    <xf numFmtId="37" fontId="6" fillId="0" borderId="2" xfId="0" applyFont="1" applyBorder="1" applyAlignment="1">
      <alignment/>
    </xf>
    <xf numFmtId="37" fontId="5" fillId="0" borderId="0" xfId="0" applyFont="1" applyBorder="1" applyAlignment="1">
      <alignment/>
    </xf>
    <xf numFmtId="37" fontId="3" fillId="0" borderId="7" xfId="0" applyFont="1" applyBorder="1" applyAlignment="1">
      <alignment horizontal="center"/>
    </xf>
    <xf numFmtId="37" fontId="5" fillId="0" borderId="7" xfId="0" applyFont="1" applyBorder="1" applyAlignment="1">
      <alignment/>
    </xf>
    <xf numFmtId="37" fontId="6" fillId="0" borderId="8" xfId="0" applyFont="1" applyBorder="1" applyAlignment="1">
      <alignment/>
    </xf>
    <xf numFmtId="37" fontId="5" fillId="0" borderId="1" xfId="0" applyFont="1" applyBorder="1" applyAlignment="1">
      <alignment/>
    </xf>
    <xf numFmtId="37" fontId="5" fillId="0" borderId="2" xfId="0" applyFont="1" applyBorder="1" applyAlignment="1">
      <alignment/>
    </xf>
    <xf numFmtId="37" fontId="3" fillId="0" borderId="4" xfId="0" applyFont="1" applyBorder="1" applyAlignment="1">
      <alignment horizontal="center"/>
    </xf>
    <xf numFmtId="37" fontId="5" fillId="0" borderId="4" xfId="0" applyFont="1" applyBorder="1" applyAlignment="1">
      <alignment/>
    </xf>
    <xf numFmtId="37" fontId="3" fillId="0" borderId="8" xfId="0" applyFont="1" applyBorder="1" applyAlignment="1">
      <alignment horizontal="center"/>
    </xf>
    <xf numFmtId="37" fontId="3" fillId="0" borderId="9" xfId="0" applyFont="1" applyBorder="1" applyAlignment="1">
      <alignment horizontal="center"/>
    </xf>
    <xf numFmtId="37" fontId="3" fillId="0" borderId="10" xfId="0" applyFont="1" applyBorder="1" applyAlignment="1">
      <alignment horizontal="center"/>
    </xf>
    <xf numFmtId="37" fontId="6" fillId="0" borderId="0" xfId="0" applyFont="1" applyBorder="1" applyAlignment="1">
      <alignment/>
    </xf>
    <xf numFmtId="37" fontId="13" fillId="0" borderId="0" xfId="0" applyFont="1" applyBorder="1" applyAlignment="1">
      <alignment/>
    </xf>
    <xf numFmtId="37" fontId="4" fillId="0" borderId="1" xfId="0" applyFont="1" applyBorder="1" applyAlignment="1">
      <alignment/>
    </xf>
    <xf numFmtId="37" fontId="5" fillId="0" borderId="2" xfId="0" applyFont="1" applyBorder="1" applyAlignment="1">
      <alignment horizontal="center"/>
    </xf>
    <xf numFmtId="37" fontId="5" fillId="0" borderId="4" xfId="0" applyFont="1" applyBorder="1" applyAlignment="1">
      <alignment horizontal="center"/>
    </xf>
    <xf numFmtId="37" fontId="14" fillId="0" borderId="8" xfId="0" applyFont="1" applyBorder="1" applyAlignment="1">
      <alignment horizontal="center"/>
    </xf>
    <xf numFmtId="37" fontId="14" fillId="0" borderId="9" xfId="0" applyFont="1" applyBorder="1" applyAlignment="1">
      <alignment horizontal="center"/>
    </xf>
    <xf numFmtId="37" fontId="15" fillId="0" borderId="0" xfId="0" applyFont="1" applyAlignment="1">
      <alignment/>
    </xf>
    <xf numFmtId="37" fontId="6" fillId="0" borderId="7" xfId="0" applyFont="1" applyBorder="1" applyAlignment="1">
      <alignment/>
    </xf>
    <xf numFmtId="37" fontId="12" fillId="0" borderId="8" xfId="0" applyFont="1" applyBorder="1" applyAlignment="1">
      <alignment/>
    </xf>
    <xf numFmtId="37" fontId="6" fillId="0" borderId="10" xfId="0" applyFont="1" applyBorder="1" applyAlignment="1">
      <alignment/>
    </xf>
    <xf numFmtId="37" fontId="12" fillId="0" borderId="11" xfId="0" applyFont="1" applyBorder="1" applyAlignment="1">
      <alignment/>
    </xf>
    <xf numFmtId="37" fontId="6" fillId="0" borderId="12" xfId="0" applyFont="1" applyBorder="1" applyAlignment="1">
      <alignment/>
    </xf>
    <xf numFmtId="37" fontId="12" fillId="0" borderId="0" xfId="0" applyFont="1" applyBorder="1" applyAlignment="1">
      <alignment/>
    </xf>
    <xf numFmtId="37" fontId="7" fillId="0" borderId="13" xfId="0" applyFont="1" applyBorder="1" applyAlignment="1">
      <alignment horizontal="center"/>
    </xf>
    <xf numFmtId="37" fontId="6" fillId="0" borderId="2" xfId="0" applyFont="1" applyBorder="1" applyAlignment="1">
      <alignment horizontal="right"/>
    </xf>
    <xf numFmtId="37" fontId="6" fillId="0" borderId="4" xfId="0" applyFont="1" applyBorder="1" applyAlignment="1">
      <alignment horizontal="right"/>
    </xf>
    <xf numFmtId="37" fontId="6" fillId="0" borderId="14" xfId="0" applyFont="1" applyBorder="1" applyAlignment="1">
      <alignment horizontal="right"/>
    </xf>
    <xf numFmtId="37" fontId="6" fillId="0" borderId="15" xfId="0" applyFont="1" applyBorder="1" applyAlignment="1">
      <alignment horizontal="right"/>
    </xf>
    <xf numFmtId="37" fontId="15" fillId="0" borderId="0" xfId="0" applyFont="1" applyAlignment="1" quotePrefix="1">
      <alignment/>
    </xf>
    <xf numFmtId="37" fontId="6" fillId="0" borderId="16" xfId="0" applyFont="1" applyBorder="1" applyAlignment="1">
      <alignment/>
    </xf>
    <xf numFmtId="37" fontId="15" fillId="0" borderId="0" xfId="0" applyFont="1" applyAlignment="1">
      <alignment horizontal="center"/>
    </xf>
    <xf numFmtId="37" fontId="15" fillId="0" borderId="0" xfId="0" applyFont="1" applyAlignment="1">
      <alignment horizontal="left"/>
    </xf>
    <xf numFmtId="37" fontId="15" fillId="0" borderId="16" xfId="0" applyFont="1" applyBorder="1" applyAlignment="1">
      <alignment/>
    </xf>
    <xf numFmtId="37" fontId="6" fillId="0" borderId="0" xfId="0" applyFont="1" applyAlignment="1">
      <alignment horizontal="center"/>
    </xf>
    <xf numFmtId="197" fontId="3" fillId="0" borderId="0" xfId="0" applyNumberFormat="1" applyFont="1" applyAlignment="1" quotePrefix="1">
      <alignment horizontal="center"/>
    </xf>
    <xf numFmtId="37" fontId="6" fillId="0" borderId="0" xfId="0" applyFont="1" applyBorder="1" applyAlignment="1">
      <alignment horizontal="center"/>
    </xf>
    <xf numFmtId="37" fontId="3" fillId="0" borderId="0" xfId="0" applyFont="1" applyBorder="1" applyAlignment="1">
      <alignment horizontal="center"/>
    </xf>
    <xf numFmtId="37" fontId="3" fillId="0" borderId="17" xfId="0" applyFont="1" applyBorder="1" applyAlignment="1">
      <alignment horizontal="center"/>
    </xf>
    <xf numFmtId="37" fontId="15" fillId="0" borderId="0" xfId="0" applyFont="1" applyAlignment="1" quotePrefix="1">
      <alignment horizontal="center"/>
    </xf>
    <xf numFmtId="37" fontId="12" fillId="0" borderId="0" xfId="0" applyFont="1" applyAlignment="1">
      <alignment horizontal="center"/>
    </xf>
    <xf numFmtId="37" fontId="6" fillId="0" borderId="0" xfId="0" applyFont="1" applyAlignment="1">
      <alignment vertical="justify"/>
    </xf>
    <xf numFmtId="37" fontId="0" fillId="0" borderId="0" xfId="0" applyAlignment="1">
      <alignment wrapText="1"/>
    </xf>
    <xf numFmtId="37" fontId="6" fillId="0" borderId="0" xfId="0" applyFont="1" applyAlignment="1" quotePrefix="1">
      <alignment horizontal="left"/>
    </xf>
    <xf numFmtId="37" fontId="15" fillId="0" borderId="0" xfId="0" applyFont="1" applyAlignment="1" quotePrefix="1">
      <alignment horizontal="left"/>
    </xf>
    <xf numFmtId="37" fontId="6" fillId="0" borderId="4" xfId="0" applyNumberFormat="1" applyFont="1" applyBorder="1" applyAlignment="1">
      <alignment horizontal="right"/>
    </xf>
    <xf numFmtId="37" fontId="6" fillId="0" borderId="0" xfId="0" applyFont="1" applyBorder="1" applyAlignment="1" quotePrefix="1">
      <alignment horizontal="left"/>
    </xf>
    <xf numFmtId="37" fontId="12" fillId="0" borderId="0" xfId="0" applyFont="1" applyAlignment="1" quotePrefix="1">
      <alignment horizontal="left"/>
    </xf>
    <xf numFmtId="37" fontId="17" fillId="0" borderId="0" xfId="0" applyFont="1" applyBorder="1" applyAlignment="1">
      <alignment/>
    </xf>
    <xf numFmtId="37" fontId="0" fillId="0" borderId="0" xfId="0" applyAlignment="1">
      <alignment vertical="top" wrapText="1"/>
    </xf>
    <xf numFmtId="37" fontId="15" fillId="0" borderId="0" xfId="0" applyFont="1" applyAlignment="1">
      <alignment horizontal="justify" wrapText="1"/>
    </xf>
    <xf numFmtId="37" fontId="11" fillId="0" borderId="0" xfId="0" applyFont="1" applyAlignment="1">
      <alignment horizontal="right"/>
    </xf>
    <xf numFmtId="37" fontId="6" fillId="0" borderId="2" xfId="0" applyFont="1" applyBorder="1" applyAlignment="1">
      <alignment horizontal="center"/>
    </xf>
    <xf numFmtId="37" fontId="3" fillId="0" borderId="17" xfId="0" applyFont="1" applyBorder="1" applyAlignment="1">
      <alignment/>
    </xf>
    <xf numFmtId="37" fontId="3" fillId="0" borderId="0" xfId="0" applyFont="1" applyAlignment="1">
      <alignment/>
    </xf>
    <xf numFmtId="43" fontId="3" fillId="0" borderId="18" xfId="15" applyFont="1" applyBorder="1" applyAlignment="1">
      <alignment/>
    </xf>
    <xf numFmtId="37" fontId="3" fillId="0" borderId="18" xfId="0" applyNumberFormat="1" applyFont="1" applyBorder="1" applyAlignment="1">
      <alignment/>
    </xf>
    <xf numFmtId="37" fontId="3" fillId="0" borderId="19" xfId="0" applyFont="1" applyBorder="1" applyAlignment="1">
      <alignment/>
    </xf>
    <xf numFmtId="37" fontId="3" fillId="0" borderId="4" xfId="0" applyFont="1" applyBorder="1" applyAlignment="1">
      <alignment/>
    </xf>
    <xf numFmtId="37" fontId="3" fillId="0" borderId="2" xfId="0" applyFont="1" applyBorder="1" applyAlignment="1">
      <alignment/>
    </xf>
    <xf numFmtId="37" fontId="3" fillId="0" borderId="9" xfId="0" applyFont="1" applyBorder="1" applyAlignment="1">
      <alignment/>
    </xf>
    <xf numFmtId="37" fontId="3" fillId="0" borderId="0" xfId="0" applyFont="1" applyAlignment="1">
      <alignment horizontal="right"/>
    </xf>
    <xf numFmtId="37" fontId="3" fillId="0" borderId="0" xfId="0" applyNumberFormat="1" applyFont="1" applyAlignment="1">
      <alignment/>
    </xf>
    <xf numFmtId="37" fontId="3" fillId="0" borderId="4" xfId="0" applyFont="1" applyBorder="1" applyAlignment="1">
      <alignment/>
    </xf>
    <xf numFmtId="37" fontId="3" fillId="0" borderId="7" xfId="0" applyFont="1" applyBorder="1" applyAlignment="1">
      <alignment/>
    </xf>
    <xf numFmtId="37" fontId="3" fillId="0" borderId="0" xfId="0" applyFont="1" applyBorder="1" applyAlignment="1">
      <alignment/>
    </xf>
    <xf numFmtId="37" fontId="3" fillId="0" borderId="0" xfId="0" applyNumberFormat="1" applyFont="1" applyAlignment="1">
      <alignment/>
    </xf>
    <xf numFmtId="37" fontId="3" fillId="0" borderId="4" xfId="0" applyNumberFormat="1" applyFont="1" applyBorder="1" applyAlignment="1">
      <alignment/>
    </xf>
    <xf numFmtId="37" fontId="3" fillId="0" borderId="13" xfId="0" applyFont="1" applyBorder="1" applyAlignment="1">
      <alignment/>
    </xf>
    <xf numFmtId="43" fontId="3" fillId="0" borderId="7" xfId="15" applyFont="1" applyBorder="1" applyAlignment="1">
      <alignment/>
    </xf>
    <xf numFmtId="192" fontId="3" fillId="0" borderId="4" xfId="15" applyNumberFormat="1" applyFont="1" applyBorder="1" applyAlignment="1">
      <alignment/>
    </xf>
    <xf numFmtId="37" fontId="3" fillId="0" borderId="16" xfId="0" applyNumberFormat="1" applyFont="1" applyBorder="1" applyAlignment="1">
      <alignment/>
    </xf>
    <xf numFmtId="37" fontId="3" fillId="0" borderId="16" xfId="0" applyFont="1" applyBorder="1" applyAlignment="1">
      <alignment/>
    </xf>
    <xf numFmtId="39" fontId="3" fillId="0" borderId="0" xfId="0" applyNumberFormat="1" applyFont="1" applyBorder="1" applyAlignment="1">
      <alignment/>
    </xf>
    <xf numFmtId="39" fontId="3" fillId="0" borderId="0" xfId="0" applyNumberFormat="1" applyFont="1" applyAlignment="1">
      <alignment/>
    </xf>
    <xf numFmtId="37" fontId="3" fillId="0" borderId="18" xfId="0" applyFont="1" applyBorder="1" applyAlignment="1">
      <alignment horizontal="center"/>
    </xf>
    <xf numFmtId="37" fontId="3" fillId="0" borderId="19" xfId="0" applyFont="1" applyBorder="1" applyAlignment="1">
      <alignment horizontal="center"/>
    </xf>
    <xf numFmtId="37" fontId="3" fillId="0" borderId="20" xfId="0" applyFont="1" applyBorder="1" applyAlignment="1">
      <alignment horizontal="center"/>
    </xf>
    <xf numFmtId="37" fontId="18" fillId="0" borderId="0" xfId="0" applyFont="1" applyAlignment="1">
      <alignment/>
    </xf>
    <xf numFmtId="43" fontId="3" fillId="0" borderId="2" xfId="15" applyFont="1" applyBorder="1" applyAlignment="1">
      <alignment/>
    </xf>
    <xf numFmtId="43" fontId="3" fillId="0" borderId="18" xfId="15" applyFont="1" applyBorder="1" applyAlignment="1">
      <alignment horizontal="center"/>
    </xf>
    <xf numFmtId="43" fontId="3" fillId="0" borderId="19" xfId="15" applyFont="1" applyBorder="1" applyAlignment="1">
      <alignment/>
    </xf>
    <xf numFmtId="43" fontId="3" fillId="0" borderId="9" xfId="15" applyFont="1" applyBorder="1" applyAlignment="1">
      <alignment/>
    </xf>
    <xf numFmtId="37" fontId="8" fillId="0" borderId="0" xfId="0" applyFont="1" applyAlignment="1">
      <alignment/>
    </xf>
    <xf numFmtId="37" fontId="8" fillId="0" borderId="8" xfId="0" applyFont="1" applyBorder="1" applyAlignment="1">
      <alignment horizontal="center"/>
    </xf>
    <xf numFmtId="37" fontId="8" fillId="0" borderId="9" xfId="0" applyFont="1" applyBorder="1" applyAlignment="1">
      <alignment horizontal="center"/>
    </xf>
    <xf numFmtId="37" fontId="8" fillId="0" borderId="0" xfId="0" applyFont="1" applyBorder="1" applyAlignment="1">
      <alignment horizontal="center"/>
    </xf>
    <xf numFmtId="37" fontId="3" fillId="0" borderId="0" xfId="0" applyFont="1" applyBorder="1" applyAlignment="1">
      <alignment/>
    </xf>
    <xf numFmtId="37" fontId="3" fillId="0" borderId="0" xfId="0" applyFont="1" applyBorder="1" applyAlignment="1">
      <alignment vertical="center"/>
    </xf>
    <xf numFmtId="37" fontId="7" fillId="0" borderId="17" xfId="0" applyFont="1" applyBorder="1" applyAlignment="1">
      <alignment horizontal="center" vertical="center"/>
    </xf>
    <xf numFmtId="37" fontId="7" fillId="0" borderId="0" xfId="0" applyFont="1" applyAlignment="1">
      <alignment vertical="center"/>
    </xf>
    <xf numFmtId="37" fontId="3" fillId="0" borderId="1" xfId="0" applyNumberFormat="1" applyFont="1" applyBorder="1" applyAlignment="1">
      <alignment/>
    </xf>
    <xf numFmtId="43" fontId="15" fillId="0" borderId="0" xfId="15" applyFont="1" applyAlignment="1" quotePrefix="1">
      <alignment horizontal="left"/>
    </xf>
    <xf numFmtId="199" fontId="6" fillId="0" borderId="0" xfId="0" applyNumberFormat="1" applyFont="1" applyBorder="1" applyAlignment="1" quotePrefix="1">
      <alignment horizontal="center"/>
    </xf>
    <xf numFmtId="43" fontId="6" fillId="0" borderId="2" xfId="15" applyFont="1" applyBorder="1" applyAlignment="1">
      <alignment horizontal="right"/>
    </xf>
    <xf numFmtId="37" fontId="3" fillId="0" borderId="0" xfId="0" applyFont="1" applyAlignment="1">
      <alignment vertical="center"/>
    </xf>
    <xf numFmtId="37" fontId="3" fillId="0" borderId="21" xfId="0" applyFont="1" applyBorder="1" applyAlignment="1">
      <alignment/>
    </xf>
    <xf numFmtId="37" fontId="3" fillId="0" borderId="21" xfId="0" applyFont="1" applyBorder="1" applyAlignment="1">
      <alignment/>
    </xf>
    <xf numFmtId="43" fontId="3" fillId="0" borderId="17" xfId="15" applyFont="1" applyBorder="1" applyAlignment="1">
      <alignment/>
    </xf>
    <xf numFmtId="37" fontId="6" fillId="0" borderId="0" xfId="0" applyFont="1" applyBorder="1" applyAlignment="1">
      <alignment horizontal="left"/>
    </xf>
    <xf numFmtId="37" fontId="6" fillId="0" borderId="0" xfId="0" applyFont="1" applyAlignment="1">
      <alignment horizontal="justify" vertical="top" wrapText="1"/>
    </xf>
    <xf numFmtId="37" fontId="15" fillId="0" borderId="0" xfId="0" applyFont="1" applyAlignment="1">
      <alignment vertical="top" wrapText="1"/>
    </xf>
    <xf numFmtId="37" fontId="6" fillId="0" borderId="2" xfId="0" applyNumberFormat="1" applyFont="1" applyBorder="1" applyAlignment="1">
      <alignment horizontal="right"/>
    </xf>
    <xf numFmtId="37" fontId="19" fillId="0" borderId="0" xfId="0" applyFont="1" applyBorder="1" applyAlignment="1">
      <alignment/>
    </xf>
    <xf numFmtId="37" fontId="20" fillId="0" borderId="0" xfId="0" applyFont="1" applyAlignment="1">
      <alignment/>
    </xf>
    <xf numFmtId="37" fontId="20" fillId="0" borderId="2" xfId="0" applyFont="1" applyBorder="1" applyAlignment="1">
      <alignment horizontal="center"/>
    </xf>
    <xf numFmtId="37" fontId="20" fillId="0" borderId="4" xfId="0" applyFont="1" applyBorder="1" applyAlignment="1">
      <alignment horizontal="center"/>
    </xf>
    <xf numFmtId="37" fontId="15" fillId="0" borderId="0" xfId="0" applyFont="1" applyAlignment="1">
      <alignment horizontal="justify" vertical="top" wrapText="1"/>
    </xf>
    <xf numFmtId="37" fontId="17" fillId="0" borderId="0" xfId="0" applyFont="1" applyAlignment="1">
      <alignment/>
    </xf>
    <xf numFmtId="37" fontId="3" fillId="0" borderId="17" xfId="0" applyFont="1" applyBorder="1" applyAlignment="1">
      <alignment/>
    </xf>
    <xf numFmtId="37" fontId="3" fillId="0" borderId="19" xfId="0" applyFont="1" applyBorder="1" applyAlignment="1">
      <alignment/>
    </xf>
    <xf numFmtId="37" fontId="3" fillId="0" borderId="0" xfId="0" applyFont="1" applyAlignment="1">
      <alignment horizontal="justify" vertical="center" wrapText="1"/>
    </xf>
    <xf numFmtId="43" fontId="15" fillId="0" borderId="0" xfId="15" applyFont="1" applyAlignment="1">
      <alignment vertical="top" wrapText="1"/>
    </xf>
    <xf numFmtId="37" fontId="0" fillId="0" borderId="0" xfId="0" applyFont="1" applyAlignment="1">
      <alignment/>
    </xf>
    <xf numFmtId="37" fontId="8" fillId="0" borderId="15" xfId="0" applyFont="1" applyBorder="1" applyAlignment="1">
      <alignment horizontal="center"/>
    </xf>
    <xf numFmtId="192" fontId="3" fillId="0" borderId="19" xfId="15" applyNumberFormat="1" applyFont="1" applyBorder="1" applyAlignment="1">
      <alignment/>
    </xf>
    <xf numFmtId="37" fontId="3" fillId="0" borderId="17" xfId="0" applyFont="1" applyBorder="1" applyAlignment="1">
      <alignment horizontal="right"/>
    </xf>
    <xf numFmtId="37" fontId="3" fillId="0" borderId="19" xfId="0" applyFont="1" applyBorder="1" applyAlignment="1">
      <alignment horizontal="right"/>
    </xf>
    <xf numFmtId="37" fontId="3" fillId="0" borderId="4" xfId="0" applyFont="1" applyBorder="1" applyAlignment="1">
      <alignment horizontal="right"/>
    </xf>
    <xf numFmtId="37" fontId="3" fillId="0" borderId="18" xfId="0" applyFont="1" applyBorder="1" applyAlignment="1">
      <alignment horizontal="right"/>
    </xf>
    <xf numFmtId="37" fontId="20" fillId="0" borderId="2" xfId="0" applyFont="1" applyBorder="1" applyAlignment="1" quotePrefix="1">
      <alignment horizontal="center"/>
    </xf>
    <xf numFmtId="37" fontId="20" fillId="0" borderId="0" xfId="0" applyFont="1" applyAlignment="1">
      <alignment/>
    </xf>
    <xf numFmtId="37" fontId="20" fillId="0" borderId="4" xfId="0" applyFont="1" applyBorder="1" applyAlignment="1" quotePrefix="1">
      <alignment horizontal="center"/>
    </xf>
    <xf numFmtId="37" fontId="21" fillId="0" borderId="4" xfId="0" applyFont="1" applyBorder="1" applyAlignment="1" quotePrefix="1">
      <alignment horizontal="center"/>
    </xf>
    <xf numFmtId="37" fontId="6" fillId="0" borderId="0" xfId="0" applyFont="1" applyAlignment="1">
      <alignment horizontal="center" vertical="top"/>
    </xf>
    <xf numFmtId="43" fontId="3" fillId="0" borderId="0" xfId="15" applyFont="1" applyAlignment="1">
      <alignment/>
    </xf>
    <xf numFmtId="39" fontId="3" fillId="0" borderId="0" xfId="0" applyNumberFormat="1" applyFont="1" applyAlignment="1">
      <alignment horizontal="center"/>
    </xf>
    <xf numFmtId="39" fontId="3" fillId="0" borderId="0" xfId="0" applyNumberFormat="1" applyFont="1" applyAlignment="1">
      <alignment horizontal="right"/>
    </xf>
    <xf numFmtId="197" fontId="8" fillId="0" borderId="0" xfId="0" applyNumberFormat="1" applyFont="1" applyBorder="1" applyAlignment="1">
      <alignment horizontal="center" vertical="center"/>
    </xf>
    <xf numFmtId="39" fontId="3" fillId="0" borderId="0" xfId="0" applyNumberFormat="1" applyFont="1" applyAlignment="1" quotePrefix="1">
      <alignment horizontal="center"/>
    </xf>
    <xf numFmtId="37" fontId="20" fillId="0" borderId="0" xfId="0" applyFont="1" applyBorder="1" applyAlignment="1" quotePrefix="1">
      <alignment horizontal="center"/>
    </xf>
    <xf numFmtId="37" fontId="3" fillId="0" borderId="0" xfId="0" applyFont="1" applyBorder="1" applyAlignment="1">
      <alignment horizontal="right"/>
    </xf>
    <xf numFmtId="197" fontId="3" fillId="0" borderId="0" xfId="0" applyNumberFormat="1" applyFont="1" applyAlignment="1">
      <alignment horizontal="center"/>
    </xf>
    <xf numFmtId="37" fontId="4" fillId="0" borderId="0" xfId="0" applyFont="1" applyAlignment="1">
      <alignment horizontal="center"/>
    </xf>
    <xf numFmtId="43" fontId="3" fillId="0" borderId="4" xfId="15" applyFont="1" applyBorder="1" applyAlignment="1">
      <alignment/>
    </xf>
    <xf numFmtId="43" fontId="3" fillId="0" borderId="18" xfId="15" applyFont="1" applyBorder="1" applyAlignment="1">
      <alignment horizontal="right"/>
    </xf>
    <xf numFmtId="37" fontId="6" fillId="0" borderId="1" xfId="0" applyFont="1" applyBorder="1" applyAlignment="1">
      <alignment/>
    </xf>
    <xf numFmtId="37" fontId="4" fillId="0" borderId="0" xfId="0" applyFont="1" applyBorder="1" applyAlignment="1">
      <alignment horizontal="center"/>
    </xf>
    <xf numFmtId="192" fontId="15" fillId="0" borderId="0" xfId="15" applyNumberFormat="1" applyFont="1" applyAlignment="1">
      <alignment/>
    </xf>
    <xf numFmtId="37" fontId="4" fillId="0" borderId="0" xfId="0" applyFont="1" applyBorder="1" applyAlignment="1">
      <alignment/>
    </xf>
    <xf numFmtId="37" fontId="6" fillId="0" borderId="0" xfId="0" applyFont="1" applyAlignment="1">
      <alignment horizontal="justify" vertical="center" wrapText="1"/>
    </xf>
    <xf numFmtId="37" fontId="22" fillId="0" borderId="0" xfId="0" applyFont="1" applyAlignment="1" quotePrefix="1">
      <alignment horizontal="center"/>
    </xf>
    <xf numFmtId="37" fontId="6" fillId="0" borderId="0" xfId="0" applyFont="1" applyAlignment="1">
      <alignment vertical="center"/>
    </xf>
    <xf numFmtId="37" fontId="0" fillId="0" borderId="0" xfId="0" applyFont="1" applyAlignment="1">
      <alignment horizontal="justify" vertical="center"/>
    </xf>
    <xf numFmtId="37" fontId="6" fillId="0" borderId="17" xfId="0" applyFont="1" applyBorder="1" applyAlignment="1">
      <alignment horizontal="center"/>
    </xf>
    <xf numFmtId="0" fontId="1" fillId="0" borderId="0" xfId="29">
      <alignment/>
      <protection/>
    </xf>
    <xf numFmtId="192" fontId="3" fillId="0" borderId="9" xfId="15" applyNumberFormat="1" applyFont="1" applyBorder="1" applyAlignment="1">
      <alignment horizontal="right"/>
    </xf>
    <xf numFmtId="0" fontId="0" fillId="0" borderId="0" xfId="0" applyAlignment="1" applyProtection="1">
      <alignment/>
      <protection locked="0"/>
    </xf>
    <xf numFmtId="0" fontId="1" fillId="2" borderId="0" xfId="29" applyFill="1">
      <alignment/>
      <protection/>
    </xf>
    <xf numFmtId="0" fontId="1" fillId="3" borderId="22" xfId="29" applyFill="1" applyBorder="1">
      <alignment/>
      <protection/>
    </xf>
    <xf numFmtId="0" fontId="24" fillId="4" borderId="23" xfId="29" applyFont="1" applyFill="1" applyBorder="1" applyAlignment="1">
      <alignment horizontal="center"/>
      <protection/>
    </xf>
    <xf numFmtId="0" fontId="25" fillId="5" borderId="24" xfId="29" applyFont="1" applyFill="1" applyBorder="1" applyAlignment="1">
      <alignment horizontal="center"/>
      <protection/>
    </xf>
    <xf numFmtId="0" fontId="24" fillId="4" borderId="24" xfId="29" applyFont="1" applyFill="1" applyBorder="1" applyAlignment="1">
      <alignment horizontal="center"/>
      <protection/>
    </xf>
    <xf numFmtId="0" fontId="24" fillId="4" borderId="25" xfId="29" applyFont="1" applyFill="1" applyBorder="1" applyAlignment="1">
      <alignment horizontal="center"/>
      <protection/>
    </xf>
    <xf numFmtId="0" fontId="1" fillId="3" borderId="19" xfId="29" applyFill="1" applyBorder="1">
      <alignment/>
      <protection/>
    </xf>
    <xf numFmtId="0" fontId="1" fillId="3" borderId="26" xfId="29" applyFill="1" applyBorder="1">
      <alignment/>
      <protection/>
    </xf>
    <xf numFmtId="37" fontId="0" fillId="0" borderId="0" xfId="0" applyBorder="1" applyAlignment="1">
      <alignment/>
    </xf>
    <xf numFmtId="191" fontId="3" fillId="0" borderId="0" xfId="15" applyNumberFormat="1" applyFont="1" applyAlignment="1">
      <alignment/>
    </xf>
    <xf numFmtId="191" fontId="3" fillId="0" borderId="0" xfId="15" applyNumberFormat="1" applyFont="1" applyAlignment="1" quotePrefix="1">
      <alignment/>
    </xf>
    <xf numFmtId="191" fontId="3" fillId="0" borderId="0" xfId="0" applyNumberFormat="1" applyFont="1" applyAlignment="1">
      <alignment/>
    </xf>
    <xf numFmtId="197" fontId="3" fillId="0" borderId="0" xfId="0" applyNumberFormat="1" applyFont="1" applyAlignment="1" quotePrefix="1">
      <alignment/>
    </xf>
    <xf numFmtId="186" fontId="3" fillId="0" borderId="0" xfId="0" applyNumberFormat="1" applyFont="1" applyBorder="1" applyAlignment="1">
      <alignment/>
    </xf>
    <xf numFmtId="37" fontId="4" fillId="0" borderId="0" xfId="0" applyFont="1" applyAlignment="1">
      <alignment horizontal="left"/>
    </xf>
    <xf numFmtId="37" fontId="4" fillId="0" borderId="0" xfId="0" applyNumberFormat="1" applyFont="1" applyBorder="1" applyAlignment="1" applyProtection="1">
      <alignment horizontal="center"/>
      <protection locked="0"/>
    </xf>
    <xf numFmtId="37" fontId="4" fillId="0" borderId="0" xfId="0" applyFont="1" applyBorder="1" applyAlignment="1">
      <alignment horizontal="center" vertical="center"/>
    </xf>
    <xf numFmtId="37" fontId="4" fillId="0" borderId="17" xfId="0" applyFont="1" applyBorder="1" applyAlignment="1">
      <alignment horizontal="center"/>
    </xf>
    <xf numFmtId="37" fontId="6" fillId="0" borderId="0" xfId="0" applyFont="1" applyBorder="1" applyAlignment="1">
      <alignment horizontal="center" vertical="center"/>
    </xf>
    <xf numFmtId="37" fontId="6" fillId="0" borderId="0" xfId="0" applyNumberFormat="1" applyFont="1" applyBorder="1" applyAlignment="1">
      <alignment/>
    </xf>
    <xf numFmtId="37" fontId="4" fillId="0" borderId="0" xfId="0" applyNumberFormat="1" applyFont="1" applyBorder="1" applyAlignment="1">
      <alignment vertical="center"/>
    </xf>
    <xf numFmtId="37" fontId="4" fillId="0" borderId="0" xfId="0" applyFont="1" applyBorder="1" applyAlignment="1">
      <alignment vertical="center"/>
    </xf>
    <xf numFmtId="37" fontId="6" fillId="0" borderId="0" xfId="0" applyNumberFormat="1" applyFont="1" applyBorder="1" applyAlignment="1">
      <alignment vertical="center"/>
    </xf>
    <xf numFmtId="37" fontId="6" fillId="0" borderId="0" xfId="0" applyFont="1" applyBorder="1" applyAlignment="1">
      <alignment vertical="center"/>
    </xf>
    <xf numFmtId="37" fontId="6" fillId="0" borderId="1" xfId="0" applyFont="1" applyBorder="1" applyAlignment="1">
      <alignment vertical="center"/>
    </xf>
    <xf numFmtId="37" fontId="4" fillId="0" borderId="0" xfId="0" applyNumberFormat="1" applyFont="1" applyBorder="1" applyAlignment="1">
      <alignment/>
    </xf>
    <xf numFmtId="37" fontId="4" fillId="0" borderId="16" xfId="0" applyFont="1" applyBorder="1" applyAlignment="1">
      <alignment horizontal="right" vertical="center"/>
    </xf>
    <xf numFmtId="37" fontId="5" fillId="0" borderId="16" xfId="0" applyFont="1" applyBorder="1" applyAlignment="1">
      <alignment/>
    </xf>
    <xf numFmtId="43" fontId="3" fillId="0" borderId="9" xfId="15" applyFont="1" applyBorder="1" applyAlignment="1">
      <alignment horizontal="right"/>
    </xf>
    <xf numFmtId="43" fontId="3" fillId="0" borderId="17" xfId="15" applyFont="1" applyBorder="1" applyAlignment="1">
      <alignment/>
    </xf>
    <xf numFmtId="43" fontId="3" fillId="0" borderId="17" xfId="15" applyFont="1" applyBorder="1" applyAlignment="1">
      <alignment horizontal="right"/>
    </xf>
    <xf numFmtId="43" fontId="3" fillId="0" borderId="0" xfId="15" applyFont="1" applyAlignment="1">
      <alignment/>
    </xf>
    <xf numFmtId="37" fontId="5" fillId="0" borderId="0" xfId="0" applyFont="1" applyAlignment="1">
      <alignment horizontal="right"/>
    </xf>
    <xf numFmtId="37" fontId="4" fillId="0" borderId="17" xfId="0" applyFont="1" applyBorder="1" applyAlignment="1" quotePrefix="1">
      <alignment horizontal="center"/>
    </xf>
    <xf numFmtId="37" fontId="5" fillId="0" borderId="1" xfId="0" applyFont="1" applyBorder="1" applyAlignment="1">
      <alignment horizontal="right"/>
    </xf>
    <xf numFmtId="37" fontId="5" fillId="0" borderId="16" xfId="0" applyFont="1" applyBorder="1" applyAlignment="1">
      <alignment horizontal="right"/>
    </xf>
    <xf numFmtId="197" fontId="3" fillId="0" borderId="0" xfId="0" applyNumberFormat="1" applyFont="1" applyAlignment="1">
      <alignment horizontal="justify" vertical="center"/>
    </xf>
    <xf numFmtId="37" fontId="6" fillId="0" borderId="27" xfId="0" applyFont="1" applyBorder="1" applyAlignment="1">
      <alignment/>
    </xf>
    <xf numFmtId="192" fontId="0" fillId="0" borderId="0" xfId="15" applyNumberFormat="1" applyAlignment="1">
      <alignment/>
    </xf>
    <xf numFmtId="192" fontId="15" fillId="0" borderId="16" xfId="15" applyNumberFormat="1" applyFont="1" applyBorder="1" applyAlignment="1">
      <alignment/>
    </xf>
    <xf numFmtId="199" fontId="6" fillId="0" borderId="0" xfId="0" applyNumberFormat="1" applyFont="1" applyBorder="1" applyAlignment="1">
      <alignment horizontal="center"/>
    </xf>
    <xf numFmtId="192" fontId="6" fillId="0" borderId="7" xfId="15" applyNumberFormat="1" applyFont="1" applyBorder="1" applyAlignment="1">
      <alignment/>
    </xf>
    <xf numFmtId="43" fontId="6" fillId="0" borderId="2" xfId="15" applyFont="1" applyBorder="1" applyAlignment="1">
      <alignment/>
    </xf>
    <xf numFmtId="192" fontId="6" fillId="0" borderId="13" xfId="15" applyNumberFormat="1" applyFont="1" applyBorder="1" applyAlignment="1">
      <alignment/>
    </xf>
    <xf numFmtId="43" fontId="6" fillId="0" borderId="11" xfId="15" applyFont="1" applyBorder="1" applyAlignment="1">
      <alignment/>
    </xf>
    <xf numFmtId="192" fontId="6" fillId="0" borderId="4" xfId="15" applyNumberFormat="1" applyFont="1" applyBorder="1" applyAlignment="1">
      <alignment/>
    </xf>
    <xf numFmtId="43" fontId="3" fillId="0" borderId="9" xfId="15" applyFont="1" applyBorder="1" applyAlignment="1">
      <alignment/>
    </xf>
    <xf numFmtId="37" fontId="15" fillId="0" borderId="0" xfId="0" applyFont="1" applyBorder="1" applyAlignment="1">
      <alignment/>
    </xf>
    <xf numFmtId="43" fontId="3" fillId="0" borderId="0" xfId="15" applyFont="1" applyAlignment="1" quotePrefix="1">
      <alignment/>
    </xf>
    <xf numFmtId="43" fontId="3" fillId="0" borderId="0" xfId="15" applyFont="1" applyAlignment="1" quotePrefix="1">
      <alignment horizontal="center"/>
    </xf>
    <xf numFmtId="43" fontId="3" fillId="0" borderId="0" xfId="15" applyFont="1" applyAlignment="1">
      <alignment horizontal="center"/>
    </xf>
    <xf numFmtId="37" fontId="3" fillId="0" borderId="0" xfId="0" applyFont="1" applyAlignment="1">
      <alignment horizontal="left" vertical="center" wrapText="1"/>
    </xf>
    <xf numFmtId="37" fontId="15" fillId="0" borderId="0" xfId="0" applyFont="1" applyAlignment="1">
      <alignment horizontal="justify"/>
    </xf>
    <xf numFmtId="37" fontId="6" fillId="0" borderId="12" xfId="0" applyFont="1" applyBorder="1" applyAlignment="1">
      <alignment horizontal="center"/>
    </xf>
    <xf numFmtId="37" fontId="6" fillId="0" borderId="28" xfId="0" applyFont="1" applyBorder="1" applyAlignment="1">
      <alignment horizontal="center"/>
    </xf>
    <xf numFmtId="37" fontId="6" fillId="0" borderId="0" xfId="0" applyFont="1" applyAlignment="1">
      <alignment vertical="center" wrapText="1"/>
    </xf>
    <xf numFmtId="37" fontId="15" fillId="0" borderId="0" xfId="0" applyFont="1" applyAlignment="1" quotePrefix="1">
      <alignment horizontal="justify" wrapText="1"/>
    </xf>
    <xf numFmtId="37" fontId="15" fillId="0" borderId="0" xfId="0" applyFont="1" applyAlignment="1">
      <alignment horizontal="justify" wrapText="1"/>
    </xf>
    <xf numFmtId="43" fontId="15" fillId="0" borderId="0" xfId="15" applyFont="1" applyAlignment="1">
      <alignment vertical="top" wrapText="1"/>
    </xf>
    <xf numFmtId="37" fontId="10" fillId="0" borderId="0" xfId="0" applyFont="1" applyAlignment="1">
      <alignment horizontal="center"/>
    </xf>
    <xf numFmtId="37" fontId="6" fillId="0" borderId="0" xfId="0" applyFont="1" applyAlignment="1">
      <alignment horizontal="center"/>
    </xf>
    <xf numFmtId="37" fontId="16" fillId="0" borderId="0" xfId="0" applyFont="1" applyBorder="1" applyAlignment="1">
      <alignment horizontal="center"/>
    </xf>
    <xf numFmtId="37" fontId="3" fillId="0" borderId="19" xfId="0" applyFont="1" applyBorder="1" applyAlignment="1">
      <alignment horizontal="center" vertical="center"/>
    </xf>
    <xf numFmtId="37" fontId="3" fillId="0" borderId="4" xfId="0" applyFont="1" applyBorder="1" applyAlignment="1">
      <alignment horizontal="center" vertical="center"/>
    </xf>
    <xf numFmtId="37" fontId="15" fillId="0" borderId="0" xfId="0" applyFont="1" applyAlignment="1" quotePrefix="1">
      <alignment horizontal="justify" vertical="top" wrapText="1"/>
    </xf>
    <xf numFmtId="37" fontId="4" fillId="0" borderId="0" xfId="0" applyFont="1" applyAlignment="1">
      <alignment horizontal="center"/>
    </xf>
    <xf numFmtId="37" fontId="7" fillId="0" borderId="0" xfId="0" applyFont="1" applyBorder="1" applyAlignment="1">
      <alignment/>
    </xf>
    <xf numFmtId="37" fontId="7" fillId="0" borderId="0" xfId="0" applyFont="1" applyAlignment="1">
      <alignment/>
    </xf>
    <xf numFmtId="37" fontId="3" fillId="0" borderId="0" xfId="0" applyFont="1" applyAlignment="1">
      <alignment/>
    </xf>
    <xf numFmtId="37" fontId="8" fillId="0" borderId="14" xfId="0" applyFont="1" applyBorder="1" applyAlignment="1">
      <alignment horizontal="center"/>
    </xf>
    <xf numFmtId="37" fontId="8" fillId="0" borderId="29" xfId="0" applyFont="1" applyBorder="1" applyAlignment="1">
      <alignment horizontal="center"/>
    </xf>
    <xf numFmtId="197" fontId="8" fillId="0" borderId="11" xfId="0" applyNumberFormat="1" applyFont="1" applyBorder="1" applyAlignment="1">
      <alignment horizontal="center" vertical="center"/>
    </xf>
    <xf numFmtId="197" fontId="8" fillId="0" borderId="28" xfId="0" applyNumberFormat="1" applyFont="1" applyBorder="1" applyAlignment="1">
      <alignment horizontal="center" vertical="center"/>
    </xf>
    <xf numFmtId="37" fontId="3" fillId="0" borderId="0" xfId="0" applyFont="1" applyAlignment="1">
      <alignment horizontal="justify" vertical="center" wrapText="1"/>
    </xf>
    <xf numFmtId="37" fontId="3" fillId="0" borderId="0" xfId="0" applyFont="1" applyAlignment="1">
      <alignment vertical="center"/>
    </xf>
    <xf numFmtId="37" fontId="3" fillId="0" borderId="0" xfId="0" applyFont="1" applyAlignment="1">
      <alignment horizontal="left" vertical="center" wrapText="1"/>
    </xf>
    <xf numFmtId="37" fontId="7" fillId="0" borderId="30" xfId="0" applyFont="1" applyBorder="1" applyAlignment="1">
      <alignment vertical="center"/>
    </xf>
    <xf numFmtId="37" fontId="7" fillId="0" borderId="17" xfId="0" applyFont="1" applyBorder="1" applyAlignment="1">
      <alignment vertical="center"/>
    </xf>
    <xf numFmtId="37" fontId="3" fillId="0" borderId="0" xfId="0" applyFont="1" applyBorder="1" applyAlignment="1">
      <alignment vertical="center"/>
    </xf>
    <xf numFmtId="37" fontId="3" fillId="0" borderId="17" xfId="0" applyFont="1" applyBorder="1" applyAlignment="1">
      <alignment vertical="center"/>
    </xf>
    <xf numFmtId="37" fontId="0" fillId="0" borderId="17" xfId="0" applyFont="1" applyBorder="1" applyAlignment="1">
      <alignment vertical="center"/>
    </xf>
    <xf numFmtId="37" fontId="15" fillId="0" borderId="0" xfId="0" applyFont="1" applyAlignment="1">
      <alignment horizontal="justify" vertical="top" wrapText="1"/>
    </xf>
    <xf numFmtId="37" fontId="6" fillId="0" borderId="0" xfId="0" applyFont="1" applyAlignment="1">
      <alignment horizontal="justify" vertical="top" wrapText="1"/>
    </xf>
    <xf numFmtId="37" fontId="6" fillId="0" borderId="0" xfId="0" applyFont="1" applyAlignment="1">
      <alignment horizontal="justify" vertical="justify"/>
    </xf>
    <xf numFmtId="37" fontId="6" fillId="0" borderId="0" xfId="0" applyFont="1" applyAlignment="1">
      <alignment horizontal="justify" wrapText="1"/>
    </xf>
    <xf numFmtId="37" fontId="6" fillId="0" borderId="0" xfId="0" applyFont="1" applyAlignment="1">
      <alignment horizontal="justify" vertical="justify" wrapText="1"/>
    </xf>
    <xf numFmtId="37" fontId="6" fillId="0" borderId="11" xfId="0" applyFont="1" applyBorder="1" applyAlignment="1">
      <alignment horizontal="center"/>
    </xf>
    <xf numFmtId="37" fontId="0" fillId="0" borderId="0" xfId="0" applyAlignment="1">
      <alignment/>
    </xf>
    <xf numFmtId="37" fontId="15" fillId="0" borderId="0" xfId="0" applyFont="1" applyAlignment="1">
      <alignment horizontal="left" vertical="center" wrapText="1"/>
    </xf>
    <xf numFmtId="37" fontId="15" fillId="0" borderId="0" xfId="0" applyFont="1" applyAlignment="1">
      <alignment horizontal="left" vertical="top" wrapText="1"/>
    </xf>
    <xf numFmtId="37" fontId="6" fillId="0" borderId="0" xfId="0" applyFont="1" applyAlignment="1" quotePrefix="1">
      <alignment horizontal="justify" vertical="center" wrapText="1"/>
    </xf>
    <xf numFmtId="37" fontId="0" fillId="0" borderId="0" xfId="0" applyAlignment="1">
      <alignment/>
    </xf>
    <xf numFmtId="37" fontId="6" fillId="0" borderId="0" xfId="0" applyFont="1" applyAlignment="1">
      <alignment horizontal="justify" vertical="center" wrapText="1"/>
    </xf>
  </cellXfs>
  <cellStyles count="18">
    <cellStyle name="Normal" xfId="0"/>
    <cellStyle name="Comma" xfId="15"/>
    <cellStyle name="Comma [0]" xfId="16"/>
    <cellStyle name="Comma [0]_General" xfId="17"/>
    <cellStyle name="Comma_General" xfId="18"/>
    <cellStyle name="Currency" xfId="19"/>
    <cellStyle name="Currency [0]" xfId="20"/>
    <cellStyle name="Currency [0]_Billing &amp; Collection" xfId="21"/>
    <cellStyle name="Currency [0]_Book1" xfId="22"/>
    <cellStyle name="Currency [0]_General" xfId="23"/>
    <cellStyle name="Currency [0]_PR_acc_pr 2000" xfId="24"/>
    <cellStyle name="Currency_Billing &amp; Collection" xfId="25"/>
    <cellStyle name="Currency_Book1" xfId="26"/>
    <cellStyle name="Currency_General" xfId="27"/>
    <cellStyle name="Currency_PR_acc_pr 2000" xfId="28"/>
    <cellStyle name="Normal_Book1" xfId="29"/>
    <cellStyle name="Normal_PR_acc_pr 2000" xfId="30"/>
    <cellStyle name="Percent"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08"/>
  <sheetViews>
    <sheetView workbookViewId="0" topLeftCell="B25">
      <selection activeCell="E46" sqref="E46"/>
    </sheetView>
  </sheetViews>
  <sheetFormatPr defaultColWidth="8.88671875" defaultRowHeight="15"/>
  <cols>
    <col min="1" max="1" width="10.99609375" style="3" bestFit="1" customWidth="1"/>
    <col min="2" max="2" width="25.4453125" style="3" bestFit="1" customWidth="1"/>
    <col min="3" max="3" width="12.21484375" style="3" customWidth="1"/>
    <col min="4" max="4" width="9.88671875" style="3" bestFit="1" customWidth="1"/>
    <col min="5" max="5" width="10.3359375" style="3" customWidth="1"/>
    <col min="6" max="6" width="10.6640625" style="3" customWidth="1"/>
    <col min="7" max="7" width="8.88671875" style="3" customWidth="1"/>
    <col min="8" max="8" width="9.88671875" style="3" bestFit="1" customWidth="1"/>
    <col min="9" max="16384" width="8.88671875" style="3" customWidth="1"/>
  </cols>
  <sheetData>
    <row r="1" spans="1:6" ht="15.75">
      <c r="A1" s="4"/>
      <c r="B1" s="239" t="s">
        <v>221</v>
      </c>
      <c r="C1" s="239"/>
      <c r="D1" s="239"/>
      <c r="E1" s="239"/>
      <c r="F1" s="239"/>
    </row>
    <row r="2" spans="1:6" ht="15.75">
      <c r="A2" s="4"/>
      <c r="B2" s="239" t="s">
        <v>288</v>
      </c>
      <c r="C2" s="239"/>
      <c r="D2" s="239"/>
      <c r="E2" s="239"/>
      <c r="F2" s="239"/>
    </row>
    <row r="3" spans="1:6" ht="15.75">
      <c r="A3" s="188"/>
      <c r="B3" s="239" t="s">
        <v>4</v>
      </c>
      <c r="C3" s="239"/>
      <c r="D3" s="239"/>
      <c r="E3" s="239"/>
      <c r="F3" s="239"/>
    </row>
    <row r="4" spans="1:5" ht="15.75">
      <c r="A4" s="188"/>
      <c r="B4" s="159"/>
      <c r="C4" s="159"/>
      <c r="D4" s="159"/>
      <c r="E4" s="159"/>
    </row>
    <row r="5" spans="1:6" ht="15.75">
      <c r="A5" s="62"/>
      <c r="B5" s="36"/>
      <c r="C5" s="36"/>
      <c r="D5" s="36"/>
      <c r="E5" s="159"/>
      <c r="F5" s="25"/>
    </row>
    <row r="6" spans="1:4" ht="15.75">
      <c r="A6" s="189"/>
      <c r="B6" s="163"/>
      <c r="C6" s="163" t="s">
        <v>289</v>
      </c>
      <c r="D6" s="163" t="s">
        <v>289</v>
      </c>
    </row>
    <row r="7" spans="1:4" ht="15.75">
      <c r="A7" s="189"/>
      <c r="B7" s="163"/>
      <c r="C7" s="163" t="s">
        <v>42</v>
      </c>
      <c r="D7" s="163" t="s">
        <v>292</v>
      </c>
    </row>
    <row r="8" spans="1:4" ht="16.5" thickBot="1">
      <c r="A8" s="189"/>
      <c r="B8" s="191"/>
      <c r="C8" s="207" t="s">
        <v>231</v>
      </c>
      <c r="D8" s="207" t="s">
        <v>293</v>
      </c>
    </row>
    <row r="9" spans="1:4" ht="15.75">
      <c r="A9" s="189"/>
      <c r="B9" s="163"/>
      <c r="C9" s="25"/>
      <c r="D9" s="25"/>
    </row>
    <row r="10" spans="1:4" ht="15.75" customHeight="1">
      <c r="A10" s="62"/>
      <c r="B10" s="193" t="s">
        <v>60</v>
      </c>
      <c r="C10" s="36">
        <f>+C63</f>
        <v>197818008</v>
      </c>
      <c r="D10" s="36">
        <f>+D63</f>
        <v>32316358</v>
      </c>
    </row>
    <row r="11" spans="1:4" ht="16.5" customHeight="1">
      <c r="A11" s="62"/>
      <c r="B11" s="193" t="s">
        <v>268</v>
      </c>
      <c r="C11" s="36">
        <f>+C64</f>
        <v>-218854176</v>
      </c>
      <c r="D11" s="36">
        <f>+D64</f>
        <v>-24638857</v>
      </c>
    </row>
    <row r="12" spans="1:4" ht="4.5" customHeight="1">
      <c r="A12" s="62"/>
      <c r="B12" s="193"/>
      <c r="C12" s="162"/>
      <c r="D12" s="162"/>
    </row>
    <row r="13" spans="1:4" ht="15.75">
      <c r="A13" s="190"/>
      <c r="B13" s="194" t="s">
        <v>269</v>
      </c>
      <c r="C13" s="195">
        <f>SUM(C10:C12)</f>
        <v>-21036168</v>
      </c>
      <c r="D13" s="195">
        <f>SUM(D10:D12)</f>
        <v>7677501</v>
      </c>
    </row>
    <row r="14" spans="1:4" ht="4.5" customHeight="1">
      <c r="A14" s="190"/>
      <c r="B14" s="194"/>
      <c r="C14" s="195"/>
      <c r="D14" s="195"/>
    </row>
    <row r="15" spans="1:4" ht="15.75">
      <c r="A15" s="192"/>
      <c r="B15" s="196" t="s">
        <v>270</v>
      </c>
      <c r="C15" s="197">
        <f>+C66</f>
        <v>19587230</v>
      </c>
      <c r="D15" s="197">
        <f>+D66</f>
        <v>1686116</v>
      </c>
    </row>
    <row r="16" spans="1:4" ht="5.25" customHeight="1">
      <c r="A16" s="192"/>
      <c r="B16" s="196"/>
      <c r="C16" s="198"/>
      <c r="D16" s="198"/>
    </row>
    <row r="17" spans="1:4" ht="15.75">
      <c r="A17" s="190"/>
      <c r="B17" s="194" t="s">
        <v>271</v>
      </c>
      <c r="C17" s="195">
        <f>SUM(C13:C15)</f>
        <v>-1448938</v>
      </c>
      <c r="D17" s="195">
        <f>SUM(D13:D15)</f>
        <v>9363617</v>
      </c>
    </row>
    <row r="18" spans="1:4" ht="4.5" customHeight="1">
      <c r="A18" s="190"/>
      <c r="B18" s="194"/>
      <c r="C18" s="195"/>
      <c r="D18" s="195"/>
    </row>
    <row r="19" spans="1:4" ht="15.75">
      <c r="A19" s="62"/>
      <c r="B19" s="193" t="s">
        <v>272</v>
      </c>
      <c r="C19" s="36">
        <f aca="true" t="shared" si="0" ref="C19:D21">+C68</f>
        <v>-175204</v>
      </c>
      <c r="D19" s="36">
        <f t="shared" si="0"/>
        <v>-50652</v>
      </c>
    </row>
    <row r="20" spans="1:4" ht="15.75">
      <c r="A20" s="62"/>
      <c r="B20" s="193" t="s">
        <v>273</v>
      </c>
      <c r="C20" s="36">
        <f t="shared" si="0"/>
        <v>-37942678</v>
      </c>
      <c r="D20" s="36">
        <f t="shared" si="0"/>
        <v>-7897006</v>
      </c>
    </row>
    <row r="21" spans="1:8" ht="15.75">
      <c r="A21" s="62"/>
      <c r="B21" s="193" t="s">
        <v>274</v>
      </c>
      <c r="C21" s="36">
        <f t="shared" si="0"/>
        <v>-19337440</v>
      </c>
      <c r="D21" s="36">
        <f t="shared" si="0"/>
        <v>-11436057</v>
      </c>
      <c r="H21" s="3" t="e">
        <f>+#REF!+#REF!</f>
        <v>#REF!</v>
      </c>
    </row>
    <row r="22" spans="1:4" ht="6.75" customHeight="1">
      <c r="A22" s="62"/>
      <c r="B22" s="193"/>
      <c r="C22" s="162"/>
      <c r="D22" s="162"/>
    </row>
    <row r="23" spans="1:8" ht="15.75">
      <c r="A23" s="190"/>
      <c r="B23" s="194" t="s">
        <v>275</v>
      </c>
      <c r="C23" s="195">
        <f>SUM(C17:C22)</f>
        <v>-58904260</v>
      </c>
      <c r="D23" s="195">
        <f>SUM(D17:D22)</f>
        <v>-10020098</v>
      </c>
      <c r="H23" s="3" t="e">
        <f>+H21-#REF!</f>
        <v>#REF!</v>
      </c>
    </row>
    <row r="24" spans="1:4" ht="4.5" customHeight="1">
      <c r="A24" s="190"/>
      <c r="B24" s="194"/>
      <c r="C24" s="195"/>
      <c r="D24" s="195"/>
    </row>
    <row r="25" spans="1:8" ht="15.75">
      <c r="A25" s="62"/>
      <c r="B25" s="193" t="s">
        <v>276</v>
      </c>
      <c r="C25" s="36">
        <f>+C72</f>
        <v>-22345159</v>
      </c>
      <c r="D25" s="36">
        <f>+D72</f>
        <v>-4037909</v>
      </c>
      <c r="H25" s="3" t="e">
        <f>+#REF!-#REF!</f>
        <v>#REF!</v>
      </c>
    </row>
    <row r="26" spans="1:4" ht="5.25" customHeight="1">
      <c r="A26" s="62"/>
      <c r="B26" s="193"/>
      <c r="C26" s="162"/>
      <c r="D26" s="162"/>
    </row>
    <row r="27" spans="1:4" ht="15.75">
      <c r="A27" s="190"/>
      <c r="B27" s="194" t="s">
        <v>277</v>
      </c>
      <c r="C27" s="195">
        <f>SUM(C23:C26)</f>
        <v>-81249419</v>
      </c>
      <c r="D27" s="195">
        <f>SUM(D23:D26)</f>
        <v>-14058007</v>
      </c>
    </row>
    <row r="28" spans="1:4" ht="6" customHeight="1">
      <c r="A28" s="190"/>
      <c r="B28" s="194"/>
      <c r="C28" s="195"/>
      <c r="D28" s="195"/>
    </row>
    <row r="29" spans="1:4" ht="15.75">
      <c r="A29" s="62"/>
      <c r="B29" s="193" t="s">
        <v>179</v>
      </c>
      <c r="C29" s="36">
        <f>+C74</f>
        <v>2329968</v>
      </c>
      <c r="D29" s="36">
        <f>+D74</f>
        <v>0</v>
      </c>
    </row>
    <row r="30" spans="1:4" ht="5.25" customHeight="1">
      <c r="A30" s="62"/>
      <c r="B30" s="193"/>
      <c r="C30" s="162"/>
      <c r="D30" s="162"/>
    </row>
    <row r="31" spans="1:4" ht="15.75">
      <c r="A31" s="190"/>
      <c r="B31" s="194" t="s">
        <v>278</v>
      </c>
      <c r="C31" s="195">
        <f>SUM(C27:C29)</f>
        <v>-78919451</v>
      </c>
      <c r="D31" s="195">
        <f>SUM(D27:D29)</f>
        <v>-14058007</v>
      </c>
    </row>
    <row r="32" spans="1:4" ht="4.5" customHeight="1">
      <c r="A32" s="190"/>
      <c r="B32" s="194"/>
      <c r="C32" s="195"/>
      <c r="D32" s="195"/>
    </row>
    <row r="33" spans="1:4" ht="15.75">
      <c r="A33" s="62"/>
      <c r="B33" s="193" t="s">
        <v>279</v>
      </c>
      <c r="C33" s="36">
        <f>+C75</f>
        <v>21785234</v>
      </c>
      <c r="D33" s="36">
        <f>+D75</f>
        <v>6279374</v>
      </c>
    </row>
    <row r="34" spans="1:4" ht="6" customHeight="1">
      <c r="A34" s="62"/>
      <c r="B34" s="193"/>
      <c r="C34" s="162"/>
      <c r="D34" s="162"/>
    </row>
    <row r="35" spans="1:4" ht="15.75">
      <c r="A35" s="163"/>
      <c r="B35" s="199" t="s">
        <v>280</v>
      </c>
      <c r="C35" s="165">
        <f>SUM(C31:C33)</f>
        <v>-57134217</v>
      </c>
      <c r="D35" s="165">
        <f>SUM(D31:D33)</f>
        <v>-7778633</v>
      </c>
    </row>
    <row r="36" spans="1:4" ht="4.5" customHeight="1">
      <c r="A36" s="163"/>
      <c r="B36" s="199"/>
      <c r="C36" s="165"/>
      <c r="D36" s="165"/>
    </row>
    <row r="37" spans="1:4" ht="15.75">
      <c r="A37" s="62"/>
      <c r="B37" s="193" t="s">
        <v>56</v>
      </c>
      <c r="C37" s="36">
        <f>+C77</f>
        <v>-3810985</v>
      </c>
      <c r="D37" s="36">
        <f>+D77</f>
        <v>-1102931</v>
      </c>
    </row>
    <row r="38" spans="1:4" ht="5.25" customHeight="1">
      <c r="A38" s="62"/>
      <c r="B38" s="193"/>
      <c r="C38" s="162"/>
      <c r="D38" s="162"/>
    </row>
    <row r="39" spans="1:4" ht="15.75">
      <c r="A39" s="190"/>
      <c r="B39" s="194" t="s">
        <v>281</v>
      </c>
      <c r="C39" s="195">
        <f>SUM(C35:C37)</f>
        <v>-60945202</v>
      </c>
      <c r="D39" s="195">
        <f>SUM(D35:D37)</f>
        <v>-8881564</v>
      </c>
    </row>
    <row r="40" spans="1:4" ht="3.75" customHeight="1">
      <c r="A40" s="190"/>
      <c r="B40" s="194"/>
      <c r="C40" s="195"/>
      <c r="D40" s="195"/>
    </row>
    <row r="41" spans="1:4" ht="15.75">
      <c r="A41" s="62"/>
      <c r="B41" s="193" t="s">
        <v>282</v>
      </c>
      <c r="C41" s="36">
        <f>+C79</f>
        <v>2331033</v>
      </c>
      <c r="D41" s="36">
        <f>+D79</f>
        <v>-391197</v>
      </c>
    </row>
    <row r="42" spans="1:4" ht="4.5" customHeight="1">
      <c r="A42" s="62"/>
      <c r="B42" s="193"/>
      <c r="C42" s="162"/>
      <c r="D42" s="162"/>
    </row>
    <row r="43" spans="1:4" ht="15.75">
      <c r="A43" s="190"/>
      <c r="B43" s="194" t="s">
        <v>283</v>
      </c>
      <c r="C43" s="195">
        <f>SUM(C39:C41)</f>
        <v>-58614169</v>
      </c>
      <c r="D43" s="195">
        <f>SUM(D39:D41)</f>
        <v>-9272761</v>
      </c>
    </row>
    <row r="44" spans="1:4" ht="15.75">
      <c r="A44" s="62"/>
      <c r="B44" s="193" t="s">
        <v>284</v>
      </c>
      <c r="C44" s="36">
        <f>+C81</f>
        <v>104071872</v>
      </c>
      <c r="D44" s="36">
        <f>+D81</f>
        <v>44018995</v>
      </c>
    </row>
    <row r="45" spans="1:4" ht="15.75">
      <c r="A45" s="62"/>
      <c r="B45" s="193" t="s">
        <v>285</v>
      </c>
      <c r="C45" s="162">
        <f>+C83</f>
        <v>0</v>
      </c>
      <c r="D45" s="162">
        <f>+D83</f>
        <v>0</v>
      </c>
    </row>
    <row r="46" spans="1:4" ht="15.75">
      <c r="A46" s="163"/>
      <c r="B46" s="199" t="s">
        <v>286</v>
      </c>
      <c r="C46" s="165">
        <f>SUM(C43:C45)</f>
        <v>45457703</v>
      </c>
      <c r="D46" s="165">
        <f>SUM(D43:D45)</f>
        <v>34746234</v>
      </c>
    </row>
    <row r="47" spans="1:4" ht="15.75">
      <c r="A47" s="62"/>
      <c r="B47" s="193" t="s">
        <v>158</v>
      </c>
      <c r="C47" s="36">
        <f>+C82</f>
        <v>-1438711</v>
      </c>
      <c r="D47" s="36">
        <f>+D82</f>
        <v>0</v>
      </c>
    </row>
    <row r="48" spans="1:4" ht="16.5" thickBot="1">
      <c r="A48" s="190"/>
      <c r="B48" s="194" t="s">
        <v>287</v>
      </c>
      <c r="C48" s="200">
        <f>SUM(C46:C47)</f>
        <v>44018992</v>
      </c>
      <c r="D48" s="200">
        <f>SUM(D46:D47)</f>
        <v>34746234</v>
      </c>
    </row>
    <row r="49" spans="1:5" ht="16.5" thickTop="1">
      <c r="A49" s="163"/>
      <c r="B49" s="165"/>
      <c r="C49" s="199"/>
      <c r="D49" s="199"/>
      <c r="E49" s="25"/>
    </row>
    <row r="50" spans="1:6" ht="15.75">
      <c r="A50" s="25"/>
      <c r="B50" s="25"/>
      <c r="C50" s="25"/>
      <c r="D50" s="25"/>
      <c r="E50" s="25"/>
      <c r="F50" s="25"/>
    </row>
    <row r="56" spans="1:4" ht="15.75">
      <c r="A56" s="3" t="s">
        <v>203</v>
      </c>
      <c r="B56" s="3" t="s">
        <v>203</v>
      </c>
      <c r="C56" s="3" t="s">
        <v>232</v>
      </c>
      <c r="D56" s="3" t="s">
        <v>291</v>
      </c>
    </row>
    <row r="57" spans="1:4" ht="15.75">
      <c r="A57" s="3" t="s">
        <v>204</v>
      </c>
      <c r="B57" s="3" t="s">
        <v>204</v>
      </c>
      <c r="C57" s="3" t="s">
        <v>210</v>
      </c>
      <c r="D57" s="3" t="s">
        <v>210</v>
      </c>
    </row>
    <row r="58" spans="1:4" ht="15.75">
      <c r="A58" s="3" t="s">
        <v>208</v>
      </c>
      <c r="B58" s="3" t="s">
        <v>208</v>
      </c>
      <c r="C58" s="3" t="s">
        <v>211</v>
      </c>
      <c r="D58" s="3" t="s">
        <v>211</v>
      </c>
    </row>
    <row r="59" spans="1:4" ht="15.75">
      <c r="A59" s="3" t="s">
        <v>205</v>
      </c>
      <c r="B59" s="3" t="s">
        <v>205</v>
      </c>
      <c r="C59" s="3" t="s">
        <v>212</v>
      </c>
      <c r="D59" s="3" t="s">
        <v>212</v>
      </c>
    </row>
    <row r="60" spans="1:5" ht="15.75">
      <c r="A60" s="3" t="s">
        <v>206</v>
      </c>
      <c r="B60" s="3" t="s">
        <v>206</v>
      </c>
      <c r="C60" s="3" t="s">
        <v>213</v>
      </c>
      <c r="D60" s="3" t="s">
        <v>213</v>
      </c>
      <c r="E60" s="25"/>
    </row>
    <row r="61" spans="4:5" ht="15.75">
      <c r="D61" s="206"/>
      <c r="E61" s="25"/>
    </row>
    <row r="62" spans="1:5" ht="15.75">
      <c r="A62" s="3" t="s">
        <v>209</v>
      </c>
      <c r="B62" s="3" t="s">
        <v>207</v>
      </c>
      <c r="C62" s="3" t="s">
        <v>207</v>
      </c>
      <c r="D62" s="206"/>
      <c r="E62" s="25"/>
    </row>
    <row r="63" spans="1:5" ht="15.75">
      <c r="A63" s="3" t="s">
        <v>214</v>
      </c>
      <c r="B63" s="3" t="str">
        <f>_XLL.FRANGO.FGETTEXT("LI",$A63,"F")</f>
        <v>Turnover</v>
      </c>
      <c r="C63" s="3">
        <f>_XLL.FRANGO.FGETVAL(C$56,C$57,$A63,C$58,C$59,C$60," "," "," ","PL1  ")</f>
        <v>197818008</v>
      </c>
      <c r="D63" s="206">
        <f>_XLL.FRANGO.FGETVAL(D$56,D$57,$A63,D$58,D$59,D$60," "," "," ","PL1  ")</f>
        <v>32316358</v>
      </c>
      <c r="E63" s="25"/>
    </row>
    <row r="64" spans="1:5" ht="15.75">
      <c r="A64" s="3" t="s">
        <v>254</v>
      </c>
      <c r="B64" s="3" t="str">
        <f>_XLL.FRANGO.FGETTEXT("LI",$A64,"F")</f>
        <v>Cost of Sales - Total</v>
      </c>
      <c r="C64" s="29">
        <f>_XLL.FRANGO.FGETVAL(C$56,C$57,$A64,C$58,C$59,C$60," "," "," ","PL1  ")</f>
        <v>-218854176</v>
      </c>
      <c r="D64" s="208">
        <f>_XLL.FRANGO.FGETVAL(D$56,D$57,$A64,D$58,D$59,D$60," "," "," ","PL1  ")</f>
        <v>-24638857</v>
      </c>
      <c r="E64" s="25"/>
    </row>
    <row r="65" spans="1:5" ht="15.75">
      <c r="A65" s="3" t="s">
        <v>255</v>
      </c>
      <c r="B65" s="3" t="str">
        <f>_XLL.FRANGO.FGETTEXT("LI",$A65,"F")</f>
        <v>GROSS PROFIT</v>
      </c>
      <c r="C65" s="3">
        <f>_XLL.FRANGO.FGETVAL(C$56,C$57,$A65,C$58,C$59,C$60," "," "," ","PL1  ")</f>
        <v>-21036168</v>
      </c>
      <c r="D65" s="206">
        <f>_XLL.FRANGO.FGETVAL(D$56,D$57,$A65,D$58,D$59,D$60," "," "," ","PL1  ")</f>
        <v>7677501</v>
      </c>
      <c r="E65" s="25"/>
    </row>
    <row r="66" spans="1:5" ht="15.75">
      <c r="A66" s="3" t="s">
        <v>256</v>
      </c>
      <c r="B66" s="3" t="str">
        <f>_XLL.FRANGO.FGETTEXT("LI",$A66,"F")</f>
        <v>Other Operating income</v>
      </c>
      <c r="C66" s="29">
        <f>_XLL.FRANGO.FGETVAL(C$56,C$57,$A66,C$58,C$59,C$60," "," "," ","PL1  ")</f>
        <v>19587230</v>
      </c>
      <c r="D66" s="208">
        <f>_XLL.FRANGO.FGETVAL(D$56,D$57,$A66,D$58,D$59,D$60," "," "," ","PL1  ")</f>
        <v>1686116</v>
      </c>
      <c r="E66" s="25"/>
    </row>
    <row r="67" spans="1:5" ht="15.75">
      <c r="A67" s="3" t="s">
        <v>257</v>
      </c>
      <c r="B67" s="3" t="str">
        <f>_XLL.FRANGO.FGETTEXT("LI",$A67,"F")</f>
        <v>TOTAL INCOME</v>
      </c>
      <c r="C67" s="3">
        <f>_XLL.FRANGO.FGETVAL(C$56,C$57,$A67,C$58,C$59,C$60," "," "," ","PL1  ")</f>
        <v>-1448938</v>
      </c>
      <c r="D67" s="206">
        <f>_XLL.FRANGO.FGETVAL(D$56,D$57,$A67,D$58,D$59,D$60," "," "," ","PL1  ")</f>
        <v>9363617</v>
      </c>
      <c r="E67" s="25"/>
    </row>
    <row r="68" spans="1:5" ht="15.75">
      <c r="A68" s="3" t="s">
        <v>258</v>
      </c>
      <c r="B68" s="3" t="str">
        <f>_XLL.FRANGO.FGETTEXT("LI",$A68,"F")</f>
        <v>Distribution costs</v>
      </c>
      <c r="C68" s="3">
        <f>_XLL.FRANGO.FGETVAL(C$56,C$57,$A68,C$58,C$59,C$60," "," "," ","PL1  ")</f>
        <v>-175204</v>
      </c>
      <c r="D68" s="206">
        <f>_XLL.FRANGO.FGETVAL(D$56,D$57,$A68,D$58,D$59,D$60," "," "," ","PL1  ")</f>
        <v>-50652</v>
      </c>
      <c r="E68" s="25"/>
    </row>
    <row r="69" spans="1:5" ht="15.75">
      <c r="A69" s="3" t="s">
        <v>259</v>
      </c>
      <c r="B69" s="3" t="str">
        <f>_XLL.FRANGO.FGETTEXT("LI",$A69,"F")</f>
        <v>Administrative expenses</v>
      </c>
      <c r="C69" s="3">
        <f>_XLL.FRANGO.FGETVAL(C$56,C$57,$A69,C$58,C$59,C$60," "," "," ","PL1  ")</f>
        <v>-37942678</v>
      </c>
      <c r="D69" s="206">
        <f>_XLL.FRANGO.FGETVAL(D$56,D$57,$A69,D$58,D$59,D$60," "," "," ","PL1  ")</f>
        <v>-7897006</v>
      </c>
      <c r="E69" s="25"/>
    </row>
    <row r="70" spans="1:5" ht="15.75">
      <c r="A70" s="3" t="s">
        <v>260</v>
      </c>
      <c r="B70" s="3" t="str">
        <f>_XLL.FRANGO.FGETTEXT("LI",$A70,"F")</f>
        <v>Other operating expenses</v>
      </c>
      <c r="C70" s="29">
        <f>_XLL.FRANGO.FGETVAL(C$56,C$57,$A70,C$58,C$59,C$60," "," "," ","PL1  ")</f>
        <v>-19337440</v>
      </c>
      <c r="D70" s="208">
        <f>_XLL.FRANGO.FGETVAL(D$56,D$57,$A70,D$58,D$59,D$60," "," "," ","PL1  ")</f>
        <v>-11436057</v>
      </c>
      <c r="E70" s="25"/>
    </row>
    <row r="71" spans="1:5" ht="15.75">
      <c r="A71" s="3" t="s">
        <v>261</v>
      </c>
      <c r="B71" s="3" t="str">
        <f>_XLL.FRANGO.FGETTEXT("LI",$A71,"F")</f>
        <v>PROFIT/(LOSS) BEFORE EI</v>
      </c>
      <c r="C71" s="3">
        <f>_XLL.FRANGO.FGETVAL(C$56,C$57,$A71,C$58,C$59,C$60," "," "," ","PL1  ")</f>
        <v>-58904260</v>
      </c>
      <c r="D71" s="206">
        <f>_XLL.FRANGO.FGETVAL(D$56,D$57,$A71,D$58,D$59,D$60," "," "," ","PL1  ")</f>
        <v>-10020098</v>
      </c>
      <c r="E71" s="25"/>
    </row>
    <row r="72" spans="1:5" ht="15.75">
      <c r="A72" s="3" t="s">
        <v>262</v>
      </c>
      <c r="B72" s="3" t="str">
        <f>_XLL.FRANGO.FGETTEXT("LI",$A72,"F")</f>
        <v>Finance costs</v>
      </c>
      <c r="C72" s="29">
        <f>_XLL.FRANGO.FGETVAL(C$56,C$57,$A72,C$58,C$59,C$60," "," "," ","PL1  ")</f>
        <v>-22345159</v>
      </c>
      <c r="D72" s="208">
        <f>_XLL.FRANGO.FGETVAL(D$56,D$57,$A72,D$58,D$59,D$60," "," "," ","PL1  ")</f>
        <v>-4037909</v>
      </c>
      <c r="E72" s="25"/>
    </row>
    <row r="73" spans="1:5" ht="15.75">
      <c r="A73" s="3" t="s">
        <v>263</v>
      </c>
      <c r="B73" s="3" t="str">
        <f>_XLL.FRANGO.FGETTEXT("LI",$A73,"F")</f>
        <v>PROFIT/LOSS)  AFTER EI</v>
      </c>
      <c r="C73" s="3">
        <f>_XLL.FRANGO.FGETVAL(C$56,C$57,$A73,C$58,C$59,C$60," "," "," ","PL1  ")</f>
        <v>-81249419</v>
      </c>
      <c r="D73" s="206">
        <f>_XLL.FRANGO.FGETVAL(D$56,D$57,$A73,D$58,D$59,D$60," "," "," ","PL1  ")</f>
        <v>-14058007</v>
      </c>
      <c r="E73" s="25"/>
    </row>
    <row r="74" spans="1:5" ht="15.75">
      <c r="A74" s="3" t="s">
        <v>215</v>
      </c>
      <c r="B74" s="3" t="str">
        <f>_XLL.FRANGO.FGETTEXT("LI",$A74,"F")</f>
        <v>Exceptional Items</v>
      </c>
      <c r="C74" s="3">
        <f>_XLL.FRANGO.FGETVAL(C$56,C$57,$A74,C$58,C$59,C$60," "," "," ","PL1  ")</f>
        <v>2329968</v>
      </c>
      <c r="D74" s="206">
        <f>_XLL.FRANGO.FGETVAL(D$56,D$57,$A74,D$58,D$59,D$60," "," "," ","PL1  ")</f>
        <v>0</v>
      </c>
      <c r="E74" s="25"/>
    </row>
    <row r="75" spans="1:5" ht="15.75">
      <c r="A75" s="3" t="s">
        <v>216</v>
      </c>
      <c r="B75" s="3" t="str">
        <f>_XLL.FRANGO.FGETTEXT("LI",$A75,"F")</f>
        <v>Share of Profit from Associated Co..</v>
      </c>
      <c r="C75" s="29">
        <f>_XLL.FRANGO.FGETVAL(C$56,C$57,$A75,C$58,C$59,C$60," "," "," ","PL1  ")</f>
        <v>21785234</v>
      </c>
      <c r="D75" s="208">
        <f>_XLL.FRANGO.FGETVAL(D$56,D$57,$A75,D$58,D$59,D$60," "," "," ","PL1  ")</f>
        <v>6279374</v>
      </c>
      <c r="E75" s="25"/>
    </row>
    <row r="76" spans="1:5" ht="15.75">
      <c r="A76" s="3" t="s">
        <v>264</v>
      </c>
      <c r="B76" s="3" t="str">
        <f>_XLL.FRANGO.FGETTEXT("LI",$A76,"F")</f>
        <v>PROFIT BEFORE TAX</v>
      </c>
      <c r="C76" s="3">
        <f>_XLL.FRANGO.FGETVAL(C$56,C$57,$A76,C$58,C$59,C$60," "," "," ","PL1  ")</f>
        <v>-57134217</v>
      </c>
      <c r="D76" s="206">
        <f>_XLL.FRANGO.FGETVAL(D$56,D$57,$A76,D$58,D$59,D$60," "," "," ","PL1  ")</f>
        <v>-7778633</v>
      </c>
      <c r="E76" s="25"/>
    </row>
    <row r="77" spans="1:5" ht="15.75">
      <c r="A77" s="3" t="s">
        <v>217</v>
      </c>
      <c r="B77" s="3" t="str">
        <f>_XLL.FRANGO.FGETTEXT("LI",$A77,"F")</f>
        <v>Taxation</v>
      </c>
      <c r="C77" s="29">
        <f>_XLL.FRANGO.FGETVAL(C$56,C$57,$A77,C$58,C$59,C$60," "," "," ","PL1  ")</f>
        <v>-3810985</v>
      </c>
      <c r="D77" s="208">
        <f>_XLL.FRANGO.FGETVAL(D$56,D$57,$A77,D$58,D$59,D$60," "," "," ","PL1  ")</f>
        <v>-1102931</v>
      </c>
      <c r="E77" s="25"/>
    </row>
    <row r="78" spans="1:5" ht="15.75">
      <c r="A78" s="3" t="s">
        <v>265</v>
      </c>
      <c r="B78" s="3" t="str">
        <f>_XLL.FRANGO.FGETTEXT("LI",$A78,"F")</f>
        <v>NET PROFIT/(LOSS)</v>
      </c>
      <c r="C78" s="3">
        <f>_XLL.FRANGO.FGETVAL(C$56,C$57,$A78,C$58,C$59,C$60," "," "," ","PL1  ")</f>
        <v>-60945202</v>
      </c>
      <c r="D78" s="206">
        <f>_XLL.FRANGO.FGETVAL(D$56,D$57,$A78,D$58,D$59,D$60," "," "," ","PL1  ")</f>
        <v>-8881564</v>
      </c>
      <c r="E78" s="25"/>
    </row>
    <row r="79" spans="1:5" ht="15.75">
      <c r="A79" s="3" t="s">
        <v>218</v>
      </c>
      <c r="B79" s="3" t="str">
        <f>_XLL.FRANGO.FGETTEXT("LI",$A79,"F")</f>
        <v>Minority Interest</v>
      </c>
      <c r="C79" s="29">
        <f>_XLL.FRANGO.FGETVAL(C$56,C$57,$A79,C$58,C$59,C$60," "," "," ","PL1  ")</f>
        <v>2331033</v>
      </c>
      <c r="D79" s="208">
        <f>_XLL.FRANGO.FGETVAL(D$56,D$57,$A79,D$58,D$59,D$60," "," "," ","PL1  ")</f>
        <v>-391197</v>
      </c>
      <c r="E79" s="25"/>
    </row>
    <row r="80" spans="1:5" ht="15.75">
      <c r="A80" s="3" t="s">
        <v>266</v>
      </c>
      <c r="B80" s="3" t="str">
        <f>_XLL.FRANGO.FGETTEXT("LI",$A80,"F")</f>
        <v>Profit Attributable to Shareholders</v>
      </c>
      <c r="C80" s="3">
        <f>_XLL.FRANGO.FGETVAL(C$56,C$57,$A80,C$58,C$59,C$60," "," "," ","PL1  ")</f>
        <v>-58614169</v>
      </c>
      <c r="D80" s="206">
        <f>_XLL.FRANGO.FGETVAL(D$56,D$57,$A80,D$58,D$59,D$60," "," "," ","PL1  ")</f>
        <v>-9272761</v>
      </c>
      <c r="E80" s="25"/>
    </row>
    <row r="81" spans="1:5" ht="15.75">
      <c r="A81" s="3" t="s">
        <v>219</v>
      </c>
      <c r="B81" s="3" t="str">
        <f>_XLL.FRANGO.FGETTEXT("LI",$A81,"F")</f>
        <v>Retained Profit</v>
      </c>
      <c r="C81" s="3">
        <f>_XLL.FRANGO.FGETVAL(C$56,C$57,$A81,C$58,C$59,C$60," "," "," ","PL1  ")</f>
        <v>104071872</v>
      </c>
      <c r="D81" s="206">
        <f>_XLL.FRANGO.FGETVAL(D$56,D$57,$A81,D$58,D$59,D$60," "," "," ","PL1  ")</f>
        <v>44018995</v>
      </c>
      <c r="E81" s="25"/>
    </row>
    <row r="82" spans="1:5" ht="15.75">
      <c r="A82" s="3" t="s">
        <v>220</v>
      </c>
      <c r="B82" s="3" t="str">
        <f>_XLL.FRANGO.FGETTEXT("LI",$A82,"F")</f>
        <v>Dividends</v>
      </c>
      <c r="C82" s="3">
        <f>_XLL.FRANGO.FGETVAL(C$56,C$57,$A82,C$58,C$59,C$60," "," "," ","PL1  ")</f>
        <v>-1438711</v>
      </c>
      <c r="D82" s="206">
        <f>_XLL.FRANGO.FGETVAL(D$56,D$57,$A82,D$58,D$59,D$60," "," "," ","PL1  ")</f>
        <v>0</v>
      </c>
      <c r="E82" s="25"/>
    </row>
    <row r="83" spans="1:5" ht="15.75">
      <c r="A83" s="3" t="s">
        <v>253</v>
      </c>
      <c r="B83" s="3" t="str">
        <f>_XLL.FRANGO.FGETTEXT("LI",$A83,"F")</f>
        <v>RE - Adjustment</v>
      </c>
      <c r="C83" s="3">
        <f>_XLL.FRANGO.FGETVAL(C$56,C$57,$A83,C$58,C$59,C$60," "," "," ","PL1  ")</f>
        <v>0</v>
      </c>
      <c r="D83" s="206">
        <f>_XLL.FRANGO.FGETVAL(D$56,D$57,$A83,D$58,D$59,D$60," "," "," ","PL1  ")</f>
        <v>0</v>
      </c>
      <c r="E83" s="25"/>
    </row>
    <row r="84" spans="1:5" ht="16.5" thickBot="1">
      <c r="A84" s="3" t="s">
        <v>267</v>
      </c>
      <c r="B84" s="3" t="str">
        <f>_XLL.FRANGO.FGETTEXT("LI",$A84,"F")</f>
        <v>Retained Profit c/f</v>
      </c>
      <c r="C84" s="201">
        <f>_XLL.FRANGO.FGETVAL(C$56,C$57,$A84,C$58,C$59,C$60," "," "," ","PL1  ")</f>
        <v>44018992</v>
      </c>
      <c r="D84" s="209">
        <f>_XLL.FRANGO.FGETVAL(D$56,D$57,$A84,D$58,D$59,D$60," "," "," ","PL1  ")</f>
        <v>34746234</v>
      </c>
      <c r="E84" s="25"/>
    </row>
    <row r="85" spans="4:5" ht="16.5" thickTop="1">
      <c r="D85" s="206"/>
      <c r="E85" s="25"/>
    </row>
    <row r="86" spans="4:5" ht="15.75">
      <c r="D86" s="206"/>
      <c r="E86" s="25"/>
    </row>
    <row r="87" spans="4:5" ht="15.75">
      <c r="D87" s="206"/>
      <c r="E87" s="25"/>
    </row>
    <row r="88" spans="4:5" ht="15.75">
      <c r="D88" s="206"/>
      <c r="E88" s="25"/>
    </row>
    <row r="89" spans="4:5" ht="15.75">
      <c r="D89" s="206"/>
      <c r="E89" s="25"/>
    </row>
    <row r="90" spans="4:5" ht="15.75">
      <c r="D90" s="206"/>
      <c r="E90" s="25"/>
    </row>
    <row r="91" spans="4:5" ht="15.75">
      <c r="D91" s="206"/>
      <c r="E91" s="25"/>
    </row>
    <row r="92" spans="4:5" ht="15.75">
      <c r="D92" s="206"/>
      <c r="E92" s="25"/>
    </row>
    <row r="93" spans="4:5" ht="15.75">
      <c r="D93" s="206"/>
      <c r="E93" s="25"/>
    </row>
    <row r="94" spans="4:5" ht="15.75">
      <c r="D94" s="206"/>
      <c r="E94" s="25"/>
    </row>
    <row r="95" spans="4:5" ht="15.75">
      <c r="D95" s="206"/>
      <c r="E95" s="25"/>
    </row>
    <row r="96" spans="4:5" ht="15.75">
      <c r="D96" s="206"/>
      <c r="E96" s="25"/>
    </row>
    <row r="97" spans="4:5" ht="15.75">
      <c r="D97" s="206"/>
      <c r="E97" s="25"/>
    </row>
    <row r="98" spans="4:5" ht="15.75">
      <c r="D98" s="206"/>
      <c r="E98" s="25"/>
    </row>
    <row r="99" spans="4:5" ht="15.75">
      <c r="D99" s="206"/>
      <c r="E99" s="25"/>
    </row>
    <row r="100" spans="4:5" ht="15.75">
      <c r="D100" s="206"/>
      <c r="E100" s="25"/>
    </row>
    <row r="101" spans="4:5" ht="15.75">
      <c r="D101" s="206"/>
      <c r="E101" s="25"/>
    </row>
    <row r="102" spans="4:5" ht="15.75">
      <c r="D102" s="206"/>
      <c r="E102" s="25"/>
    </row>
    <row r="103" spans="4:5" ht="15.75">
      <c r="D103" s="206"/>
      <c r="E103" s="25"/>
    </row>
    <row r="104" spans="4:5" ht="15.75">
      <c r="D104" s="206"/>
      <c r="E104" s="25"/>
    </row>
    <row r="105" spans="4:5" ht="15.75">
      <c r="D105" s="206"/>
      <c r="E105" s="25"/>
    </row>
    <row r="106" spans="4:5" ht="15.75">
      <c r="D106" s="206"/>
      <c r="E106" s="25"/>
    </row>
    <row r="107" spans="4:5" ht="15.75">
      <c r="D107" s="206"/>
      <c r="E107" s="25"/>
    </row>
    <row r="108" spans="4:5" ht="15.75">
      <c r="D108" s="206"/>
      <c r="E108" s="25"/>
    </row>
    <row r="109" spans="4:5" ht="15.75">
      <c r="D109" s="206"/>
      <c r="E109" s="25"/>
    </row>
    <row r="110" spans="4:5" ht="15.75">
      <c r="D110" s="206"/>
      <c r="E110" s="25"/>
    </row>
    <row r="111" spans="4:5" ht="15.75">
      <c r="D111" s="206"/>
      <c r="E111" s="25"/>
    </row>
    <row r="112" spans="4:5" ht="15.75">
      <c r="D112" s="206"/>
      <c r="E112" s="25"/>
    </row>
    <row r="113" spans="4:5" ht="15.75">
      <c r="D113" s="206"/>
      <c r="E113" s="25"/>
    </row>
    <row r="114" spans="4:5" ht="15.75">
      <c r="D114" s="206"/>
      <c r="E114" s="25"/>
    </row>
    <row r="115" spans="4:5" ht="15.75">
      <c r="D115" s="206"/>
      <c r="E115" s="25"/>
    </row>
    <row r="116" spans="4:5" ht="15.75">
      <c r="D116" s="206"/>
      <c r="E116" s="25"/>
    </row>
    <row r="117" spans="4:5" ht="15.75">
      <c r="D117" s="206"/>
      <c r="E117" s="25"/>
    </row>
    <row r="118" spans="4:5" ht="15.75">
      <c r="D118" s="206"/>
      <c r="E118" s="25"/>
    </row>
    <row r="119" spans="4:5" ht="15.75">
      <c r="D119" s="206"/>
      <c r="E119" s="25"/>
    </row>
    <row r="120" spans="4:5" ht="15.75">
      <c r="D120" s="206"/>
      <c r="E120" s="25"/>
    </row>
    <row r="121" spans="4:5" ht="15.75">
      <c r="D121" s="206"/>
      <c r="E121" s="25"/>
    </row>
    <row r="122" spans="4:5" ht="15.75">
      <c r="D122" s="206"/>
      <c r="E122" s="25"/>
    </row>
    <row r="123" spans="4:5" ht="15.75">
      <c r="D123" s="206"/>
      <c r="E123" s="25"/>
    </row>
    <row r="124" spans="4:5" ht="15.75">
      <c r="D124" s="206"/>
      <c r="E124" s="25"/>
    </row>
    <row r="125" spans="4:5" ht="15.75">
      <c r="D125" s="206"/>
      <c r="E125" s="25"/>
    </row>
    <row r="126" spans="4:5" ht="15.75">
      <c r="D126" s="206"/>
      <c r="E126" s="25"/>
    </row>
    <row r="127" spans="4:5" ht="15.75">
      <c r="D127" s="206"/>
      <c r="E127" s="25"/>
    </row>
    <row r="128" spans="4:5" ht="15.75">
      <c r="D128" s="206"/>
      <c r="E128" s="25"/>
    </row>
    <row r="129" spans="4:5" ht="15.75">
      <c r="D129" s="206"/>
      <c r="E129" s="25"/>
    </row>
    <row r="130" spans="4:5" ht="15.75">
      <c r="D130" s="206"/>
      <c r="E130" s="25"/>
    </row>
    <row r="131" spans="4:5" ht="15.75">
      <c r="D131" s="206"/>
      <c r="E131" s="25"/>
    </row>
    <row r="132" spans="4:5" ht="15.75">
      <c r="D132" s="206"/>
      <c r="E132" s="25"/>
    </row>
    <row r="133" ht="15.75">
      <c r="E133" s="25"/>
    </row>
    <row r="134" ht="15.75">
      <c r="E134" s="25"/>
    </row>
    <row r="135" ht="15.75">
      <c r="E135" s="25"/>
    </row>
    <row r="136" ht="15.75">
      <c r="E136" s="25"/>
    </row>
    <row r="137" ht="15.75">
      <c r="E137" s="25"/>
    </row>
    <row r="138" ht="15.75">
      <c r="E138" s="25"/>
    </row>
    <row r="139" ht="15.75">
      <c r="E139" s="25"/>
    </row>
    <row r="140" ht="15.75">
      <c r="E140" s="25"/>
    </row>
    <row r="141" ht="15.75">
      <c r="E141" s="25"/>
    </row>
    <row r="142" ht="15.75">
      <c r="E142" s="25"/>
    </row>
    <row r="143" ht="15.75">
      <c r="E143" s="25"/>
    </row>
    <row r="144" ht="15.75">
      <c r="E144" s="25"/>
    </row>
    <row r="145" ht="15.75">
      <c r="E145" s="25"/>
    </row>
    <row r="146" ht="15.75">
      <c r="E146" s="25"/>
    </row>
    <row r="147" ht="15.75">
      <c r="E147" s="25"/>
    </row>
    <row r="148" ht="15.75">
      <c r="E148" s="25"/>
    </row>
    <row r="149" ht="15.75">
      <c r="E149" s="25"/>
    </row>
    <row r="150" ht="15.75">
      <c r="E150" s="25"/>
    </row>
    <row r="151" ht="15.75">
      <c r="E151" s="25"/>
    </row>
    <row r="152" ht="15.75">
      <c r="E152" s="25"/>
    </row>
    <row r="153" ht="15.75">
      <c r="E153" s="25"/>
    </row>
    <row r="154" ht="15.75">
      <c r="E154" s="25"/>
    </row>
    <row r="155" ht="15.75">
      <c r="E155" s="25"/>
    </row>
    <row r="156" ht="15.75">
      <c r="E156" s="25"/>
    </row>
    <row r="157" ht="15.75">
      <c r="E157" s="25"/>
    </row>
    <row r="158" ht="15.75">
      <c r="E158" s="25"/>
    </row>
    <row r="159" ht="15.75">
      <c r="E159" s="25"/>
    </row>
    <row r="160" ht="15.75">
      <c r="E160" s="25"/>
    </row>
    <row r="161" ht="15.75">
      <c r="E161" s="25"/>
    </row>
    <row r="162" ht="15.75">
      <c r="E162" s="25"/>
    </row>
    <row r="163" ht="15.75">
      <c r="E163" s="25"/>
    </row>
    <row r="164" ht="15.75">
      <c r="E164" s="25"/>
    </row>
    <row r="165" ht="15.75">
      <c r="E165" s="25"/>
    </row>
    <row r="166" ht="15.75">
      <c r="E166" s="25"/>
    </row>
    <row r="167" ht="15.75">
      <c r="E167" s="25"/>
    </row>
    <row r="168" ht="15.75">
      <c r="E168" s="25"/>
    </row>
    <row r="169" ht="15.75">
      <c r="E169" s="25"/>
    </row>
    <row r="170" ht="15.75">
      <c r="E170" s="25"/>
    </row>
    <row r="171" ht="15.75">
      <c r="E171" s="25"/>
    </row>
    <row r="172" ht="15.75">
      <c r="E172" s="25"/>
    </row>
    <row r="173" ht="15.75">
      <c r="E173" s="25"/>
    </row>
    <row r="174" ht="15.75">
      <c r="E174" s="25"/>
    </row>
    <row r="175" ht="15.75">
      <c r="E175" s="25"/>
    </row>
    <row r="176" ht="15.75">
      <c r="E176" s="25"/>
    </row>
    <row r="177" ht="15.75">
      <c r="E177" s="25"/>
    </row>
    <row r="178" ht="15.75">
      <c r="E178" s="25"/>
    </row>
    <row r="179" ht="15.75">
      <c r="E179" s="25"/>
    </row>
    <row r="180" ht="15.75">
      <c r="E180" s="25"/>
    </row>
    <row r="181" ht="15.75">
      <c r="E181" s="25"/>
    </row>
    <row r="182" ht="15.75">
      <c r="E182" s="25"/>
    </row>
    <row r="183" ht="15.75">
      <c r="E183" s="25"/>
    </row>
    <row r="184" ht="15.75">
      <c r="E184" s="25"/>
    </row>
    <row r="185" ht="15.75">
      <c r="E185" s="25"/>
    </row>
    <row r="186" ht="15.75">
      <c r="E186" s="25"/>
    </row>
    <row r="187" ht="15.75">
      <c r="E187" s="25"/>
    </row>
    <row r="188" ht="15.75">
      <c r="E188" s="25"/>
    </row>
    <row r="189" ht="15.75">
      <c r="E189" s="25"/>
    </row>
    <row r="190" ht="15.75">
      <c r="E190" s="25"/>
    </row>
    <row r="191" ht="15.75">
      <c r="E191" s="25"/>
    </row>
    <row r="192" ht="15.75">
      <c r="E192" s="25"/>
    </row>
    <row r="193" ht="15.75">
      <c r="E193" s="25"/>
    </row>
    <row r="194" ht="15.75">
      <c r="E194" s="25"/>
    </row>
    <row r="195" ht="15.75">
      <c r="E195" s="25"/>
    </row>
    <row r="196" ht="15.75">
      <c r="E196" s="25"/>
    </row>
    <row r="197" ht="15.75">
      <c r="E197" s="25"/>
    </row>
    <row r="198" ht="15.75">
      <c r="E198" s="25"/>
    </row>
    <row r="199" ht="15.75">
      <c r="E199" s="25"/>
    </row>
    <row r="200" ht="15.75">
      <c r="E200" s="25"/>
    </row>
    <row r="201" ht="15.75">
      <c r="E201" s="25"/>
    </row>
    <row r="202" ht="15.75">
      <c r="E202" s="25"/>
    </row>
    <row r="203" ht="15.75">
      <c r="E203" s="25"/>
    </row>
    <row r="204" ht="15.75">
      <c r="E204" s="25"/>
    </row>
    <row r="205" ht="15.75">
      <c r="E205" s="25"/>
    </row>
    <row r="206" ht="15.75">
      <c r="E206" s="25"/>
    </row>
    <row r="207" ht="15.75">
      <c r="E207" s="25"/>
    </row>
    <row r="208" ht="15.75">
      <c r="E208" s="25"/>
    </row>
  </sheetData>
  <mergeCells count="3">
    <mergeCell ref="B1:F1"/>
    <mergeCell ref="B2:F2"/>
    <mergeCell ref="B3:F3"/>
  </mergeCells>
  <printOptions gridLines="1"/>
  <pageMargins left="1.71"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Q163"/>
  <sheetViews>
    <sheetView workbookViewId="0" topLeftCell="A108">
      <selection activeCell="C65" sqref="C65"/>
    </sheetView>
  </sheetViews>
  <sheetFormatPr defaultColWidth="8.88671875" defaultRowHeight="15"/>
  <cols>
    <col min="1" max="1" width="1.99609375" style="7" customWidth="1"/>
    <col min="2" max="2" width="2.10546875" style="80" customWidth="1"/>
    <col min="3" max="3" width="2.5546875" style="7" customWidth="1"/>
    <col min="4" max="4" width="27.3359375" style="7" customWidth="1"/>
    <col min="5" max="5" width="9.6640625" style="7" customWidth="1"/>
    <col min="6" max="6" width="9.99609375" style="7" customWidth="1"/>
    <col min="7" max="7" width="1.4375" style="7" customWidth="1"/>
    <col min="8" max="8" width="10.4453125" style="7" customWidth="1"/>
    <col min="9" max="9" width="10.77734375" style="7" customWidth="1"/>
    <col min="10" max="10" width="1.5625" style="7" customWidth="1"/>
    <col min="11" max="11" width="0.3359375" style="7" customWidth="1"/>
    <col min="12" max="12" width="8.77734375" style="7" customWidth="1"/>
    <col min="13" max="14" width="8.77734375" style="7" hidden="1" customWidth="1"/>
    <col min="15" max="15" width="8.77734375" style="7" customWidth="1"/>
    <col min="16" max="16" width="8.77734375" style="7" hidden="1" customWidth="1"/>
    <col min="17" max="16384" width="8.77734375" style="7" customWidth="1"/>
  </cols>
  <sheetData>
    <row r="1" spans="1:10" ht="12">
      <c r="A1" s="241" t="s">
        <v>44</v>
      </c>
      <c r="B1" s="242"/>
      <c r="C1" s="242"/>
      <c r="D1" s="242"/>
      <c r="E1" s="242"/>
      <c r="F1" s="242"/>
      <c r="G1" s="242"/>
      <c r="H1" s="242"/>
      <c r="I1" s="242"/>
      <c r="J1" s="80"/>
    </row>
    <row r="2" spans="1:10" ht="12">
      <c r="A2" s="248" t="s">
        <v>63</v>
      </c>
      <c r="B2" s="248"/>
      <c r="C2" s="248"/>
      <c r="D2" s="248"/>
      <c r="E2" s="248"/>
      <c r="F2" s="248"/>
      <c r="G2" s="248"/>
      <c r="H2" s="248"/>
      <c r="I2" s="248"/>
      <c r="J2" s="121"/>
    </row>
    <row r="3" ht="24" customHeight="1">
      <c r="A3" s="7" t="s">
        <v>64</v>
      </c>
    </row>
    <row r="4" spans="1:7" ht="12">
      <c r="A4" s="129" t="s">
        <v>27</v>
      </c>
      <c r="B4" s="113"/>
      <c r="C4" s="91"/>
      <c r="D4" s="91"/>
      <c r="E4" s="91"/>
      <c r="F4" s="74"/>
      <c r="G4" s="91"/>
    </row>
    <row r="6" ht="12">
      <c r="A6" s="6" t="s">
        <v>65</v>
      </c>
    </row>
    <row r="8" spans="5:14" ht="12.75" thickBot="1">
      <c r="E8" s="243" t="s">
        <v>66</v>
      </c>
      <c r="F8" s="244"/>
      <c r="G8" s="109"/>
      <c r="H8" s="243" t="s">
        <v>67</v>
      </c>
      <c r="I8" s="244"/>
      <c r="J8" s="112"/>
      <c r="K8" s="130"/>
      <c r="L8" s="140"/>
      <c r="M8" s="140"/>
      <c r="N8" s="109"/>
    </row>
    <row r="9" spans="5:14" ht="13.5" customHeight="1" thickTop="1">
      <c r="E9" s="8" t="s">
        <v>68</v>
      </c>
      <c r="F9" s="9" t="s">
        <v>71</v>
      </c>
      <c r="G9" s="10"/>
      <c r="H9" s="8" t="s">
        <v>68</v>
      </c>
      <c r="I9" s="9" t="s">
        <v>71</v>
      </c>
      <c r="J9" s="112"/>
      <c r="K9" s="130"/>
      <c r="L9" s="11" t="s">
        <v>68</v>
      </c>
      <c r="M9" s="9" t="s">
        <v>71</v>
      </c>
      <c r="N9" s="10"/>
    </row>
    <row r="10" spans="5:14" ht="13.5" customHeight="1">
      <c r="E10" s="8" t="s">
        <v>69</v>
      </c>
      <c r="F10" s="11" t="s">
        <v>69</v>
      </c>
      <c r="G10" s="10"/>
      <c r="H10" s="8" t="s">
        <v>69</v>
      </c>
      <c r="I10" s="11" t="s">
        <v>69</v>
      </c>
      <c r="J10" s="112"/>
      <c r="K10" s="130"/>
      <c r="L10" s="132" t="s">
        <v>69</v>
      </c>
      <c r="M10" s="11" t="s">
        <v>69</v>
      </c>
      <c r="N10" s="131" t="s">
        <v>69</v>
      </c>
    </row>
    <row r="11" spans="5:14" ht="13.5" customHeight="1">
      <c r="E11" s="8" t="s">
        <v>70</v>
      </c>
      <c r="F11" s="11" t="s">
        <v>72</v>
      </c>
      <c r="G11" s="10"/>
      <c r="H11" s="8" t="s">
        <v>130</v>
      </c>
      <c r="I11" s="11" t="s">
        <v>72</v>
      </c>
      <c r="J11" s="112"/>
      <c r="K11" s="130"/>
      <c r="L11" s="132" t="s">
        <v>42</v>
      </c>
      <c r="M11" s="8" t="s">
        <v>130</v>
      </c>
      <c r="N11" s="131" t="s">
        <v>42</v>
      </c>
    </row>
    <row r="12" spans="5:14" ht="13.5" customHeight="1">
      <c r="E12" s="8"/>
      <c r="F12" s="11" t="s">
        <v>70</v>
      </c>
      <c r="G12" s="10"/>
      <c r="H12" s="8"/>
      <c r="I12" s="11" t="s">
        <v>131</v>
      </c>
      <c r="J12" s="112"/>
      <c r="K12" s="130"/>
      <c r="L12" s="11"/>
      <c r="M12" s="8"/>
      <c r="N12" s="10"/>
    </row>
    <row r="13" spans="2:13" s="130" customFormat="1" ht="13.5" customHeight="1">
      <c r="B13" s="147"/>
      <c r="E13" s="146" t="s">
        <v>25</v>
      </c>
      <c r="F13" s="148" t="s">
        <v>26</v>
      </c>
      <c r="H13" s="146" t="s">
        <v>25</v>
      </c>
      <c r="I13" s="148" t="s">
        <v>26</v>
      </c>
      <c r="J13" s="156"/>
      <c r="L13" s="149" t="s">
        <v>230</v>
      </c>
      <c r="M13" s="148" t="s">
        <v>191</v>
      </c>
    </row>
    <row r="14" spans="5:14" ht="13.5" customHeight="1">
      <c r="E14" s="110" t="s">
        <v>103</v>
      </c>
      <c r="F14" s="111" t="s">
        <v>103</v>
      </c>
      <c r="G14" s="109"/>
      <c r="H14" s="110" t="s">
        <v>103</v>
      </c>
      <c r="I14" s="111" t="s">
        <v>103</v>
      </c>
      <c r="J14" s="112"/>
      <c r="K14" s="130"/>
      <c r="L14" s="111" t="s">
        <v>103</v>
      </c>
      <c r="M14" s="111" t="s">
        <v>103</v>
      </c>
      <c r="N14" s="109"/>
    </row>
    <row r="15" ht="13.5" customHeight="1"/>
    <row r="16" spans="1:13" ht="13.5" customHeight="1" thickBot="1">
      <c r="A16" s="12">
        <v>1</v>
      </c>
      <c r="B16" s="80" t="s">
        <v>73</v>
      </c>
      <c r="C16" s="7" t="s">
        <v>5</v>
      </c>
      <c r="E16" s="135">
        <v>32316.358</v>
      </c>
      <c r="F16" s="142">
        <v>47764</v>
      </c>
      <c r="H16" s="79">
        <v>32316.358</v>
      </c>
      <c r="I16" s="142">
        <v>47764</v>
      </c>
      <c r="J16" s="157"/>
      <c r="L16" s="80">
        <v>200367</v>
      </c>
      <c r="M16" s="64" t="s">
        <v>96</v>
      </c>
    </row>
    <row r="17" spans="1:13" ht="13.5" customHeight="1" thickBot="1">
      <c r="A17" s="12"/>
      <c r="B17" s="80" t="s">
        <v>74</v>
      </c>
      <c r="C17" s="7" t="s">
        <v>76</v>
      </c>
      <c r="E17" s="124">
        <v>0</v>
      </c>
      <c r="F17" s="161">
        <v>0</v>
      </c>
      <c r="H17" s="106">
        <v>0</v>
      </c>
      <c r="I17" s="161">
        <v>0</v>
      </c>
      <c r="J17" s="157"/>
      <c r="L17" s="81">
        <v>0</v>
      </c>
      <c r="M17" s="101" t="s">
        <v>96</v>
      </c>
    </row>
    <row r="18" spans="1:13" ht="13.5" customHeight="1" thickBot="1">
      <c r="A18" s="12"/>
      <c r="B18" s="80" t="s">
        <v>75</v>
      </c>
      <c r="C18" s="7" t="s">
        <v>15</v>
      </c>
      <c r="E18" s="135">
        <v>1686.116</v>
      </c>
      <c r="F18" s="145">
        <v>2714</v>
      </c>
      <c r="H18" s="79">
        <v>1686.116</v>
      </c>
      <c r="I18" s="145">
        <v>2714</v>
      </c>
      <c r="J18" s="157"/>
      <c r="L18" s="82">
        <v>16645</v>
      </c>
      <c r="M18" s="101" t="s">
        <v>96</v>
      </c>
    </row>
    <row r="19" spans="1:10" ht="13.5" customHeight="1">
      <c r="A19" s="12"/>
      <c r="F19" s="87"/>
      <c r="I19" s="87"/>
      <c r="J19" s="87"/>
    </row>
    <row r="20" spans="1:10" ht="13.5" customHeight="1">
      <c r="A20" s="12">
        <v>2</v>
      </c>
      <c r="B20" s="80" t="s">
        <v>73</v>
      </c>
      <c r="C20" s="7" t="s">
        <v>16</v>
      </c>
      <c r="F20" s="87"/>
      <c r="I20" s="87"/>
      <c r="J20" s="87"/>
    </row>
    <row r="21" spans="1:10" ht="13.5" customHeight="1">
      <c r="A21" s="12"/>
      <c r="D21" s="7" t="s">
        <v>17</v>
      </c>
      <c r="F21" s="87"/>
      <c r="I21" s="87"/>
      <c r="J21" s="87"/>
    </row>
    <row r="22" spans="1:13" ht="13.5" customHeight="1">
      <c r="A22" s="12"/>
      <c r="D22" s="7" t="s">
        <v>82</v>
      </c>
      <c r="E22" s="136">
        <v>-7522</v>
      </c>
      <c r="F22" s="143">
        <v>-8061</v>
      </c>
      <c r="H22" s="83">
        <v>-7522</v>
      </c>
      <c r="I22" s="143">
        <v>-8061</v>
      </c>
      <c r="J22" s="157"/>
      <c r="L22" s="141">
        <v>-44825</v>
      </c>
      <c r="M22" s="102" t="s">
        <v>96</v>
      </c>
    </row>
    <row r="23" spans="1:13" ht="13.5" customHeight="1">
      <c r="A23" s="12"/>
      <c r="B23" s="80" t="s">
        <v>74</v>
      </c>
      <c r="C23" s="7" t="s">
        <v>18</v>
      </c>
      <c r="E23" s="89">
        <v>-4037.909</v>
      </c>
      <c r="F23" s="144">
        <v>-6300</v>
      </c>
      <c r="H23" s="84">
        <v>-4037.909</v>
      </c>
      <c r="I23" s="144">
        <v>-6300</v>
      </c>
      <c r="J23" s="157"/>
      <c r="L23" s="84">
        <v>-21282</v>
      </c>
      <c r="M23" s="31" t="s">
        <v>96</v>
      </c>
    </row>
    <row r="24" spans="1:13" ht="13.5" customHeight="1">
      <c r="A24" s="12"/>
      <c r="B24" s="80" t="s">
        <v>75</v>
      </c>
      <c r="C24" s="7" t="s">
        <v>78</v>
      </c>
      <c r="E24" s="89">
        <v>-2497.854</v>
      </c>
      <c r="F24" s="144">
        <v>-3151</v>
      </c>
      <c r="H24" s="84">
        <v>-2497.854</v>
      </c>
      <c r="I24" s="144">
        <v>-3151</v>
      </c>
      <c r="J24" s="157"/>
      <c r="L24" s="84">
        <v>-12761</v>
      </c>
      <c r="M24" s="31" t="s">
        <v>96</v>
      </c>
    </row>
    <row r="25" spans="1:13" ht="13.5" customHeight="1">
      <c r="A25" s="12"/>
      <c r="B25" s="80" t="s">
        <v>79</v>
      </c>
      <c r="C25" s="7" t="s">
        <v>80</v>
      </c>
      <c r="E25" s="220">
        <v>0</v>
      </c>
      <c r="F25" s="172">
        <v>0</v>
      </c>
      <c r="H25" s="108">
        <v>0</v>
      </c>
      <c r="I25" s="202">
        <v>0</v>
      </c>
      <c r="J25" s="157"/>
      <c r="L25" s="86">
        <v>1780</v>
      </c>
      <c r="M25" s="34" t="s">
        <v>96</v>
      </c>
    </row>
    <row r="26" spans="1:3" ht="13.5" customHeight="1">
      <c r="A26" s="12"/>
      <c r="B26" s="80" t="s">
        <v>81</v>
      </c>
      <c r="C26" s="7" t="s">
        <v>19</v>
      </c>
    </row>
    <row r="27" spans="1:13" ht="13.5" customHeight="1">
      <c r="A27" s="12"/>
      <c r="D27" s="7" t="s">
        <v>77</v>
      </c>
      <c r="E27" s="7">
        <v>-14058.007</v>
      </c>
      <c r="F27" s="87">
        <v>-17512</v>
      </c>
      <c r="H27" s="80">
        <v>-14058.007</v>
      </c>
      <c r="I27" s="87">
        <v>-17512</v>
      </c>
      <c r="J27" s="87"/>
      <c r="L27" s="80">
        <v>-77088</v>
      </c>
      <c r="M27" s="12" t="s">
        <v>96</v>
      </c>
    </row>
    <row r="28" spans="1:13" ht="13.5" customHeight="1" thickBot="1">
      <c r="A28" s="12"/>
      <c r="B28" s="80" t="s">
        <v>83</v>
      </c>
      <c r="C28" s="7" t="s">
        <v>20</v>
      </c>
      <c r="E28" s="135">
        <v>6279.374</v>
      </c>
      <c r="F28" s="142">
        <v>3862</v>
      </c>
      <c r="H28" s="79">
        <v>6279.374</v>
      </c>
      <c r="I28" s="142">
        <v>3862</v>
      </c>
      <c r="J28" s="157"/>
      <c r="L28" s="79">
        <v>21345</v>
      </c>
      <c r="M28" s="64" t="s">
        <v>96</v>
      </c>
    </row>
    <row r="29" spans="1:12" ht="13.5" customHeight="1">
      <c r="A29" s="12"/>
      <c r="B29" s="80" t="s">
        <v>84</v>
      </c>
      <c r="C29" s="7" t="s">
        <v>21</v>
      </c>
      <c r="F29" s="87"/>
      <c r="H29" s="80"/>
      <c r="L29" s="80"/>
    </row>
    <row r="30" spans="1:4" ht="13.5" customHeight="1">
      <c r="A30" s="12"/>
      <c r="B30" s="80" t="s">
        <v>55</v>
      </c>
      <c r="D30" s="7" t="s">
        <v>22</v>
      </c>
    </row>
    <row r="31" spans="1:13" ht="13.5" customHeight="1">
      <c r="A31" s="12"/>
      <c r="D31" s="7" t="s">
        <v>23</v>
      </c>
      <c r="E31" s="7">
        <v>-7778.633</v>
      </c>
      <c r="F31" s="87">
        <v>-13650</v>
      </c>
      <c r="H31" s="88">
        <v>-7779</v>
      </c>
      <c r="I31" s="88">
        <v>-13650</v>
      </c>
      <c r="J31" s="88"/>
      <c r="L31" s="88">
        <v>-55743</v>
      </c>
      <c r="M31" s="12" t="s">
        <v>96</v>
      </c>
    </row>
    <row r="32" spans="1:13" ht="13.5" customHeight="1" thickBot="1">
      <c r="A32" s="12"/>
      <c r="B32" s="80" t="s">
        <v>85</v>
      </c>
      <c r="C32" s="7" t="s">
        <v>24</v>
      </c>
      <c r="E32" s="135">
        <v>-1102.931</v>
      </c>
      <c r="F32" s="142">
        <v>-1107</v>
      </c>
      <c r="H32" s="79">
        <v>-1102.931</v>
      </c>
      <c r="I32" s="142">
        <v>-1107</v>
      </c>
      <c r="J32" s="157"/>
      <c r="L32" s="79">
        <v>-5832</v>
      </c>
      <c r="M32" s="64" t="s">
        <v>96</v>
      </c>
    </row>
    <row r="33" spans="1:12" ht="13.5" customHeight="1">
      <c r="A33" s="12"/>
      <c r="B33" s="80" t="s">
        <v>86</v>
      </c>
      <c r="C33" s="12" t="s">
        <v>86</v>
      </c>
      <c r="D33" s="7" t="s">
        <v>6</v>
      </c>
      <c r="E33" s="80"/>
      <c r="F33" s="87"/>
      <c r="H33" s="80"/>
      <c r="I33" s="87"/>
      <c r="J33" s="87"/>
      <c r="L33" s="80"/>
    </row>
    <row r="34" spans="1:13" ht="13.5" customHeight="1">
      <c r="A34" s="12"/>
      <c r="D34" s="7" t="s">
        <v>37</v>
      </c>
      <c r="E34" s="80">
        <v>-8881.564</v>
      </c>
      <c r="F34" s="157">
        <v>-14757</v>
      </c>
      <c r="H34" s="80">
        <v>-8881.931</v>
      </c>
      <c r="I34" s="87">
        <v>-14757</v>
      </c>
      <c r="J34" s="87"/>
      <c r="L34" s="80">
        <v>-61575</v>
      </c>
      <c r="M34" s="63" t="s">
        <v>96</v>
      </c>
    </row>
    <row r="35" spans="1:13" ht="13.5" customHeight="1" thickBot="1">
      <c r="A35" s="12"/>
      <c r="C35" s="12" t="s">
        <v>89</v>
      </c>
      <c r="D35" s="7" t="s">
        <v>7</v>
      </c>
      <c r="E35" s="91">
        <v>-391.197</v>
      </c>
      <c r="F35" s="157">
        <v>-259</v>
      </c>
      <c r="H35" s="113">
        <v>-391.197</v>
      </c>
      <c r="I35" s="157">
        <v>-259</v>
      </c>
      <c r="J35" s="157"/>
      <c r="L35" s="113">
        <v>2097</v>
      </c>
      <c r="M35" s="64" t="s">
        <v>96</v>
      </c>
    </row>
    <row r="36" spans="1:13" ht="17.25" customHeight="1" thickBot="1">
      <c r="A36" s="12"/>
      <c r="B36" s="80" t="s">
        <v>87</v>
      </c>
      <c r="C36" s="13" t="s">
        <v>8</v>
      </c>
      <c r="E36" s="203">
        <v>0</v>
      </c>
      <c r="F36" s="204">
        <v>0</v>
      </c>
      <c r="G36" s="205"/>
      <c r="H36" s="124">
        <v>0</v>
      </c>
      <c r="I36" s="204">
        <v>0</v>
      </c>
      <c r="J36" s="157"/>
      <c r="L36" s="79"/>
      <c r="M36" s="63"/>
    </row>
    <row r="37" spans="1:12" ht="13.5" customHeight="1">
      <c r="A37" s="12"/>
      <c r="B37" s="80" t="s">
        <v>88</v>
      </c>
      <c r="C37" s="7" t="s">
        <v>9</v>
      </c>
      <c r="E37" s="80"/>
      <c r="F37" s="87"/>
      <c r="H37" s="80"/>
      <c r="I37" s="87"/>
      <c r="J37" s="87"/>
      <c r="L37" s="80"/>
    </row>
    <row r="38" spans="1:13" ht="13.5" customHeight="1">
      <c r="A38" s="12"/>
      <c r="D38" s="7" t="s">
        <v>10</v>
      </c>
      <c r="E38" s="80">
        <v>-9272.761</v>
      </c>
      <c r="F38" s="80">
        <v>-15016</v>
      </c>
      <c r="H38" s="80">
        <v>-9273.128</v>
      </c>
      <c r="I38" s="80">
        <v>-15016</v>
      </c>
      <c r="J38" s="80"/>
      <c r="L38" s="80">
        <v>-63672</v>
      </c>
      <c r="M38" s="12" t="s">
        <v>96</v>
      </c>
    </row>
    <row r="39" spans="1:13" ht="13.5" customHeight="1">
      <c r="A39" s="12"/>
      <c r="B39" s="80" t="s">
        <v>93</v>
      </c>
      <c r="C39" s="12" t="s">
        <v>86</v>
      </c>
      <c r="D39" s="7" t="s">
        <v>90</v>
      </c>
      <c r="E39" s="107">
        <v>0</v>
      </c>
      <c r="F39" s="107">
        <v>0</v>
      </c>
      <c r="H39" s="107">
        <v>0</v>
      </c>
      <c r="I39" s="107">
        <v>0</v>
      </c>
      <c r="J39" s="113"/>
      <c r="L39" s="83">
        <v>0</v>
      </c>
      <c r="M39" s="103" t="s">
        <v>96</v>
      </c>
    </row>
    <row r="40" spans="1:13" ht="13.5" customHeight="1">
      <c r="A40" s="12"/>
      <c r="C40" s="12" t="s">
        <v>89</v>
      </c>
      <c r="D40" s="7" t="s">
        <v>7</v>
      </c>
      <c r="E40" s="105">
        <v>0</v>
      </c>
      <c r="F40" s="160">
        <v>0</v>
      </c>
      <c r="H40" s="105">
        <v>0</v>
      </c>
      <c r="I40" s="160">
        <v>0</v>
      </c>
      <c r="J40" s="113"/>
      <c r="L40" s="84">
        <v>0</v>
      </c>
      <c r="M40" s="26" t="s">
        <v>96</v>
      </c>
    </row>
    <row r="41" spans="1:13" ht="13.5" customHeight="1">
      <c r="A41" s="12"/>
      <c r="C41" s="12" t="s">
        <v>92</v>
      </c>
      <c r="D41" s="7" t="s">
        <v>91</v>
      </c>
      <c r="E41" s="85"/>
      <c r="F41" s="84"/>
      <c r="H41" s="105"/>
      <c r="I41" s="160"/>
      <c r="J41" s="113"/>
      <c r="L41" s="84"/>
      <c r="M41" s="90"/>
    </row>
    <row r="42" spans="1:13" ht="13.5" customHeight="1">
      <c r="A42" s="12"/>
      <c r="B42" s="80" t="s">
        <v>55</v>
      </c>
      <c r="C42" s="12"/>
      <c r="D42" s="7" t="s">
        <v>45</v>
      </c>
      <c r="E42" s="108">
        <v>0</v>
      </c>
      <c r="F42" s="108">
        <v>0</v>
      </c>
      <c r="H42" s="108">
        <v>0</v>
      </c>
      <c r="I42" s="108">
        <v>0</v>
      </c>
      <c r="J42" s="113"/>
      <c r="L42" s="86">
        <v>0</v>
      </c>
      <c r="M42" s="35" t="s">
        <v>96</v>
      </c>
    </row>
    <row r="43" spans="1:14" ht="13.5" customHeight="1" thickBot="1">
      <c r="A43" s="12"/>
      <c r="E43" s="122"/>
      <c r="F43" s="123"/>
      <c r="G43" s="91"/>
      <c r="H43" s="122"/>
      <c r="I43" s="122"/>
      <c r="J43" s="113"/>
      <c r="K43" s="91"/>
      <c r="L43" s="122"/>
      <c r="M43" s="91"/>
      <c r="N43" s="91"/>
    </row>
    <row r="44" spans="1:14" ht="12" customHeight="1">
      <c r="A44" s="12"/>
      <c r="B44" s="80" t="s">
        <v>11</v>
      </c>
      <c r="C44" s="7" t="s">
        <v>12</v>
      </c>
      <c r="E44" s="252">
        <v>-9272.761</v>
      </c>
      <c r="F44" s="252">
        <v>-15016</v>
      </c>
      <c r="G44" s="114"/>
      <c r="H44" s="252">
        <v>-9273.128</v>
      </c>
      <c r="I44" s="252">
        <v>-15016</v>
      </c>
      <c r="J44" s="114"/>
      <c r="K44" s="114"/>
      <c r="L44" s="250">
        <v>-63672</v>
      </c>
      <c r="M44" s="114"/>
      <c r="N44" s="114"/>
    </row>
    <row r="45" spans="1:17" ht="13.5" customHeight="1" thickBot="1">
      <c r="A45" s="12"/>
      <c r="D45" s="7" t="s">
        <v>13</v>
      </c>
      <c r="E45" s="254"/>
      <c r="F45" s="254"/>
      <c r="G45" s="121"/>
      <c r="H45" s="253"/>
      <c r="I45" s="253"/>
      <c r="J45" s="114"/>
      <c r="K45" s="121"/>
      <c r="L45" s="251"/>
      <c r="M45" s="115" t="s">
        <v>96</v>
      </c>
      <c r="N45" s="116"/>
      <c r="Q45" s="6"/>
    </row>
    <row r="46" spans="1:3" ht="13.5" customHeight="1">
      <c r="A46" s="12"/>
      <c r="C46" s="12"/>
    </row>
    <row r="47" spans="1:14" ht="13.5" customHeight="1" thickBot="1">
      <c r="A47" s="12"/>
      <c r="C47" s="12"/>
      <c r="E47" s="243" t="s">
        <v>66</v>
      </c>
      <c r="F47" s="244"/>
      <c r="G47" s="109"/>
      <c r="H47" s="243" t="s">
        <v>67</v>
      </c>
      <c r="I47" s="244"/>
      <c r="J47" s="112"/>
      <c r="K47" s="109"/>
      <c r="L47" s="243" t="s">
        <v>67</v>
      </c>
      <c r="M47" s="244"/>
      <c r="N47" s="109"/>
    </row>
    <row r="48" spans="1:14" ht="13.5" customHeight="1" thickTop="1">
      <c r="A48" s="12"/>
      <c r="C48" s="12"/>
      <c r="E48" s="8" t="s">
        <v>68</v>
      </c>
      <c r="F48" s="9" t="s">
        <v>71</v>
      </c>
      <c r="G48" s="10"/>
      <c r="H48" s="8" t="s">
        <v>68</v>
      </c>
      <c r="I48" s="9" t="s">
        <v>71</v>
      </c>
      <c r="J48" s="112"/>
      <c r="K48" s="130"/>
      <c r="L48" s="11" t="s">
        <v>68</v>
      </c>
      <c r="M48" s="9" t="s">
        <v>71</v>
      </c>
      <c r="N48" s="10"/>
    </row>
    <row r="49" spans="1:14" ht="13.5" customHeight="1">
      <c r="A49" s="12"/>
      <c r="C49" s="12"/>
      <c r="E49" s="8" t="s">
        <v>69</v>
      </c>
      <c r="F49" s="11" t="s">
        <v>69</v>
      </c>
      <c r="G49" s="10"/>
      <c r="H49" s="8" t="s">
        <v>69</v>
      </c>
      <c r="I49" s="11" t="s">
        <v>69</v>
      </c>
      <c r="J49" s="112"/>
      <c r="K49" s="130"/>
      <c r="L49" s="132" t="s">
        <v>69</v>
      </c>
      <c r="M49" s="11" t="s">
        <v>69</v>
      </c>
      <c r="N49" s="10"/>
    </row>
    <row r="50" spans="1:14" ht="13.5" customHeight="1">
      <c r="A50" s="12"/>
      <c r="C50" s="12"/>
      <c r="E50" s="8" t="s">
        <v>70</v>
      </c>
      <c r="F50" s="11" t="s">
        <v>72</v>
      </c>
      <c r="G50" s="10"/>
      <c r="H50" s="8" t="s">
        <v>130</v>
      </c>
      <c r="I50" s="11" t="s">
        <v>72</v>
      </c>
      <c r="J50" s="112"/>
      <c r="K50" s="130"/>
      <c r="L50" s="132" t="s">
        <v>42</v>
      </c>
      <c r="M50" s="11" t="s">
        <v>72</v>
      </c>
      <c r="N50" s="10"/>
    </row>
    <row r="51" spans="1:14" ht="13.5" customHeight="1">
      <c r="A51" s="12"/>
      <c r="C51" s="12"/>
      <c r="E51" s="8"/>
      <c r="F51" s="11" t="s">
        <v>70</v>
      </c>
      <c r="G51" s="10"/>
      <c r="H51" s="8"/>
      <c r="I51" s="11" t="s">
        <v>131</v>
      </c>
      <c r="J51" s="112"/>
      <c r="K51" s="130"/>
      <c r="L51" s="11"/>
      <c r="M51" s="11" t="s">
        <v>131</v>
      </c>
      <c r="N51" s="10"/>
    </row>
    <row r="52" spans="2:13" s="130" customFormat="1" ht="13.5" customHeight="1">
      <c r="B52" s="147"/>
      <c r="E52" s="146" t="s">
        <v>25</v>
      </c>
      <c r="F52" s="148" t="s">
        <v>26</v>
      </c>
      <c r="H52" s="146" t="s">
        <v>25</v>
      </c>
      <c r="I52" s="148" t="s">
        <v>26</v>
      </c>
      <c r="J52" s="156"/>
      <c r="L52" s="149" t="s">
        <v>230</v>
      </c>
      <c r="M52" s="148" t="s">
        <v>102</v>
      </c>
    </row>
    <row r="53" spans="1:14" ht="13.5" customHeight="1">
      <c r="A53" s="12"/>
      <c r="C53" s="12"/>
      <c r="E53" s="110" t="s">
        <v>103</v>
      </c>
      <c r="F53" s="111" t="s">
        <v>103</v>
      </c>
      <c r="G53" s="109"/>
      <c r="H53" s="110" t="s">
        <v>103</v>
      </c>
      <c r="I53" s="111" t="s">
        <v>103</v>
      </c>
      <c r="J53" s="112"/>
      <c r="K53" s="130"/>
      <c r="L53" s="111" t="s">
        <v>103</v>
      </c>
      <c r="M53" s="111" t="s">
        <v>103</v>
      </c>
      <c r="N53" s="109"/>
    </row>
    <row r="54" spans="1:14" ht="13.5" customHeight="1">
      <c r="A54" s="12"/>
      <c r="C54" s="12"/>
      <c r="E54" s="112"/>
      <c r="F54" s="112"/>
      <c r="G54" s="109"/>
      <c r="H54" s="112"/>
      <c r="I54" s="112"/>
      <c r="J54" s="112"/>
      <c r="K54" s="109"/>
      <c r="L54" s="112"/>
      <c r="M54" s="112"/>
      <c r="N54" s="109"/>
    </row>
    <row r="55" spans="1:13" ht="13.5" customHeight="1">
      <c r="A55" s="12"/>
      <c r="C55" s="12"/>
      <c r="E55" s="63"/>
      <c r="F55" s="63"/>
      <c r="H55" s="63"/>
      <c r="I55" s="63"/>
      <c r="J55" s="63"/>
      <c r="L55" s="63"/>
      <c r="M55" s="63"/>
    </row>
    <row r="56" spans="1:3" ht="13.5" customHeight="1">
      <c r="A56" s="12">
        <v>3</v>
      </c>
      <c r="C56" s="13" t="s">
        <v>14</v>
      </c>
    </row>
    <row r="57" spans="1:4" ht="13.5" customHeight="1">
      <c r="A57" s="12"/>
      <c r="D57" s="13" t="s">
        <v>94</v>
      </c>
    </row>
    <row r="58" spans="1:4" ht="13.5" customHeight="1">
      <c r="A58" s="12"/>
      <c r="D58" s="13" t="s">
        <v>95</v>
      </c>
    </row>
    <row r="59" spans="1:13" ht="13.5" customHeight="1">
      <c r="A59" s="12"/>
      <c r="C59" s="12" t="s">
        <v>73</v>
      </c>
      <c r="D59" s="247" t="s">
        <v>3</v>
      </c>
      <c r="M59" s="12" t="s">
        <v>96</v>
      </c>
    </row>
    <row r="60" spans="1:13" ht="13.5" customHeight="1">
      <c r="A60" s="12"/>
      <c r="C60" s="12"/>
      <c r="D60" s="247"/>
      <c r="E60" s="186">
        <v>-2.3202668888655347</v>
      </c>
      <c r="F60" s="184">
        <v>-7.5</v>
      </c>
      <c r="G60" s="80"/>
      <c r="H60" s="186">
        <v>-2.320358721055345</v>
      </c>
      <c r="I60" s="186">
        <v>-7.5</v>
      </c>
      <c r="J60" s="158"/>
      <c r="L60" s="61">
        <v>-31.86962245168653</v>
      </c>
      <c r="M60" s="12"/>
    </row>
    <row r="61" spans="1:4" ht="13.5" customHeight="1">
      <c r="A61" s="12"/>
      <c r="C61" s="12"/>
      <c r="D61" s="137"/>
    </row>
    <row r="62" spans="1:12" ht="13.5" customHeight="1">
      <c r="A62" s="12"/>
      <c r="C62" s="12" t="s">
        <v>74</v>
      </c>
      <c r="D62" s="137" t="s">
        <v>330</v>
      </c>
      <c r="E62" s="205"/>
      <c r="F62" s="151"/>
      <c r="G62" s="151"/>
      <c r="H62" s="151"/>
      <c r="I62" s="151"/>
      <c r="J62" s="205"/>
      <c r="K62" s="205"/>
      <c r="L62" s="205"/>
    </row>
    <row r="63" spans="1:13" ht="13.5" customHeight="1">
      <c r="A63" s="12"/>
      <c r="C63" s="12"/>
      <c r="D63" s="137"/>
      <c r="E63" s="222">
        <v>0</v>
      </c>
      <c r="F63" s="151">
        <v>0</v>
      </c>
      <c r="G63" s="151" t="s">
        <v>325</v>
      </c>
      <c r="H63" s="222">
        <v>0</v>
      </c>
      <c r="I63" s="222">
        <v>0</v>
      </c>
      <c r="J63" s="224" t="s">
        <v>325</v>
      </c>
      <c r="K63" s="205"/>
      <c r="L63" s="223"/>
      <c r="M63" s="12"/>
    </row>
    <row r="64" spans="1:9" ht="13.5" customHeight="1">
      <c r="A64" s="12"/>
      <c r="C64" s="12"/>
      <c r="D64" s="137"/>
      <c r="F64" s="80"/>
      <c r="G64" s="80"/>
      <c r="H64" s="80"/>
      <c r="I64" s="80"/>
    </row>
    <row r="65" spans="1:13" ht="15.75" customHeight="1">
      <c r="A65" s="12">
        <v>4</v>
      </c>
      <c r="B65" s="80" t="s">
        <v>73</v>
      </c>
      <c r="C65" s="12"/>
      <c r="D65" s="137" t="s">
        <v>197</v>
      </c>
      <c r="E65" s="184">
        <v>0</v>
      </c>
      <c r="F65" s="183">
        <v>0</v>
      </c>
      <c r="G65" s="185"/>
      <c r="H65" s="184">
        <v>0</v>
      </c>
      <c r="I65" s="183">
        <v>0</v>
      </c>
      <c r="J65" s="151"/>
      <c r="L65" s="61"/>
      <c r="M65" s="12"/>
    </row>
    <row r="66" spans="1:13" ht="8.25" customHeight="1">
      <c r="A66" s="12"/>
      <c r="C66" s="12"/>
      <c r="D66" s="137"/>
      <c r="E66" s="184"/>
      <c r="F66" s="183"/>
      <c r="G66" s="185"/>
      <c r="H66" s="184"/>
      <c r="I66" s="183"/>
      <c r="J66" s="151"/>
      <c r="L66" s="61"/>
      <c r="M66" s="12"/>
    </row>
    <row r="67" spans="1:13" ht="15.75" customHeight="1">
      <c r="A67" s="12"/>
      <c r="B67" s="80" t="s">
        <v>74</v>
      </c>
      <c r="C67" s="12"/>
      <c r="D67" s="137" t="s">
        <v>198</v>
      </c>
      <c r="E67" s="210"/>
      <c r="F67" s="210"/>
      <c r="G67" s="210"/>
      <c r="H67" s="210"/>
      <c r="I67" s="210"/>
      <c r="J67" s="61"/>
      <c r="L67" s="61"/>
      <c r="M67" s="12"/>
    </row>
    <row r="68" spans="1:13" ht="10.5" customHeight="1">
      <c r="A68" s="12"/>
      <c r="C68" s="12"/>
      <c r="D68" s="137"/>
      <c r="E68" s="61"/>
      <c r="F68" s="12"/>
      <c r="H68" s="61"/>
      <c r="I68" s="61"/>
      <c r="J68" s="61"/>
      <c r="L68" s="61"/>
      <c r="M68" s="12"/>
    </row>
    <row r="69" spans="1:13" ht="13.5" customHeight="1">
      <c r="A69" s="12"/>
      <c r="C69" s="12"/>
      <c r="D69" s="137"/>
      <c r="E69" s="245" t="s">
        <v>227</v>
      </c>
      <c r="F69" s="246"/>
      <c r="H69" s="245" t="s">
        <v>229</v>
      </c>
      <c r="I69" s="246"/>
      <c r="J69" s="154"/>
      <c r="L69" s="61"/>
      <c r="M69" s="12"/>
    </row>
    <row r="70" spans="1:13" ht="11.25" customHeight="1">
      <c r="A70" s="12"/>
      <c r="C70" s="12"/>
      <c r="D70" s="137"/>
      <c r="E70" s="154"/>
      <c r="F70" s="154"/>
      <c r="H70" s="154"/>
      <c r="I70" s="154"/>
      <c r="J70" s="154"/>
      <c r="L70" s="61"/>
      <c r="M70" s="12"/>
    </row>
    <row r="71" spans="1:13" ht="14.25" customHeight="1">
      <c r="A71" s="12">
        <v>5</v>
      </c>
      <c r="C71" s="12"/>
      <c r="D71" s="247" t="s">
        <v>228</v>
      </c>
      <c r="E71" s="61"/>
      <c r="J71" s="155"/>
      <c r="L71" s="61"/>
      <c r="M71" s="12"/>
    </row>
    <row r="72" spans="1:13" ht="13.5" customHeight="1">
      <c r="A72" s="12"/>
      <c r="C72" s="12"/>
      <c r="D72" s="247"/>
      <c r="E72" s="61"/>
      <c r="F72" s="155">
        <v>0.8313536598985359</v>
      </c>
      <c r="H72" s="152"/>
      <c r="I72" s="155">
        <v>0.8535289012960819</v>
      </c>
      <c r="J72" s="61"/>
      <c r="L72" s="61"/>
      <c r="M72" s="12"/>
    </row>
    <row r="73" spans="1:3" ht="13.5" customHeight="1">
      <c r="A73" s="14"/>
      <c r="C73" s="13"/>
    </row>
    <row r="74" spans="1:9" ht="13.5" customHeight="1">
      <c r="A74" s="12"/>
      <c r="B74" s="80" t="s">
        <v>327</v>
      </c>
      <c r="C74" s="12"/>
      <c r="D74" s="249" t="s">
        <v>326</v>
      </c>
      <c r="E74" s="249"/>
      <c r="F74" s="249"/>
      <c r="G74" s="225"/>
      <c r="H74" s="225"/>
      <c r="I74" s="225"/>
    </row>
    <row r="75" spans="1:9" ht="13.5" customHeight="1">
      <c r="A75" s="12"/>
      <c r="C75" s="13"/>
      <c r="D75" s="225"/>
      <c r="E75" s="225"/>
      <c r="F75" s="225"/>
      <c r="G75" s="225"/>
      <c r="H75" s="225"/>
      <c r="I75" s="225"/>
    </row>
    <row r="76" spans="1:3" ht="12">
      <c r="A76" s="12"/>
      <c r="C76" s="13"/>
    </row>
    <row r="77" spans="1:10" ht="12">
      <c r="A77" s="241" t="s">
        <v>44</v>
      </c>
      <c r="B77" s="242"/>
      <c r="C77" s="242"/>
      <c r="D77" s="242"/>
      <c r="E77" s="242"/>
      <c r="F77" s="242"/>
      <c r="G77" s="242"/>
      <c r="H77" s="242"/>
      <c r="I77" s="242"/>
      <c r="J77" s="80"/>
    </row>
    <row r="78" spans="1:10" ht="12">
      <c r="A78" s="242" t="s">
        <v>63</v>
      </c>
      <c r="B78" s="242"/>
      <c r="C78" s="242"/>
      <c r="D78" s="242"/>
      <c r="E78" s="242"/>
      <c r="F78" s="242"/>
      <c r="G78" s="242"/>
      <c r="H78" s="242"/>
      <c r="I78" s="242"/>
      <c r="J78" s="80"/>
    </row>
    <row r="79" spans="1:10" ht="12">
      <c r="A79" s="240" t="s">
        <v>297</v>
      </c>
      <c r="B79" s="241"/>
      <c r="C79" s="241"/>
      <c r="D79" s="241"/>
      <c r="E79" s="241"/>
      <c r="F79" s="241"/>
      <c r="G79" s="241"/>
      <c r="H79" s="241"/>
      <c r="I79" s="241"/>
      <c r="J79" s="14"/>
    </row>
    <row r="80" spans="1:3" ht="12">
      <c r="A80" s="12"/>
      <c r="C80" s="13"/>
    </row>
    <row r="81" spans="1:8" ht="12">
      <c r="A81" s="12"/>
      <c r="C81" s="13"/>
      <c r="F81" s="102" t="s">
        <v>98</v>
      </c>
      <c r="H81" s="102" t="s">
        <v>98</v>
      </c>
    </row>
    <row r="82" spans="1:8" ht="12" customHeight="1">
      <c r="A82" s="12"/>
      <c r="C82" s="13"/>
      <c r="F82" s="31" t="s">
        <v>97</v>
      </c>
      <c r="H82" s="31" t="s">
        <v>99</v>
      </c>
    </row>
    <row r="83" spans="1:8" ht="12" customHeight="1">
      <c r="A83" s="12"/>
      <c r="C83" s="13"/>
      <c r="F83" s="31" t="s">
        <v>68</v>
      </c>
      <c r="H83" s="31" t="s">
        <v>100</v>
      </c>
    </row>
    <row r="84" spans="1:8" ht="13.5" customHeight="1">
      <c r="A84" s="12"/>
      <c r="C84" s="12"/>
      <c r="F84" s="31" t="s">
        <v>70</v>
      </c>
      <c r="H84" s="31" t="s">
        <v>101</v>
      </c>
    </row>
    <row r="85" spans="1:8" ht="13.5" customHeight="1">
      <c r="A85" s="12"/>
      <c r="C85" s="12"/>
      <c r="F85" s="17" t="s">
        <v>25</v>
      </c>
      <c r="H85" s="17" t="s">
        <v>230</v>
      </c>
    </row>
    <row r="86" spans="1:8" ht="13.5" customHeight="1">
      <c r="A86" s="12"/>
      <c r="C86" s="12"/>
      <c r="F86" s="34" t="s">
        <v>103</v>
      </c>
      <c r="H86" s="34" t="s">
        <v>103</v>
      </c>
    </row>
    <row r="87" spans="1:5" ht="13.5" customHeight="1">
      <c r="A87" s="12"/>
      <c r="C87" s="12"/>
      <c r="E87" s="91"/>
    </row>
    <row r="88" spans="1:8" ht="13.5" customHeight="1">
      <c r="A88" s="15" t="s">
        <v>108</v>
      </c>
      <c r="B88" s="80" t="s">
        <v>298</v>
      </c>
      <c r="C88" s="13"/>
      <c r="D88" s="13"/>
      <c r="E88" s="91"/>
      <c r="F88" s="7">
        <v>82110.529</v>
      </c>
      <c r="H88" s="7">
        <v>84317</v>
      </c>
    </row>
    <row r="89" spans="1:8" ht="13.5" customHeight="1">
      <c r="A89" s="15" t="s">
        <v>109</v>
      </c>
      <c r="B89" s="80" t="s">
        <v>299</v>
      </c>
      <c r="C89" s="13"/>
      <c r="D89" s="13"/>
      <c r="E89" s="91"/>
      <c r="F89" s="7">
        <v>38171.938</v>
      </c>
      <c r="H89" s="7">
        <v>59103</v>
      </c>
    </row>
    <row r="90" spans="1:8" ht="13.5" customHeight="1">
      <c r="A90" s="15" t="s">
        <v>110</v>
      </c>
      <c r="B90" s="80" t="s">
        <v>104</v>
      </c>
      <c r="C90" s="13"/>
      <c r="D90" s="13"/>
      <c r="E90" s="91"/>
      <c r="F90" s="92">
        <v>204535.402</v>
      </c>
      <c r="G90" s="104" t="s">
        <v>55</v>
      </c>
      <c r="H90" s="92">
        <v>203608</v>
      </c>
    </row>
    <row r="91" spans="1:8" ht="13.5" customHeight="1">
      <c r="A91" s="15" t="s">
        <v>111</v>
      </c>
      <c r="B91" s="80" t="s">
        <v>105</v>
      </c>
      <c r="C91" s="13"/>
      <c r="D91" s="13"/>
      <c r="E91" s="91"/>
      <c r="F91" s="92">
        <v>6689.276</v>
      </c>
      <c r="G91" s="104"/>
      <c r="H91" s="92">
        <v>6689</v>
      </c>
    </row>
    <row r="92" spans="1:8" ht="13.5" customHeight="1">
      <c r="A92" s="15" t="s">
        <v>112</v>
      </c>
      <c r="B92" s="80" t="s">
        <v>106</v>
      </c>
      <c r="C92" s="13"/>
      <c r="D92" s="13"/>
      <c r="E92" s="91"/>
      <c r="F92" s="92">
        <v>44601.392</v>
      </c>
      <c r="H92" s="92">
        <v>44500</v>
      </c>
    </row>
    <row r="93" spans="1:5" ht="13.5" customHeight="1">
      <c r="A93" s="15" t="s">
        <v>114</v>
      </c>
      <c r="B93" s="80" t="s">
        <v>107</v>
      </c>
      <c r="C93" s="13"/>
      <c r="D93" s="13"/>
      <c r="E93" s="91"/>
    </row>
    <row r="94" spans="1:8" ht="6.75" customHeight="1">
      <c r="A94" s="12"/>
      <c r="C94" s="16"/>
      <c r="D94" s="13"/>
      <c r="E94" s="91"/>
      <c r="F94" s="117"/>
      <c r="H94" s="5"/>
    </row>
    <row r="95" spans="1:8" ht="13.5" customHeight="1">
      <c r="A95" s="12"/>
      <c r="C95" s="16" t="s">
        <v>300</v>
      </c>
      <c r="D95" s="13"/>
      <c r="E95" s="90"/>
      <c r="F95" s="93">
        <v>228128.194</v>
      </c>
      <c r="G95" s="91"/>
      <c r="H95" s="93">
        <v>202918</v>
      </c>
    </row>
    <row r="96" spans="1:8" ht="13.5" customHeight="1">
      <c r="A96" s="12"/>
      <c r="C96" s="16" t="s">
        <v>301</v>
      </c>
      <c r="D96" s="13"/>
      <c r="E96" s="90"/>
      <c r="F96" s="93">
        <v>60749.078</v>
      </c>
      <c r="H96" s="93">
        <v>49029</v>
      </c>
    </row>
    <row r="97" spans="1:8" ht="13.5" customHeight="1">
      <c r="A97" s="12"/>
      <c r="C97" s="16" t="s">
        <v>113</v>
      </c>
      <c r="D97" s="13"/>
      <c r="E97" s="90"/>
      <c r="F97" s="89">
        <v>123346.511</v>
      </c>
      <c r="H97" s="89">
        <v>110513</v>
      </c>
    </row>
    <row r="98" spans="1:8" ht="13.5" customHeight="1">
      <c r="A98" s="12"/>
      <c r="C98" s="16" t="s">
        <v>57</v>
      </c>
      <c r="D98" s="13"/>
      <c r="E98" s="90"/>
      <c r="F98" s="89">
        <v>82433.434</v>
      </c>
      <c r="H98" s="89">
        <v>84293</v>
      </c>
    </row>
    <row r="99" spans="1:8" ht="13.5" customHeight="1">
      <c r="A99" s="12"/>
      <c r="C99" s="16" t="s">
        <v>302</v>
      </c>
      <c r="D99" s="13"/>
      <c r="E99" s="90"/>
      <c r="F99" s="89">
        <v>24494.594</v>
      </c>
      <c r="H99" s="89">
        <v>50915</v>
      </c>
    </row>
    <row r="100" spans="1:8" ht="13.5" customHeight="1">
      <c r="A100" s="12"/>
      <c r="C100" s="13"/>
      <c r="D100" s="13"/>
      <c r="E100" s="90"/>
      <c r="F100" s="94">
        <v>519151.811</v>
      </c>
      <c r="H100" s="94">
        <v>497668</v>
      </c>
    </row>
    <row r="101" spans="1:8" ht="13.5" customHeight="1">
      <c r="A101" s="15">
        <v>7</v>
      </c>
      <c r="B101" s="80" t="s">
        <v>115</v>
      </c>
      <c r="C101" s="13"/>
      <c r="D101" s="13"/>
      <c r="E101" s="90"/>
      <c r="F101" s="89"/>
      <c r="H101" s="89"/>
    </row>
    <row r="102" spans="1:8" ht="13.5" customHeight="1">
      <c r="A102" s="12"/>
      <c r="C102" s="16" t="s">
        <v>59</v>
      </c>
      <c r="D102" s="13"/>
      <c r="E102" s="90"/>
      <c r="F102" s="89">
        <v>266891.628</v>
      </c>
      <c r="H102" s="89">
        <v>259995</v>
      </c>
    </row>
    <row r="103" spans="1:8" ht="13.5" customHeight="1">
      <c r="A103" s="12"/>
      <c r="C103" s="16" t="s">
        <v>58</v>
      </c>
      <c r="D103" s="13"/>
      <c r="E103" s="90"/>
      <c r="F103" s="89">
        <v>93879.288</v>
      </c>
      <c r="H103" s="89">
        <v>92818</v>
      </c>
    </row>
    <row r="104" spans="1:13" ht="13.5" customHeight="1">
      <c r="A104" s="12"/>
      <c r="C104" s="16" t="s">
        <v>116</v>
      </c>
      <c r="D104" s="13"/>
      <c r="E104" s="90"/>
      <c r="F104" s="89">
        <v>86604.306</v>
      </c>
      <c r="H104" s="89">
        <v>85565</v>
      </c>
      <c r="M104" s="7">
        <v>40542253</v>
      </c>
    </row>
    <row r="105" spans="1:8" ht="13.5" customHeight="1">
      <c r="A105" s="12"/>
      <c r="C105" s="16" t="s">
        <v>117</v>
      </c>
      <c r="D105" s="13"/>
      <c r="E105" s="90"/>
      <c r="F105" s="89">
        <v>2197.218</v>
      </c>
      <c r="H105" s="89">
        <v>2592</v>
      </c>
    </row>
    <row r="106" spans="1:8" ht="13.5" customHeight="1">
      <c r="A106" s="12"/>
      <c r="C106" s="16" t="s">
        <v>118</v>
      </c>
      <c r="D106" s="13"/>
      <c r="E106" s="95"/>
      <c r="F106" s="96">
        <v>1438.711</v>
      </c>
      <c r="H106" s="96">
        <v>1439</v>
      </c>
    </row>
    <row r="107" spans="1:8" ht="13.5" customHeight="1">
      <c r="A107" s="12"/>
      <c r="C107" s="13"/>
      <c r="D107" s="13"/>
      <c r="E107" s="90"/>
      <c r="F107" s="94">
        <v>451011</v>
      </c>
      <c r="H107" s="94">
        <v>442409</v>
      </c>
    </row>
    <row r="108" spans="1:8" ht="13.5" customHeight="1">
      <c r="A108" s="15">
        <v>8</v>
      </c>
      <c r="B108" s="80" t="s">
        <v>133</v>
      </c>
      <c r="C108" s="13"/>
      <c r="D108" s="13"/>
      <c r="E108" s="91"/>
      <c r="F108" s="7">
        <v>68140.81099999999</v>
      </c>
      <c r="H108" s="7">
        <v>55259</v>
      </c>
    </row>
    <row r="109" spans="1:8" ht="13.5" customHeight="1" thickBot="1">
      <c r="A109" s="12"/>
      <c r="C109" s="13"/>
      <c r="D109" s="13"/>
      <c r="E109" s="91"/>
      <c r="F109" s="97">
        <v>444249</v>
      </c>
      <c r="H109" s="98">
        <v>453476</v>
      </c>
    </row>
    <row r="110" spans="1:8" ht="13.5" customHeight="1" thickTop="1">
      <c r="A110" s="12"/>
      <c r="C110" s="13"/>
      <c r="D110" s="13"/>
      <c r="E110" s="91"/>
      <c r="F110" s="91"/>
      <c r="H110" s="91"/>
    </row>
    <row r="111" spans="1:8" ht="13.5" customHeight="1">
      <c r="A111" s="15">
        <v>9</v>
      </c>
      <c r="B111" s="80" t="s">
        <v>123</v>
      </c>
      <c r="C111" s="13"/>
      <c r="D111" s="13"/>
      <c r="E111" s="91"/>
      <c r="F111" s="91"/>
      <c r="H111" s="91"/>
    </row>
    <row r="112" spans="1:8" ht="13.5" customHeight="1">
      <c r="A112" s="12" t="s">
        <v>55</v>
      </c>
      <c r="B112" s="80" t="s">
        <v>119</v>
      </c>
      <c r="C112" s="13"/>
      <c r="D112" s="13"/>
      <c r="E112" s="91"/>
      <c r="F112" s="7">
        <v>199821.004</v>
      </c>
      <c r="H112" s="7">
        <v>199821.004</v>
      </c>
    </row>
    <row r="113" spans="1:5" ht="13.5" customHeight="1">
      <c r="A113" s="12"/>
      <c r="B113" s="80" t="s">
        <v>120</v>
      </c>
      <c r="C113" s="13"/>
      <c r="D113" s="13"/>
      <c r="E113" s="91"/>
    </row>
    <row r="114" spans="1:8" ht="13.5" customHeight="1">
      <c r="A114" s="12"/>
      <c r="C114" s="16" t="s">
        <v>121</v>
      </c>
      <c r="D114" s="13"/>
      <c r="E114" s="91"/>
      <c r="F114" s="7">
        <v>141959</v>
      </c>
      <c r="H114" s="7">
        <v>141959</v>
      </c>
    </row>
    <row r="115" spans="1:8" ht="13.5" customHeight="1">
      <c r="A115" s="12"/>
      <c r="C115" s="16" t="s">
        <v>134</v>
      </c>
      <c r="D115" s="13"/>
      <c r="E115" s="91"/>
      <c r="F115" s="7">
        <v>-2030</v>
      </c>
      <c r="H115" s="7">
        <v>-2542</v>
      </c>
    </row>
    <row r="116" spans="1:8" ht="13.5" customHeight="1">
      <c r="A116" s="12"/>
      <c r="C116" s="16" t="s">
        <v>135</v>
      </c>
      <c r="D116" s="13"/>
      <c r="E116" s="91"/>
      <c r="F116" s="7">
        <v>949</v>
      </c>
      <c r="H116" s="7">
        <v>949</v>
      </c>
    </row>
    <row r="117" spans="1:8" ht="13.5" customHeight="1">
      <c r="A117" s="12"/>
      <c r="C117" s="16" t="s">
        <v>132</v>
      </c>
      <c r="D117" s="13"/>
      <c r="E117" s="91"/>
      <c r="F117" s="7">
        <v>1400</v>
      </c>
      <c r="H117" s="7">
        <v>1400</v>
      </c>
    </row>
    <row r="118" spans="1:8" ht="13.5" customHeight="1">
      <c r="A118" s="12"/>
      <c r="C118" s="16" t="s">
        <v>122</v>
      </c>
      <c r="D118" s="13"/>
      <c r="F118" s="5">
        <v>34746.234</v>
      </c>
      <c r="H118" s="5">
        <v>44019</v>
      </c>
    </row>
    <row r="119" spans="1:8" ht="13.5" customHeight="1">
      <c r="A119" s="12"/>
      <c r="C119" s="13" t="s">
        <v>55</v>
      </c>
      <c r="D119" s="13"/>
      <c r="E119" s="91"/>
      <c r="F119" s="7">
        <v>376845.23799999995</v>
      </c>
      <c r="H119" s="7">
        <v>385606.00399999996</v>
      </c>
    </row>
    <row r="120" spans="1:8" ht="13.5" customHeight="1">
      <c r="A120" s="15" t="s">
        <v>124</v>
      </c>
      <c r="B120" s="80" t="s">
        <v>126</v>
      </c>
      <c r="C120" s="13"/>
      <c r="D120" s="13"/>
      <c r="E120" s="91"/>
      <c r="F120" s="7">
        <v>57453.15</v>
      </c>
      <c r="H120" s="7">
        <v>57496</v>
      </c>
    </row>
    <row r="121" spans="1:8" ht="13.5" customHeight="1">
      <c r="A121" s="15" t="s">
        <v>125</v>
      </c>
      <c r="B121" s="80" t="s">
        <v>127</v>
      </c>
      <c r="C121" s="13"/>
      <c r="D121" s="13"/>
      <c r="E121" s="91"/>
      <c r="F121" s="7">
        <v>7755.347</v>
      </c>
      <c r="H121" s="7">
        <v>7809</v>
      </c>
    </row>
    <row r="122" spans="1:8" ht="13.5" customHeight="1">
      <c r="A122" s="15" t="s">
        <v>129</v>
      </c>
      <c r="B122" s="80" t="s">
        <v>128</v>
      </c>
      <c r="C122" s="13"/>
      <c r="D122" s="13"/>
      <c r="E122" s="91"/>
      <c r="F122" s="7">
        <v>2196.02</v>
      </c>
      <c r="H122" s="7">
        <v>2565</v>
      </c>
    </row>
    <row r="123" spans="3:8" ht="13.5" customHeight="1" thickBot="1">
      <c r="C123" s="13"/>
      <c r="D123" s="13"/>
      <c r="E123" s="91"/>
      <c r="F123" s="98">
        <v>444248.755</v>
      </c>
      <c r="H123" s="98">
        <v>453476.00399999996</v>
      </c>
    </row>
    <row r="124" spans="3:8" ht="13.5" customHeight="1" thickTop="1">
      <c r="C124" s="13"/>
      <c r="D124" s="13"/>
      <c r="E124" s="91"/>
      <c r="H124" s="7" t="s">
        <v>55</v>
      </c>
    </row>
    <row r="125" spans="1:8" ht="13.5" customHeight="1">
      <c r="A125" s="15" t="s">
        <v>137</v>
      </c>
      <c r="B125" s="80" t="s">
        <v>228</v>
      </c>
      <c r="C125" s="13"/>
      <c r="D125" s="13"/>
      <c r="E125" s="99"/>
      <c r="F125" s="153">
        <v>0.8313536598985359</v>
      </c>
      <c r="H125" s="153">
        <v>0.8535289012960819</v>
      </c>
    </row>
    <row r="126" spans="3:5" ht="12">
      <c r="C126" s="13"/>
      <c r="D126" s="13"/>
      <c r="E126" s="91"/>
    </row>
    <row r="127" spans="2:5" ht="12">
      <c r="B127" s="134"/>
      <c r="C127" s="13"/>
      <c r="D127" s="13"/>
      <c r="E127" s="91"/>
    </row>
    <row r="128" spans="3:10" ht="12">
      <c r="C128" s="137"/>
      <c r="D128" s="137"/>
      <c r="E128" s="137"/>
      <c r="F128" s="137"/>
      <c r="G128" s="137"/>
      <c r="H128" s="137"/>
      <c r="I128" s="137"/>
      <c r="J128" s="137"/>
    </row>
    <row r="129" spans="3:10" ht="12">
      <c r="C129" s="137"/>
      <c r="D129" s="137"/>
      <c r="E129" s="137"/>
      <c r="F129" s="137"/>
      <c r="G129" s="137"/>
      <c r="H129" s="137"/>
      <c r="I129" s="137"/>
      <c r="J129" s="137"/>
    </row>
    <row r="130" spans="3:10" ht="16.5" customHeight="1">
      <c r="C130" s="137"/>
      <c r="D130" s="137"/>
      <c r="E130" s="137"/>
      <c r="F130" s="137"/>
      <c r="G130" s="137"/>
      <c r="H130" s="137"/>
      <c r="I130" s="137"/>
      <c r="J130" s="137"/>
    </row>
    <row r="131" spans="3:5" ht="12">
      <c r="C131" s="13"/>
      <c r="D131" s="13"/>
      <c r="E131" s="91"/>
    </row>
    <row r="132" spans="3:5" ht="12">
      <c r="C132" s="13"/>
      <c r="D132" s="13"/>
      <c r="E132" s="91"/>
    </row>
    <row r="133" spans="3:5" ht="12">
      <c r="C133" s="13"/>
      <c r="D133" s="13"/>
      <c r="E133" s="91"/>
    </row>
    <row r="134" spans="3:5" ht="12">
      <c r="C134" s="13"/>
      <c r="D134" s="13"/>
      <c r="E134" s="91"/>
    </row>
    <row r="135" spans="3:5" ht="12">
      <c r="C135" s="13"/>
      <c r="D135" s="13"/>
      <c r="E135" s="91"/>
    </row>
    <row r="136" spans="3:6" ht="12">
      <c r="C136" s="13"/>
      <c r="D136" s="13"/>
      <c r="E136" s="91"/>
      <c r="F136" s="100"/>
    </row>
    <row r="137" spans="3:5" ht="12">
      <c r="C137" s="13"/>
      <c r="D137" s="13" t="s">
        <v>250</v>
      </c>
      <c r="E137" s="91">
        <v>895260</v>
      </c>
    </row>
    <row r="138" spans="3:8" ht="12">
      <c r="C138" s="13"/>
      <c r="D138" s="16" t="s">
        <v>46</v>
      </c>
      <c r="E138" s="91"/>
      <c r="F138" s="91">
        <v>0.2449999999953434</v>
      </c>
      <c r="H138" s="91">
        <v>-0.003999999957159162</v>
      </c>
    </row>
    <row r="139" spans="3:5" ht="12">
      <c r="C139" s="13"/>
      <c r="D139" s="13" t="s">
        <v>192</v>
      </c>
      <c r="E139" s="91">
        <v>142278</v>
      </c>
    </row>
    <row r="140" spans="3:5" ht="12">
      <c r="C140" s="13"/>
      <c r="D140" s="13" t="s">
        <v>251</v>
      </c>
      <c r="E140" s="187">
        <v>332243.84599999996</v>
      </c>
    </row>
    <row r="141" ht="12">
      <c r="E141" s="91"/>
    </row>
    <row r="142" ht="12">
      <c r="E142" s="91">
        <v>6644.87692</v>
      </c>
    </row>
    <row r="143" ht="12">
      <c r="E143" s="91"/>
    </row>
    <row r="144" ht="12">
      <c r="E144" s="91"/>
    </row>
    <row r="145" ht="12">
      <c r="E145" s="91"/>
    </row>
    <row r="146" ht="12">
      <c r="E146" s="91"/>
    </row>
    <row r="147" ht="12">
      <c r="E147" s="91"/>
    </row>
    <row r="148" ht="12">
      <c r="E148" s="91"/>
    </row>
    <row r="149" ht="12">
      <c r="E149" s="91"/>
    </row>
    <row r="150" ht="12">
      <c r="E150" s="91"/>
    </row>
    <row r="151" ht="12">
      <c r="E151" s="91"/>
    </row>
    <row r="152" ht="12">
      <c r="E152" s="91"/>
    </row>
    <row r="153" ht="12">
      <c r="E153" s="91"/>
    </row>
    <row r="154" ht="12">
      <c r="E154" s="91"/>
    </row>
    <row r="155" ht="12">
      <c r="E155" s="91"/>
    </row>
    <row r="156" ht="12">
      <c r="E156" s="91"/>
    </row>
    <row r="157" ht="12">
      <c r="E157" s="91"/>
    </row>
    <row r="158" ht="12">
      <c r="E158" s="91"/>
    </row>
    <row r="159" ht="12">
      <c r="E159" s="91"/>
    </row>
    <row r="160" ht="12">
      <c r="E160" s="91"/>
    </row>
    <row r="161" ht="12">
      <c r="E161" s="91"/>
    </row>
    <row r="162" ht="12">
      <c r="E162" s="91"/>
    </row>
    <row r="163" ht="12">
      <c r="E163" s="91"/>
    </row>
  </sheetData>
  <mergeCells count="20">
    <mergeCell ref="L47:M47"/>
    <mergeCell ref="L44:L45"/>
    <mergeCell ref="I44:I45"/>
    <mergeCell ref="E44:E45"/>
    <mergeCell ref="H44:H45"/>
    <mergeCell ref="F44:F45"/>
    <mergeCell ref="A1:I1"/>
    <mergeCell ref="A2:I2"/>
    <mergeCell ref="H8:I8"/>
    <mergeCell ref="E8:F8"/>
    <mergeCell ref="A79:I79"/>
    <mergeCell ref="A77:I77"/>
    <mergeCell ref="A78:I78"/>
    <mergeCell ref="E47:F47"/>
    <mergeCell ref="H47:I47"/>
    <mergeCell ref="E69:F69"/>
    <mergeCell ref="H69:I69"/>
    <mergeCell ref="D71:D72"/>
    <mergeCell ref="D59:D60"/>
    <mergeCell ref="D74:F74"/>
  </mergeCells>
  <printOptions/>
  <pageMargins left="0.69" right="0.35433070866141736" top="0.7874015748031497" bottom="0.3937007874015748" header="0.5118110236220472" footer="0.5118110236220472"/>
  <pageSetup horizontalDpi="300" verticalDpi="300" orientation="portrait" paperSize="9" r:id="rId1"/>
  <headerFooter alignWithMargins="0">
    <oddFooter>&amp;L&amp;"Times New Roman,Bold Italic"&amp;8c:\&amp;F.xls  &amp;D  &amp;T&amp;C&amp;"Times New Roman,Bold Italic"&amp;8&amp;A&amp;R&amp;"Times New Roman,Bold Italic"&amp;8Page  &amp;P  of  &amp;N</oddFooter>
  </headerFooter>
  <rowBreaks count="2" manualBreakCount="2">
    <brk id="46" max="255" man="1"/>
    <brk id="75" max="8" man="1"/>
  </rowBreaks>
</worksheet>
</file>

<file path=xl/worksheets/sheet3.xml><?xml version="1.0" encoding="utf-8"?>
<worksheet xmlns="http://schemas.openxmlformats.org/spreadsheetml/2006/main" xmlns:r="http://schemas.openxmlformats.org/officeDocument/2006/relationships">
  <dimension ref="A1:K384"/>
  <sheetViews>
    <sheetView tabSelected="1" workbookViewId="0" topLeftCell="A77">
      <selection activeCell="D89" sqref="D89"/>
    </sheetView>
  </sheetViews>
  <sheetFormatPr defaultColWidth="8.88671875" defaultRowHeight="15"/>
  <cols>
    <col min="1" max="1" width="3.6640625" style="0" customWidth="1"/>
    <col min="2" max="2" width="3.5546875" style="0" customWidth="1"/>
    <col min="3" max="3" width="32.77734375" style="0" customWidth="1"/>
    <col min="4" max="4" width="10.3359375" style="0" customWidth="1"/>
    <col min="5" max="5" width="10.77734375" style="0" customWidth="1"/>
    <col min="6" max="6" width="10.88671875" style="0" customWidth="1"/>
    <col min="7" max="7" width="3.6640625" style="0" customWidth="1"/>
  </cols>
  <sheetData>
    <row r="1" spans="1:7" ht="15">
      <c r="A1" s="233" t="s">
        <v>61</v>
      </c>
      <c r="B1" s="233"/>
      <c r="C1" s="233"/>
      <c r="D1" s="233"/>
      <c r="E1" s="233"/>
      <c r="F1" s="233"/>
      <c r="G1" s="233"/>
    </row>
    <row r="2" spans="1:7" ht="15">
      <c r="A2" s="234" t="s">
        <v>62</v>
      </c>
      <c r="B2" s="234"/>
      <c r="C2" s="234"/>
      <c r="D2" s="234"/>
      <c r="E2" s="234"/>
      <c r="F2" s="234"/>
      <c r="G2" s="234"/>
    </row>
    <row r="3" spans="1:7" ht="15">
      <c r="A3" s="234" t="s">
        <v>63</v>
      </c>
      <c r="B3" s="234"/>
      <c r="C3" s="234"/>
      <c r="D3" s="234"/>
      <c r="E3" s="234"/>
      <c r="F3" s="234"/>
      <c r="G3" s="234"/>
    </row>
    <row r="4" ht="15">
      <c r="A4" s="4"/>
    </row>
    <row r="5" spans="1:7" ht="15">
      <c r="A5" s="239" t="s">
        <v>159</v>
      </c>
      <c r="B5" s="239"/>
      <c r="C5" s="239"/>
      <c r="D5" s="239"/>
      <c r="E5" s="239"/>
      <c r="F5" s="239"/>
      <c r="G5" s="239"/>
    </row>
    <row r="6" spans="1:7" ht="15">
      <c r="A6" s="239" t="s">
        <v>28</v>
      </c>
      <c r="B6" s="239"/>
      <c r="C6" s="239"/>
      <c r="D6" s="239"/>
      <c r="E6" s="239"/>
      <c r="F6" s="239"/>
      <c r="G6" s="239"/>
    </row>
    <row r="7" spans="1:2" ht="15">
      <c r="A7" s="7"/>
      <c r="B7" s="7"/>
    </row>
    <row r="8" spans="1:2" ht="15">
      <c r="A8" s="235" t="s">
        <v>136</v>
      </c>
      <c r="B8" s="235"/>
    </row>
    <row r="9" spans="1:3" ht="21" customHeight="1">
      <c r="A9" s="20">
        <v>1</v>
      </c>
      <c r="B9" s="21" t="s">
        <v>146</v>
      </c>
      <c r="C9" s="1"/>
    </row>
    <row r="10" spans="1:7" ht="15" customHeight="1">
      <c r="A10" s="20"/>
      <c r="B10" s="264" t="s">
        <v>323</v>
      </c>
      <c r="C10" s="265"/>
      <c r="D10" s="265"/>
      <c r="E10" s="265"/>
      <c r="F10" s="265"/>
      <c r="G10" s="265"/>
    </row>
    <row r="11" spans="1:7" ht="12" customHeight="1">
      <c r="A11" s="20"/>
      <c r="B11" s="265"/>
      <c r="C11" s="265"/>
      <c r="D11" s="265"/>
      <c r="E11" s="265"/>
      <c r="F11" s="265"/>
      <c r="G11" s="265"/>
    </row>
    <row r="12" spans="1:7" ht="7.5" customHeight="1">
      <c r="A12" s="20"/>
      <c r="B12" s="265"/>
      <c r="C12" s="265"/>
      <c r="D12" s="265"/>
      <c r="E12" s="265"/>
      <c r="F12" s="265"/>
      <c r="G12" s="265"/>
    </row>
    <row r="13" spans="1:6" ht="12.75" customHeight="1">
      <c r="A13" s="18"/>
      <c r="B13" s="4"/>
      <c r="D13" s="3"/>
      <c r="E13" s="3"/>
      <c r="F13" s="3"/>
    </row>
    <row r="14" spans="1:6" ht="12.75" customHeight="1">
      <c r="A14" s="20">
        <v>2</v>
      </c>
      <c r="B14" s="21" t="s">
        <v>179</v>
      </c>
      <c r="C14" s="1"/>
      <c r="D14" s="3"/>
      <c r="E14" s="12" t="s">
        <v>55</v>
      </c>
      <c r="F14" s="3"/>
    </row>
    <row r="15" spans="1:6" ht="12.75" customHeight="1">
      <c r="A15" s="20"/>
      <c r="B15" s="19" t="s">
        <v>321</v>
      </c>
      <c r="D15" s="3"/>
      <c r="E15" s="3"/>
      <c r="F15" s="3"/>
    </row>
    <row r="16" spans="1:6" ht="12.75" customHeight="1" hidden="1">
      <c r="A16" s="20"/>
      <c r="B16" s="19"/>
      <c r="D16" s="3"/>
      <c r="E16" s="60" t="s">
        <v>224</v>
      </c>
      <c r="F16" s="60" t="s">
        <v>224</v>
      </c>
    </row>
    <row r="17" spans="1:6" ht="12.75" customHeight="1" hidden="1">
      <c r="A17" s="20"/>
      <c r="B17" s="19"/>
      <c r="D17" s="3"/>
      <c r="E17" s="60" t="s">
        <v>180</v>
      </c>
      <c r="F17" s="60" t="s">
        <v>225</v>
      </c>
    </row>
    <row r="18" spans="1:6" ht="12.75" customHeight="1" hidden="1" thickBot="1">
      <c r="A18" s="20"/>
      <c r="B18" s="19"/>
      <c r="D18" s="3"/>
      <c r="E18" s="64" t="s">
        <v>103</v>
      </c>
      <c r="F18" s="64" t="s">
        <v>103</v>
      </c>
    </row>
    <row r="19" spans="1:6" ht="12.75" customHeight="1" hidden="1">
      <c r="A19" s="20"/>
      <c r="B19" s="19"/>
      <c r="D19" s="3"/>
      <c r="E19" s="63"/>
      <c r="F19" s="63"/>
    </row>
    <row r="20" spans="1:7" ht="12.75" customHeight="1" hidden="1" thickBot="1">
      <c r="A20" s="20"/>
      <c r="B20" s="19"/>
      <c r="C20" s="4" t="s">
        <v>223</v>
      </c>
      <c r="D20" s="3"/>
      <c r="E20" s="211"/>
      <c r="F20" s="211"/>
      <c r="G20" s="182"/>
    </row>
    <row r="21" spans="1:7" ht="12.75" customHeight="1">
      <c r="A21" s="20"/>
      <c r="B21" s="19"/>
      <c r="C21" s="4"/>
      <c r="D21" s="3"/>
      <c r="E21" s="36"/>
      <c r="F21" s="36"/>
      <c r="G21" s="182"/>
    </row>
    <row r="22" spans="1:6" ht="12.75" customHeight="1">
      <c r="A22" s="20"/>
      <c r="B22" s="21"/>
      <c r="C22" s="1"/>
      <c r="D22" s="3"/>
      <c r="E22" s="12"/>
      <c r="F22" s="3"/>
    </row>
    <row r="23" spans="1:6" ht="12.75" customHeight="1">
      <c r="A23" s="20">
        <v>3</v>
      </c>
      <c r="B23" s="21" t="s">
        <v>147</v>
      </c>
      <c r="C23" s="1"/>
      <c r="D23" s="3"/>
      <c r="E23" s="3"/>
      <c r="F23" s="3"/>
    </row>
    <row r="24" spans="1:2" ht="12.75" customHeight="1">
      <c r="A24" s="18"/>
      <c r="B24" s="19" t="s">
        <v>322</v>
      </c>
    </row>
    <row r="25" ht="12.75" customHeight="1">
      <c r="A25" s="18"/>
    </row>
    <row r="26" spans="1:6" ht="12.75" customHeight="1">
      <c r="A26" s="20">
        <v>4</v>
      </c>
      <c r="B26" s="21" t="s">
        <v>56</v>
      </c>
      <c r="C26" s="1"/>
      <c r="D26" s="3"/>
      <c r="E26" s="3"/>
      <c r="F26" s="3"/>
    </row>
    <row r="27" spans="1:7" ht="12.75" customHeight="1">
      <c r="A27" s="20"/>
      <c r="B27" s="255" t="s">
        <v>188</v>
      </c>
      <c r="C27" s="255"/>
      <c r="D27" s="255"/>
      <c r="E27" s="255"/>
      <c r="F27" s="255"/>
      <c r="G27" s="255"/>
    </row>
    <row r="28" spans="1:7" ht="12.75" customHeight="1">
      <c r="A28" s="20"/>
      <c r="B28" s="76"/>
      <c r="C28" s="76"/>
      <c r="D28" s="76"/>
      <c r="E28" s="60" t="s">
        <v>224</v>
      </c>
      <c r="F28" s="60" t="s">
        <v>224</v>
      </c>
      <c r="G28" s="76"/>
    </row>
    <row r="29" spans="1:7" ht="12.75" customHeight="1">
      <c r="A29" s="20"/>
      <c r="B29" s="76"/>
      <c r="C29" s="76"/>
      <c r="D29" s="76"/>
      <c r="E29" s="60" t="s">
        <v>180</v>
      </c>
      <c r="F29" s="60" t="s">
        <v>225</v>
      </c>
      <c r="G29" s="76"/>
    </row>
    <row r="30" spans="1:7" ht="15" customHeight="1" thickBot="1">
      <c r="A30" s="20"/>
      <c r="B30" s="43"/>
      <c r="C30" s="43"/>
      <c r="D30" s="43"/>
      <c r="E30" s="64" t="s">
        <v>103</v>
      </c>
      <c r="F30" s="64" t="s">
        <v>103</v>
      </c>
      <c r="G30" s="43"/>
    </row>
    <row r="31" spans="1:7" ht="18" customHeight="1">
      <c r="A31" s="20"/>
      <c r="B31" s="43"/>
      <c r="C31" s="70" t="s">
        <v>303</v>
      </c>
      <c r="D31" s="43"/>
      <c r="E31" s="43">
        <v>-68.855</v>
      </c>
      <c r="F31" s="43">
        <v>-68.855</v>
      </c>
      <c r="G31" s="43"/>
    </row>
    <row r="32" spans="1:7" ht="15" customHeight="1" hidden="1">
      <c r="A32" s="20"/>
      <c r="B32" s="43"/>
      <c r="C32" s="43" t="s">
        <v>304</v>
      </c>
      <c r="D32" s="43"/>
      <c r="G32" s="43"/>
    </row>
    <row r="33" spans="1:7" ht="18" customHeight="1">
      <c r="A33" s="20"/>
      <c r="B33" s="43"/>
      <c r="C33" s="43" t="s">
        <v>334</v>
      </c>
      <c r="D33" s="43"/>
      <c r="E33" s="164">
        <v>-1034.076</v>
      </c>
      <c r="F33" s="164">
        <v>-1034.076</v>
      </c>
      <c r="G33" s="43"/>
    </row>
    <row r="34" spans="1:7" ht="6" customHeight="1">
      <c r="A34" s="20"/>
      <c r="B34" s="43"/>
      <c r="C34" s="43"/>
      <c r="D34" s="43"/>
      <c r="E34" s="43"/>
      <c r="F34" s="43"/>
      <c r="G34" s="43"/>
    </row>
    <row r="35" spans="1:7" ht="15" customHeight="1" thickBot="1">
      <c r="A35" s="20"/>
      <c r="B35" s="43"/>
      <c r="C35" s="43"/>
      <c r="D35" s="43"/>
      <c r="E35" s="59">
        <v>-1102.931</v>
      </c>
      <c r="F35" s="59">
        <v>-1102.931</v>
      </c>
      <c r="G35" s="43"/>
    </row>
    <row r="36" spans="1:7" ht="15" customHeight="1" thickTop="1">
      <c r="A36" s="20"/>
      <c r="B36" s="43"/>
      <c r="C36" s="43"/>
      <c r="D36" s="43"/>
      <c r="E36" s="221"/>
      <c r="F36" s="221"/>
      <c r="G36" s="43"/>
    </row>
    <row r="37" spans="1:7" ht="15" customHeight="1">
      <c r="A37" s="20"/>
      <c r="B37" s="255" t="s">
        <v>333</v>
      </c>
      <c r="C37" s="255"/>
      <c r="D37" s="255"/>
      <c r="E37" s="255"/>
      <c r="F37" s="255"/>
      <c r="G37" s="43"/>
    </row>
    <row r="38" spans="1:7" ht="15" customHeight="1">
      <c r="A38" s="20"/>
      <c r="B38" s="255"/>
      <c r="C38" s="255"/>
      <c r="D38" s="255"/>
      <c r="E38" s="255"/>
      <c r="F38" s="255"/>
      <c r="G38" s="43"/>
    </row>
    <row r="39" spans="1:7" ht="12.75" customHeight="1">
      <c r="A39" s="20"/>
      <c r="B39" s="43"/>
      <c r="C39" s="43"/>
      <c r="D39" s="43"/>
      <c r="E39" s="43"/>
      <c r="F39" s="43"/>
      <c r="G39" s="43"/>
    </row>
    <row r="40" spans="1:6" ht="12.75" customHeight="1">
      <c r="A40" s="20">
        <v>5</v>
      </c>
      <c r="B40" s="21" t="s">
        <v>182</v>
      </c>
      <c r="C40" s="1"/>
      <c r="D40" s="3"/>
      <c r="E40" s="3"/>
      <c r="F40" s="3"/>
    </row>
    <row r="41" spans="1:7" ht="12.75" customHeight="1">
      <c r="A41" s="18"/>
      <c r="B41" s="266" t="s">
        <v>296</v>
      </c>
      <c r="C41" s="266"/>
      <c r="D41" s="266"/>
      <c r="E41" s="266"/>
      <c r="F41" s="266"/>
      <c r="G41" s="266"/>
    </row>
    <row r="42" spans="1:7" ht="12.75" customHeight="1">
      <c r="A42" s="18"/>
      <c r="B42" s="266"/>
      <c r="C42" s="266"/>
      <c r="D42" s="266"/>
      <c r="E42" s="266"/>
      <c r="F42" s="266"/>
      <c r="G42" s="266"/>
    </row>
    <row r="43" spans="1:6" ht="12.75" customHeight="1">
      <c r="A43" s="18"/>
      <c r="B43" s="4"/>
      <c r="D43" s="3"/>
      <c r="E43" s="3"/>
      <c r="F43" s="3"/>
    </row>
    <row r="44" spans="1:6" ht="12.75" customHeight="1">
      <c r="A44" s="20">
        <v>6</v>
      </c>
      <c r="B44" s="21" t="s">
        <v>35</v>
      </c>
      <c r="C44" s="1"/>
      <c r="D44" s="3"/>
      <c r="E44" s="3"/>
      <c r="F44" s="3"/>
    </row>
    <row r="45" spans="1:7" ht="12.75" customHeight="1">
      <c r="A45" s="18"/>
      <c r="B45" s="229" t="s">
        <v>295</v>
      </c>
      <c r="C45" s="229"/>
      <c r="D45" s="229"/>
      <c r="E45" s="229"/>
      <c r="F45" s="229"/>
      <c r="G45" s="229"/>
    </row>
    <row r="46" spans="1:7" ht="12.75" customHeight="1">
      <c r="A46" s="18"/>
      <c r="B46" s="229"/>
      <c r="C46" s="229"/>
      <c r="D46" s="229"/>
      <c r="E46" s="229"/>
      <c r="F46" s="229"/>
      <c r="G46" s="229"/>
    </row>
    <row r="47" spans="1:6" ht="12.75" customHeight="1">
      <c r="A47" s="18"/>
      <c r="B47" s="2"/>
      <c r="D47" s="3"/>
      <c r="E47" s="3"/>
      <c r="F47" s="3"/>
    </row>
    <row r="48" spans="1:6" ht="12.75" customHeight="1">
      <c r="A48" s="20">
        <v>7</v>
      </c>
      <c r="B48" s="21" t="s">
        <v>148</v>
      </c>
      <c r="D48" s="3"/>
      <c r="E48" s="3"/>
      <c r="F48" s="3"/>
    </row>
    <row r="49" spans="1:6" ht="12.75" customHeight="1">
      <c r="A49" s="20"/>
      <c r="B49" s="57"/>
      <c r="C49" s="118"/>
      <c r="D49" s="4"/>
      <c r="E49" s="4"/>
      <c r="F49" s="3"/>
    </row>
    <row r="50" spans="1:7" ht="12.75" customHeight="1">
      <c r="A50" s="20"/>
      <c r="B50" s="57" t="s">
        <v>73</v>
      </c>
      <c r="C50" s="232" t="s">
        <v>315</v>
      </c>
      <c r="D50" s="232"/>
      <c r="E50" s="232"/>
      <c r="F50" s="232"/>
      <c r="G50" s="232"/>
    </row>
    <row r="51" spans="1:7" ht="12.75" customHeight="1">
      <c r="A51" s="20"/>
      <c r="B51" s="57"/>
      <c r="C51" s="138"/>
      <c r="D51" s="138"/>
      <c r="E51" s="138"/>
      <c r="F51" s="138"/>
      <c r="G51" s="138"/>
    </row>
    <row r="52" spans="1:6" ht="12.75" customHeight="1">
      <c r="A52" s="20"/>
      <c r="B52" s="57" t="s">
        <v>74</v>
      </c>
      <c r="C52" s="4" t="s">
        <v>29</v>
      </c>
      <c r="D52" s="36"/>
      <c r="E52" s="4"/>
      <c r="F52" s="3"/>
    </row>
    <row r="53" spans="1:6" ht="12.75" customHeight="1">
      <c r="A53" s="20"/>
      <c r="B53" s="57"/>
      <c r="C53" s="4"/>
      <c r="D53" s="36"/>
      <c r="E53" s="4"/>
      <c r="F53" s="3"/>
    </row>
    <row r="54" spans="1:6" ht="12.75" customHeight="1">
      <c r="A54" s="20"/>
      <c r="C54" s="47"/>
      <c r="D54" s="48"/>
      <c r="E54" s="50" t="s">
        <v>175</v>
      </c>
      <c r="F54" s="3"/>
    </row>
    <row r="55" spans="1:6" ht="13.5" customHeight="1">
      <c r="A55" s="20"/>
      <c r="C55" s="216" t="s">
        <v>176</v>
      </c>
      <c r="D55" s="36"/>
      <c r="E55" s="219">
        <v>30661207</v>
      </c>
      <c r="F55" s="3"/>
    </row>
    <row r="56" spans="1:6" ht="13.5" customHeight="1">
      <c r="A56" s="20"/>
      <c r="C56" s="218" t="s">
        <v>177</v>
      </c>
      <c r="D56" s="48"/>
      <c r="E56" s="217">
        <v>30661207</v>
      </c>
      <c r="F56" s="3"/>
    </row>
    <row r="57" spans="1:6" ht="13.5" customHeight="1">
      <c r="A57" s="20"/>
      <c r="C57" s="216" t="s">
        <v>178</v>
      </c>
      <c r="D57" s="44"/>
      <c r="E57" s="215">
        <v>25658602.110330004</v>
      </c>
      <c r="F57" s="3"/>
    </row>
    <row r="58" spans="1:6" ht="2.25" customHeight="1">
      <c r="A58" s="18"/>
      <c r="C58" s="45"/>
      <c r="D58" s="46"/>
      <c r="E58" s="46"/>
      <c r="F58" s="3"/>
    </row>
    <row r="59" spans="1:6" ht="18" customHeight="1">
      <c r="A59" s="18"/>
      <c r="C59" s="49"/>
      <c r="D59" s="36"/>
      <c r="E59" s="36"/>
      <c r="F59" s="3"/>
    </row>
    <row r="60" spans="1:6" ht="12.75" customHeight="1">
      <c r="A60" s="20">
        <v>8</v>
      </c>
      <c r="B60" s="21" t="s">
        <v>149</v>
      </c>
      <c r="C60" s="1"/>
      <c r="D60" s="3"/>
      <c r="E60" s="3"/>
      <c r="F60" s="3"/>
    </row>
    <row r="61" spans="1:7" ht="12.75" customHeight="1">
      <c r="A61" s="20"/>
      <c r="B61" s="230" t="s">
        <v>305</v>
      </c>
      <c r="C61" s="231"/>
      <c r="D61" s="231"/>
      <c r="E61" s="231"/>
      <c r="F61" s="231"/>
      <c r="G61" s="231"/>
    </row>
    <row r="62" spans="1:7" ht="12.75" customHeight="1">
      <c r="A62" s="20"/>
      <c r="B62" s="231"/>
      <c r="C62" s="231"/>
      <c r="D62" s="231"/>
      <c r="E62" s="231"/>
      <c r="F62" s="231"/>
      <c r="G62" s="231"/>
    </row>
    <row r="63" spans="1:7" ht="12.75" customHeight="1">
      <c r="A63" s="20"/>
      <c r="B63" s="76"/>
      <c r="C63" s="76"/>
      <c r="D63" s="76"/>
      <c r="E63" s="76"/>
      <c r="F63" s="76"/>
      <c r="G63" s="76"/>
    </row>
    <row r="64" spans="1:7" ht="12.75" customHeight="1">
      <c r="A64" s="20"/>
      <c r="B64" s="76"/>
      <c r="C64" s="76"/>
      <c r="D64" s="76"/>
      <c r="E64" s="76"/>
      <c r="F64" s="76"/>
      <c r="G64" s="76"/>
    </row>
    <row r="65" spans="1:6" ht="12.75" customHeight="1">
      <c r="A65" s="20">
        <v>9</v>
      </c>
      <c r="B65" s="21" t="s">
        <v>150</v>
      </c>
      <c r="C65" s="1"/>
      <c r="D65" s="3"/>
      <c r="E65" s="3"/>
      <c r="F65" s="3"/>
    </row>
    <row r="66" spans="1:7" ht="12.75" customHeight="1">
      <c r="A66" s="20"/>
      <c r="B66" s="256" t="s">
        <v>222</v>
      </c>
      <c r="C66" s="256"/>
      <c r="D66" s="256"/>
      <c r="E66" s="256"/>
      <c r="F66" s="256"/>
      <c r="G66" s="256"/>
    </row>
    <row r="67" spans="1:7" ht="12.75" customHeight="1">
      <c r="A67" s="20"/>
      <c r="B67" s="256"/>
      <c r="C67" s="256"/>
      <c r="D67" s="256"/>
      <c r="E67" s="256"/>
      <c r="F67" s="256"/>
      <c r="G67" s="256"/>
    </row>
    <row r="68" spans="1:7" ht="25.5" customHeight="1">
      <c r="A68" s="20"/>
      <c r="B68" s="256"/>
      <c r="C68" s="256"/>
      <c r="D68" s="256"/>
      <c r="E68" s="256"/>
      <c r="F68" s="256"/>
      <c r="G68" s="256"/>
    </row>
    <row r="69" spans="1:7" ht="19.5" customHeight="1">
      <c r="A69" s="20"/>
      <c r="B69" s="256" t="s">
        <v>2</v>
      </c>
      <c r="C69" s="256"/>
      <c r="D69" s="256"/>
      <c r="E69" s="256"/>
      <c r="F69" s="256"/>
      <c r="G69" s="256"/>
    </row>
    <row r="70" spans="1:7" ht="19.5" customHeight="1">
      <c r="A70" s="20"/>
      <c r="B70" s="256"/>
      <c r="C70" s="256"/>
      <c r="D70" s="256"/>
      <c r="E70" s="256"/>
      <c r="F70" s="256"/>
      <c r="G70" s="256"/>
    </row>
    <row r="71" spans="1:7" ht="19.5" customHeight="1">
      <c r="A71" s="20"/>
      <c r="B71" s="256"/>
      <c r="C71" s="256"/>
      <c r="D71" s="256"/>
      <c r="E71" s="256"/>
      <c r="F71" s="256"/>
      <c r="G71" s="256"/>
    </row>
    <row r="72" spans="1:7" ht="11.25" customHeight="1">
      <c r="A72" s="20"/>
      <c r="B72" s="256"/>
      <c r="C72" s="256"/>
      <c r="D72" s="256"/>
      <c r="E72" s="256"/>
      <c r="F72" s="256"/>
      <c r="G72" s="256"/>
    </row>
    <row r="73" spans="1:6" ht="12.75" customHeight="1">
      <c r="A73" s="20"/>
      <c r="B73" s="2"/>
      <c r="C73" s="139"/>
      <c r="D73" s="3"/>
      <c r="E73" s="3"/>
      <c r="F73" s="3"/>
    </row>
    <row r="74" spans="1:6" ht="12.75" customHeight="1">
      <c r="A74" s="20" t="s">
        <v>124</v>
      </c>
      <c r="B74" s="21" t="s">
        <v>151</v>
      </c>
      <c r="C74" s="1"/>
      <c r="D74" s="3"/>
      <c r="E74" s="3"/>
      <c r="F74" s="3"/>
    </row>
    <row r="75" spans="1:7" ht="12.75" customHeight="1">
      <c r="A75" s="20"/>
      <c r="B75" s="256" t="s">
        <v>201</v>
      </c>
      <c r="C75" s="256"/>
      <c r="D75" s="256"/>
      <c r="E75" s="256"/>
      <c r="F75" s="256"/>
      <c r="G75" s="256"/>
    </row>
    <row r="76" spans="1:7" ht="12.75" customHeight="1">
      <c r="A76" s="20"/>
      <c r="B76" s="256"/>
      <c r="C76" s="256"/>
      <c r="D76" s="256"/>
      <c r="E76" s="256"/>
      <c r="F76" s="256"/>
      <c r="G76" s="256"/>
    </row>
    <row r="77" spans="1:7" ht="15.75" customHeight="1">
      <c r="A77" s="20"/>
      <c r="B77" s="256"/>
      <c r="C77" s="256"/>
      <c r="D77" s="256"/>
      <c r="E77" s="256"/>
      <c r="F77" s="256"/>
      <c r="G77" s="256"/>
    </row>
    <row r="78" spans="1:6" ht="13.5" customHeight="1">
      <c r="A78" s="20"/>
      <c r="B78" s="21"/>
      <c r="C78" s="1"/>
      <c r="D78" s="3"/>
      <c r="E78" s="3"/>
      <c r="F78" s="3"/>
    </row>
    <row r="79" spans="1:6" ht="16.5" customHeight="1">
      <c r="A79" s="20" t="s">
        <v>125</v>
      </c>
      <c r="B79" s="21" t="s">
        <v>186</v>
      </c>
      <c r="D79" s="3"/>
      <c r="E79" s="3"/>
      <c r="F79" s="3"/>
    </row>
    <row r="80" spans="1:7" ht="13.5" customHeight="1">
      <c r="A80" s="20"/>
      <c r="B80" s="238" t="s">
        <v>294</v>
      </c>
      <c r="C80" s="261"/>
      <c r="D80" s="261"/>
      <c r="E80" s="261"/>
      <c r="F80" s="261"/>
      <c r="G80" s="261"/>
    </row>
    <row r="81" spans="1:7" ht="12.75" customHeight="1">
      <c r="A81" s="20"/>
      <c r="B81" s="261"/>
      <c r="C81" s="261"/>
      <c r="D81" s="261"/>
      <c r="E81" s="261"/>
      <c r="F81" s="261"/>
      <c r="G81" s="261"/>
    </row>
    <row r="82" spans="1:7" ht="5.25" customHeight="1">
      <c r="A82" s="20"/>
      <c r="B82" s="261"/>
      <c r="C82" s="261"/>
      <c r="D82" s="261"/>
      <c r="E82" s="261"/>
      <c r="F82" s="261"/>
      <c r="G82" s="261"/>
    </row>
    <row r="83" spans="1:11" s="139" customFormat="1" ht="15" customHeight="1">
      <c r="A83" s="167"/>
      <c r="B83" s="168"/>
      <c r="C83" s="166"/>
      <c r="D83" s="166"/>
      <c r="E83" s="166"/>
      <c r="F83" s="166"/>
      <c r="G83" s="166"/>
      <c r="H83" s="169"/>
      <c r="I83" s="169"/>
      <c r="J83" s="169"/>
      <c r="K83" s="169"/>
    </row>
    <row r="84" spans="1:6" ht="12.75" customHeight="1">
      <c r="A84" s="20" t="s">
        <v>129</v>
      </c>
      <c r="B84" s="21" t="s">
        <v>152</v>
      </c>
      <c r="C84" s="1"/>
      <c r="D84" s="3"/>
      <c r="E84" s="60"/>
      <c r="F84" s="3"/>
    </row>
    <row r="85" spans="1:6" ht="12.75" customHeight="1">
      <c r="A85" s="20"/>
      <c r="B85" s="21"/>
      <c r="C85" s="1"/>
      <c r="D85" s="3"/>
      <c r="F85" s="62" t="s">
        <v>47</v>
      </c>
    </row>
    <row r="86" spans="1:6" ht="12.75" customHeight="1">
      <c r="A86" s="20"/>
      <c r="B86" s="21"/>
      <c r="C86" s="1"/>
      <c r="D86" s="3"/>
      <c r="F86" s="119" t="s">
        <v>25</v>
      </c>
    </row>
    <row r="87" spans="1:6" ht="12.75" customHeight="1" thickBot="1">
      <c r="A87" s="20"/>
      <c r="B87" s="21"/>
      <c r="C87" s="1"/>
      <c r="D87" s="3"/>
      <c r="F87" s="170" t="s">
        <v>103</v>
      </c>
    </row>
    <row r="88" spans="1:6" ht="12.75" customHeight="1">
      <c r="A88" s="20"/>
      <c r="B88" s="65" t="s">
        <v>73</v>
      </c>
      <c r="C88" s="43" t="s">
        <v>173</v>
      </c>
      <c r="D88" s="55"/>
      <c r="F88" s="3"/>
    </row>
    <row r="89" spans="1:6" ht="12.75" customHeight="1">
      <c r="A89" s="20"/>
      <c r="B89" s="65"/>
      <c r="C89" s="70"/>
      <c r="D89" s="55"/>
      <c r="F89" s="4"/>
    </row>
    <row r="90" spans="1:6" ht="12.75" customHeight="1">
      <c r="A90" s="20"/>
      <c r="B90" s="65"/>
      <c r="C90" s="43" t="s">
        <v>187</v>
      </c>
      <c r="D90" s="55"/>
      <c r="F90" s="4">
        <v>260161.62800000003</v>
      </c>
    </row>
    <row r="91" spans="1:6" ht="12.75" customHeight="1">
      <c r="A91" s="20"/>
      <c r="B91" s="65"/>
      <c r="C91" s="70" t="s">
        <v>48</v>
      </c>
      <c r="D91" s="55"/>
      <c r="F91" s="4">
        <v>6730</v>
      </c>
    </row>
    <row r="92" spans="1:6" ht="4.5" customHeight="1">
      <c r="A92" s="20"/>
      <c r="B92" s="65"/>
      <c r="C92" s="55"/>
      <c r="D92" s="55"/>
      <c r="F92" s="4"/>
    </row>
    <row r="93" spans="1:6" ht="15" customHeight="1" thickBot="1">
      <c r="A93" s="20"/>
      <c r="B93" s="65"/>
      <c r="C93" s="55"/>
      <c r="D93" s="55"/>
      <c r="F93" s="56">
        <v>266891.628</v>
      </c>
    </row>
    <row r="94" spans="1:6" ht="14.25" customHeight="1" thickTop="1">
      <c r="A94" s="20"/>
      <c r="B94" s="65"/>
      <c r="C94" s="55"/>
      <c r="D94" s="55"/>
      <c r="F94" s="36"/>
    </row>
    <row r="95" spans="1:7" ht="14.25" customHeight="1">
      <c r="A95" s="20"/>
      <c r="B95" s="133"/>
      <c r="C95" s="255" t="s">
        <v>335</v>
      </c>
      <c r="D95" s="255"/>
      <c r="E95" s="255"/>
      <c r="F95" s="255"/>
      <c r="G95" s="133"/>
    </row>
    <row r="96" spans="1:7" ht="14.25" customHeight="1">
      <c r="A96" s="20"/>
      <c r="B96" s="133"/>
      <c r="C96" s="255"/>
      <c r="D96" s="255"/>
      <c r="E96" s="255"/>
      <c r="F96" s="255"/>
      <c r="G96" s="133"/>
    </row>
    <row r="97" spans="1:7" ht="14.25" customHeight="1">
      <c r="A97" s="20"/>
      <c r="B97" s="133"/>
      <c r="C97" s="255"/>
      <c r="D97" s="255"/>
      <c r="E97" s="255"/>
      <c r="F97" s="255"/>
      <c r="G97" s="133"/>
    </row>
    <row r="98" spans="1:7" ht="18" customHeight="1">
      <c r="A98" s="20"/>
      <c r="B98" s="65"/>
      <c r="C98" s="133"/>
      <c r="D98" s="133"/>
      <c r="E98" s="133"/>
      <c r="F98" s="62" t="s">
        <v>47</v>
      </c>
      <c r="G98" s="133"/>
    </row>
    <row r="99" spans="1:7" ht="14.25" customHeight="1">
      <c r="A99" s="20"/>
      <c r="B99" s="65"/>
      <c r="C99" s="133"/>
      <c r="D99" s="133"/>
      <c r="E99" s="133"/>
      <c r="F99" s="119" t="s">
        <v>25</v>
      </c>
      <c r="G99" s="133"/>
    </row>
    <row r="100" spans="1:7" ht="14.25" customHeight="1" thickBot="1">
      <c r="A100" s="20"/>
      <c r="B100" s="65"/>
      <c r="C100" s="133"/>
      <c r="D100" s="133"/>
      <c r="E100" s="133"/>
      <c r="F100" s="170" t="s">
        <v>103</v>
      </c>
      <c r="G100" s="133"/>
    </row>
    <row r="101" spans="1:5" ht="12.75" customHeight="1">
      <c r="A101" s="20"/>
      <c r="B101" s="65" t="s">
        <v>74</v>
      </c>
      <c r="C101" s="43" t="s">
        <v>174</v>
      </c>
      <c r="D101" s="55"/>
      <c r="E101" s="4"/>
    </row>
    <row r="102" spans="1:6" ht="12.75" customHeight="1">
      <c r="A102" s="20"/>
      <c r="B102" s="65"/>
      <c r="C102" s="70" t="s">
        <v>181</v>
      </c>
      <c r="D102" s="55"/>
      <c r="F102" s="4">
        <v>14485.347</v>
      </c>
    </row>
    <row r="103" spans="1:6" ht="12.75" customHeight="1">
      <c r="A103" s="20"/>
      <c r="B103" s="66"/>
      <c r="C103" s="70" t="s">
        <v>48</v>
      </c>
      <c r="D103" s="3"/>
      <c r="F103" s="4">
        <v>-6730</v>
      </c>
    </row>
    <row r="104" spans="1:6" ht="4.5" customHeight="1">
      <c r="A104" s="20"/>
      <c r="B104" s="66"/>
      <c r="C104" s="1"/>
      <c r="D104" s="3"/>
      <c r="F104" s="4"/>
    </row>
    <row r="105" spans="1:6" ht="15" customHeight="1" thickBot="1">
      <c r="A105" s="20"/>
      <c r="B105" s="66"/>
      <c r="C105" s="1"/>
      <c r="D105" s="3"/>
      <c r="F105" s="56">
        <v>7755.347</v>
      </c>
    </row>
    <row r="106" spans="1:6" ht="12" customHeight="1" thickTop="1">
      <c r="A106" s="20"/>
      <c r="B106" s="66"/>
      <c r="C106" s="1"/>
      <c r="D106" s="3"/>
      <c r="E106" s="36"/>
      <c r="F106" s="3"/>
    </row>
    <row r="107" spans="1:6" ht="15" customHeight="1">
      <c r="A107" s="20"/>
      <c r="B107" s="65" t="s">
        <v>75</v>
      </c>
      <c r="C107" s="43" t="s">
        <v>183</v>
      </c>
      <c r="D107" s="3"/>
      <c r="E107" s="36"/>
      <c r="F107" s="3"/>
    </row>
    <row r="108" spans="1:6" ht="15" customHeight="1">
      <c r="A108" s="20"/>
      <c r="B108" s="66"/>
      <c r="C108" s="1"/>
      <c r="D108" s="60" t="s">
        <v>184</v>
      </c>
      <c r="E108" s="62"/>
      <c r="F108" s="60" t="s">
        <v>185</v>
      </c>
    </row>
    <row r="109" spans="1:6" ht="15" customHeight="1">
      <c r="A109" s="20"/>
      <c r="B109" s="66"/>
      <c r="C109" s="1"/>
      <c r="D109" s="60" t="s">
        <v>38</v>
      </c>
      <c r="E109" s="62"/>
      <c r="F109" s="60" t="s">
        <v>36</v>
      </c>
    </row>
    <row r="110" spans="1:6" ht="3" customHeight="1" thickBot="1">
      <c r="A110" s="20"/>
      <c r="B110" s="66"/>
      <c r="C110" s="1"/>
      <c r="D110" s="64"/>
      <c r="E110" s="63"/>
      <c r="F110" s="64"/>
    </row>
    <row r="111" spans="1:6" ht="12.75" customHeight="1">
      <c r="A111" s="20"/>
      <c r="B111" s="66"/>
      <c r="C111" s="57"/>
      <c r="D111" s="4"/>
      <c r="E111" s="36"/>
      <c r="F111" s="4"/>
    </row>
    <row r="112" spans="1:6" ht="12" customHeight="1">
      <c r="A112" s="20"/>
      <c r="B112" s="66"/>
      <c r="C112" s="70" t="s">
        <v>1</v>
      </c>
      <c r="D112" s="4">
        <v>7661580</v>
      </c>
      <c r="E112" s="36"/>
      <c r="F112" s="4">
        <v>16801.844940000003</v>
      </c>
    </row>
    <row r="113" spans="1:6" ht="12" customHeight="1">
      <c r="A113" s="20"/>
      <c r="B113" s="66"/>
      <c r="C113" s="70" t="s">
        <v>52</v>
      </c>
      <c r="D113" s="4">
        <v>4000000</v>
      </c>
      <c r="E113" s="36"/>
      <c r="F113" s="4">
        <v>1723.8</v>
      </c>
    </row>
    <row r="114" spans="1:6" ht="11.25" customHeight="1">
      <c r="A114" s="20"/>
      <c r="B114" s="66"/>
      <c r="C114" s="226" t="s">
        <v>0</v>
      </c>
      <c r="D114" s="4">
        <v>569606</v>
      </c>
      <c r="E114" s="36"/>
      <c r="F114" s="4">
        <v>3091.9605799999995</v>
      </c>
    </row>
    <row r="115" spans="1:6" ht="11.25" customHeight="1">
      <c r="A115" s="20"/>
      <c r="B115" s="66"/>
      <c r="C115" s="226"/>
      <c r="D115" s="4"/>
      <c r="E115" s="36"/>
      <c r="F115" s="4"/>
    </row>
    <row r="116" spans="1:6" ht="15" customHeight="1" thickBot="1">
      <c r="A116" s="20"/>
      <c r="B116" s="66"/>
      <c r="C116" s="57"/>
      <c r="D116" s="4"/>
      <c r="E116" s="36"/>
      <c r="F116" s="56">
        <v>21617.60552</v>
      </c>
    </row>
    <row r="117" spans="1:6" ht="15.75" customHeight="1" thickTop="1">
      <c r="A117" s="20"/>
      <c r="B117" s="21"/>
      <c r="C117" s="1"/>
      <c r="D117" s="4"/>
      <c r="E117" s="4"/>
      <c r="F117" s="4"/>
    </row>
    <row r="118" spans="1:6" ht="12.75" customHeight="1">
      <c r="A118" s="20" t="s">
        <v>137</v>
      </c>
      <c r="B118" s="21" t="s">
        <v>153</v>
      </c>
      <c r="C118" s="1"/>
      <c r="D118" s="3"/>
      <c r="E118" s="3"/>
      <c r="F118" s="3"/>
    </row>
    <row r="119" spans="1:6" ht="12.75" customHeight="1">
      <c r="A119" s="20"/>
      <c r="B119" s="70" t="s">
        <v>244</v>
      </c>
      <c r="C119" s="43"/>
      <c r="D119" s="43"/>
      <c r="E119" s="43"/>
      <c r="F119" s="43"/>
    </row>
    <row r="120" spans="1:6" ht="12.75" customHeight="1">
      <c r="A120" s="20"/>
      <c r="B120" s="43"/>
      <c r="C120" s="43"/>
      <c r="D120" s="62" t="s">
        <v>47</v>
      </c>
      <c r="E120" s="62" t="s">
        <v>47</v>
      </c>
      <c r="F120" s="62" t="s">
        <v>314</v>
      </c>
    </row>
    <row r="121" spans="1:6" ht="12.75" customHeight="1">
      <c r="A121" s="20"/>
      <c r="B121" s="43"/>
      <c r="C121" s="43"/>
      <c r="D121" s="119" t="s">
        <v>230</v>
      </c>
      <c r="E121" s="119" t="s">
        <v>328</v>
      </c>
      <c r="F121" s="214" t="s">
        <v>313</v>
      </c>
    </row>
    <row r="122" spans="1:6" ht="12.75" customHeight="1" thickBot="1">
      <c r="A122" s="20"/>
      <c r="B122" s="43"/>
      <c r="C122" s="43"/>
      <c r="D122" s="170" t="s">
        <v>103</v>
      </c>
      <c r="E122" s="170" t="s">
        <v>103</v>
      </c>
      <c r="F122" s="170" t="s">
        <v>312</v>
      </c>
    </row>
    <row r="123" spans="1:6" ht="12.75" customHeight="1">
      <c r="A123" s="20"/>
      <c r="C123" s="133"/>
      <c r="D123" s="43"/>
      <c r="E123" s="43"/>
      <c r="F123" s="43"/>
    </row>
    <row r="124" spans="1:6" ht="14.25" customHeight="1">
      <c r="A124" s="20"/>
      <c r="B124" s="255" t="s">
        <v>190</v>
      </c>
      <c r="C124" s="255"/>
      <c r="D124" s="164">
        <v>16456</v>
      </c>
      <c r="E124" s="164">
        <v>15837</v>
      </c>
      <c r="F124" s="164">
        <v>-619</v>
      </c>
    </row>
    <row r="125" spans="1:6" ht="14.25" customHeight="1">
      <c r="A125" s="20"/>
      <c r="B125" s="255"/>
      <c r="C125" s="255"/>
      <c r="D125" s="164"/>
      <c r="E125" s="164"/>
      <c r="F125" s="164"/>
    </row>
    <row r="126" spans="1:6" ht="12.75" customHeight="1">
      <c r="A126" s="20"/>
      <c r="B126" s="58"/>
      <c r="C126" s="43"/>
      <c r="D126" s="164"/>
      <c r="E126" s="164"/>
      <c r="F126" s="164"/>
    </row>
    <row r="127" spans="1:6" ht="12.75" customHeight="1">
      <c r="A127" s="20"/>
      <c r="B127" s="262" t="s">
        <v>34</v>
      </c>
      <c r="C127" s="262"/>
      <c r="D127" s="164">
        <v>12332</v>
      </c>
      <c r="E127" s="164">
        <v>11571</v>
      </c>
      <c r="F127" s="164">
        <v>-761</v>
      </c>
    </row>
    <row r="128" spans="1:6" ht="12.75" customHeight="1">
      <c r="A128" s="20"/>
      <c r="B128" s="262"/>
      <c r="C128" s="262"/>
      <c r="D128" s="164"/>
      <c r="E128" s="164"/>
      <c r="F128" s="164"/>
    </row>
    <row r="129" spans="1:6" ht="12" customHeight="1">
      <c r="A129" s="20"/>
      <c r="B129" s="58"/>
      <c r="C129" s="43"/>
      <c r="D129" s="164"/>
      <c r="E129" s="164"/>
      <c r="F129" s="164"/>
    </row>
    <row r="130" spans="1:6" ht="12.75" customHeight="1">
      <c r="A130" s="20"/>
      <c r="B130" s="263" t="s">
        <v>33</v>
      </c>
      <c r="C130" s="263"/>
      <c r="D130" s="164">
        <v>4620</v>
      </c>
      <c r="E130" s="164">
        <v>4620</v>
      </c>
      <c r="F130" s="164">
        <v>0</v>
      </c>
    </row>
    <row r="131" spans="1:6" ht="12.75" customHeight="1">
      <c r="A131" s="20"/>
      <c r="B131" s="263"/>
      <c r="C131" s="263"/>
      <c r="D131" s="164"/>
      <c r="E131" s="164"/>
      <c r="F131" s="164"/>
    </row>
    <row r="132" spans="1:6" ht="15" customHeight="1" thickBot="1">
      <c r="A132" s="20"/>
      <c r="B132" s="57"/>
      <c r="C132" s="43"/>
      <c r="D132" s="213">
        <v>33408</v>
      </c>
      <c r="E132" s="213">
        <v>32028</v>
      </c>
      <c r="F132" s="213">
        <v>-1380</v>
      </c>
    </row>
    <row r="133" spans="1:6" ht="12.75" customHeight="1" thickTop="1">
      <c r="A133" s="20"/>
      <c r="B133" s="57"/>
      <c r="C133" s="43"/>
      <c r="D133" s="164"/>
      <c r="E133" s="212"/>
      <c r="F133" s="164"/>
    </row>
    <row r="134" spans="1:7" ht="12.75" customHeight="1">
      <c r="A134" s="77" t="s">
        <v>51</v>
      </c>
      <c r="B134" s="255" t="s">
        <v>49</v>
      </c>
      <c r="C134" s="255"/>
      <c r="D134" s="255"/>
      <c r="E134" s="255"/>
      <c r="F134" s="255"/>
      <c r="G134" s="255"/>
    </row>
    <row r="135" spans="1:7" ht="12.75" customHeight="1">
      <c r="A135" s="77"/>
      <c r="B135" s="255"/>
      <c r="C135" s="255"/>
      <c r="D135" s="255"/>
      <c r="E135" s="255"/>
      <c r="F135" s="255"/>
      <c r="G135" s="255"/>
    </row>
    <row r="136" spans="1:6" ht="12.75" customHeight="1">
      <c r="A136" s="20" t="s">
        <v>138</v>
      </c>
      <c r="B136" s="21" t="s">
        <v>154</v>
      </c>
      <c r="C136" s="1"/>
      <c r="D136" s="3"/>
      <c r="E136" s="3"/>
      <c r="F136" s="3"/>
    </row>
    <row r="137" spans="1:7" ht="12.75" customHeight="1">
      <c r="A137" s="18"/>
      <c r="B137" s="256" t="s">
        <v>311</v>
      </c>
      <c r="C137" s="256"/>
      <c r="D137" s="256"/>
      <c r="E137" s="256"/>
      <c r="F137" s="256"/>
      <c r="G137" s="256"/>
    </row>
    <row r="138" spans="1:7" ht="14.25" customHeight="1">
      <c r="A138" s="18"/>
      <c r="B138" s="256"/>
      <c r="C138" s="256"/>
      <c r="D138" s="256"/>
      <c r="E138" s="256"/>
      <c r="F138" s="256"/>
      <c r="G138" s="256"/>
    </row>
    <row r="139" spans="1:6" ht="15.75" customHeight="1">
      <c r="A139" s="18"/>
      <c r="B139" s="4"/>
      <c r="D139" s="3"/>
      <c r="E139" s="3"/>
      <c r="F139" s="3"/>
    </row>
    <row r="140" spans="1:6" ht="12.75" customHeight="1">
      <c r="A140" s="20" t="s">
        <v>139</v>
      </c>
      <c r="B140" s="73" t="s">
        <v>53</v>
      </c>
      <c r="C140" s="1"/>
      <c r="D140" s="3"/>
      <c r="E140" s="3"/>
      <c r="F140" s="3"/>
    </row>
    <row r="141" spans="1:7" ht="12.75" customHeight="1">
      <c r="A141" s="20"/>
      <c r="B141" s="258" t="s">
        <v>310</v>
      </c>
      <c r="C141" s="258"/>
      <c r="D141" s="258"/>
      <c r="E141" s="258"/>
      <c r="F141" s="258"/>
      <c r="G141" s="258"/>
    </row>
    <row r="142" spans="1:7" ht="12.75" customHeight="1">
      <c r="A142" s="20"/>
      <c r="B142" s="258"/>
      <c r="C142" s="258"/>
      <c r="D142" s="258"/>
      <c r="E142" s="258"/>
      <c r="F142" s="258"/>
      <c r="G142" s="258"/>
    </row>
    <row r="143" spans="1:7" ht="12.75" customHeight="1">
      <c r="A143" s="18"/>
      <c r="B143" s="4"/>
      <c r="C143" s="67"/>
      <c r="D143" s="67"/>
      <c r="E143" s="67"/>
      <c r="F143" s="67"/>
      <c r="G143" s="67"/>
    </row>
    <row r="144" spans="1:7" ht="12" customHeight="1">
      <c r="A144" s="18"/>
      <c r="B144" s="60" t="s">
        <v>199</v>
      </c>
      <c r="C144" s="259" t="s">
        <v>309</v>
      </c>
      <c r="D144" s="259"/>
      <c r="E144" s="259"/>
      <c r="F144" s="259"/>
      <c r="G144" s="259"/>
    </row>
    <row r="145" spans="1:7" ht="9" customHeight="1">
      <c r="A145" s="18"/>
      <c r="B145" s="4"/>
      <c r="C145" s="259"/>
      <c r="D145" s="259"/>
      <c r="E145" s="259"/>
      <c r="F145" s="259"/>
      <c r="G145" s="259"/>
    </row>
    <row r="146" spans="1:7" ht="9" customHeight="1">
      <c r="A146" s="18"/>
      <c r="B146" s="4"/>
      <c r="C146" s="259"/>
      <c r="D146" s="259"/>
      <c r="E146" s="259"/>
      <c r="F146" s="259"/>
      <c r="G146" s="259"/>
    </row>
    <row r="147" spans="1:7" ht="9" customHeight="1">
      <c r="A147" s="18"/>
      <c r="B147" s="4"/>
      <c r="C147" s="259"/>
      <c r="D147" s="259"/>
      <c r="E147" s="259"/>
      <c r="F147" s="259"/>
      <c r="G147" s="259"/>
    </row>
    <row r="148" spans="1:7" ht="9" customHeight="1">
      <c r="A148" s="18"/>
      <c r="B148" s="4"/>
      <c r="C148" s="259"/>
      <c r="D148" s="259"/>
      <c r="E148" s="259"/>
      <c r="F148" s="259"/>
      <c r="G148" s="259"/>
    </row>
    <row r="149" spans="1:7" ht="9" customHeight="1">
      <c r="A149" s="18"/>
      <c r="B149" s="4"/>
      <c r="C149" s="259"/>
      <c r="D149" s="259"/>
      <c r="E149" s="259"/>
      <c r="F149" s="259"/>
      <c r="G149" s="259"/>
    </row>
    <row r="150" spans="1:7" ht="9" customHeight="1">
      <c r="A150" s="18"/>
      <c r="B150" s="4"/>
      <c r="C150" s="259"/>
      <c r="D150" s="259"/>
      <c r="E150" s="259"/>
      <c r="F150" s="259"/>
      <c r="G150" s="259"/>
    </row>
    <row r="151" spans="1:7" ht="9" customHeight="1">
      <c r="A151" s="18"/>
      <c r="B151" s="4"/>
      <c r="C151" s="259"/>
      <c r="D151" s="259"/>
      <c r="E151" s="259"/>
      <c r="F151" s="259"/>
      <c r="G151" s="259"/>
    </row>
    <row r="152" spans="1:7" ht="9" customHeight="1">
      <c r="A152" s="18"/>
      <c r="B152" s="4"/>
      <c r="C152" s="259"/>
      <c r="D152" s="259"/>
      <c r="E152" s="259"/>
      <c r="F152" s="259"/>
      <c r="G152" s="259"/>
    </row>
    <row r="153" spans="1:7" ht="9" customHeight="1">
      <c r="A153" s="18"/>
      <c r="B153" s="4"/>
      <c r="C153" s="259"/>
      <c r="D153" s="259"/>
      <c r="E153" s="259"/>
      <c r="F153" s="259"/>
      <c r="G153" s="259"/>
    </row>
    <row r="154" spans="1:7" ht="9" customHeight="1">
      <c r="A154" s="18"/>
      <c r="B154" s="4"/>
      <c r="C154" s="259"/>
      <c r="D154" s="259"/>
      <c r="E154" s="259"/>
      <c r="F154" s="259"/>
      <c r="G154" s="259"/>
    </row>
    <row r="155" spans="1:7" ht="9" customHeight="1">
      <c r="A155" s="18"/>
      <c r="B155" s="4"/>
      <c r="C155" s="259"/>
      <c r="D155" s="259"/>
      <c r="E155" s="259"/>
      <c r="F155" s="259"/>
      <c r="G155" s="259"/>
    </row>
    <row r="156" spans="1:7" ht="12.75" customHeight="1">
      <c r="A156" s="18"/>
      <c r="B156" s="4"/>
      <c r="C156" s="67"/>
      <c r="D156" s="67"/>
      <c r="E156" s="67"/>
      <c r="F156" s="67"/>
      <c r="G156" s="67"/>
    </row>
    <row r="157" spans="1:7" ht="12.75" customHeight="1">
      <c r="A157" s="18"/>
      <c r="B157" s="60" t="s">
        <v>193</v>
      </c>
      <c r="C157" s="259" t="s">
        <v>247</v>
      </c>
      <c r="D157" s="259"/>
      <c r="E157" s="259"/>
      <c r="F157" s="259"/>
      <c r="G157" s="259"/>
    </row>
    <row r="158" spans="1:7" ht="12.75" customHeight="1">
      <c r="A158" s="18"/>
      <c r="B158" s="4"/>
      <c r="C158" s="259"/>
      <c r="D158" s="259"/>
      <c r="E158" s="259"/>
      <c r="F158" s="259"/>
      <c r="G158" s="259"/>
    </row>
    <row r="159" spans="1:7" ht="12.75" customHeight="1">
      <c r="A159" s="18"/>
      <c r="B159" s="4"/>
      <c r="C159" s="259"/>
      <c r="D159" s="259"/>
      <c r="E159" s="259"/>
      <c r="F159" s="259"/>
      <c r="G159" s="259"/>
    </row>
    <row r="160" spans="1:7" ht="12.75" customHeight="1">
      <c r="A160" s="18"/>
      <c r="B160" s="4"/>
      <c r="C160" s="259"/>
      <c r="D160" s="259"/>
      <c r="E160" s="259"/>
      <c r="F160" s="259"/>
      <c r="G160" s="259"/>
    </row>
    <row r="161" spans="1:7" ht="12.75" customHeight="1">
      <c r="A161" s="18"/>
      <c r="B161" s="4"/>
      <c r="C161" s="259"/>
      <c r="D161" s="259"/>
      <c r="E161" s="259"/>
      <c r="F161" s="259"/>
      <c r="G161" s="259"/>
    </row>
    <row r="162" spans="1:7" ht="3" customHeight="1">
      <c r="A162" s="18"/>
      <c r="B162" s="4"/>
      <c r="C162" s="259"/>
      <c r="D162" s="259"/>
      <c r="E162" s="259"/>
      <c r="F162" s="259"/>
      <c r="G162" s="259"/>
    </row>
    <row r="163" spans="1:7" ht="15" hidden="1">
      <c r="A163" s="18"/>
      <c r="B163" s="4"/>
      <c r="C163" s="259"/>
      <c r="D163" s="259"/>
      <c r="E163" s="259"/>
      <c r="F163" s="259"/>
      <c r="G163" s="259"/>
    </row>
    <row r="164" spans="1:7" ht="15" hidden="1">
      <c r="A164" s="18"/>
      <c r="B164" s="4"/>
      <c r="C164" s="259"/>
      <c r="D164" s="259"/>
      <c r="E164" s="259"/>
      <c r="F164" s="259"/>
      <c r="G164" s="259"/>
    </row>
    <row r="165" spans="1:7" ht="15" hidden="1">
      <c r="A165" s="18"/>
      <c r="B165" s="4"/>
      <c r="C165" s="259"/>
      <c r="D165" s="259"/>
      <c r="E165" s="259"/>
      <c r="F165" s="259"/>
      <c r="G165" s="259"/>
    </row>
    <row r="166" spans="1:7" ht="15" hidden="1">
      <c r="A166" s="18"/>
      <c r="B166" s="4"/>
      <c r="C166" s="259"/>
      <c r="D166" s="259"/>
      <c r="E166" s="259"/>
      <c r="F166" s="259"/>
      <c r="G166" s="259"/>
    </row>
    <row r="167" spans="1:7" ht="6.75" customHeight="1">
      <c r="A167" s="18"/>
      <c r="B167" s="4"/>
      <c r="C167" s="259"/>
      <c r="D167" s="259"/>
      <c r="E167" s="259"/>
      <c r="F167" s="259"/>
      <c r="G167" s="259"/>
    </row>
    <row r="168" spans="1:7" ht="12.75" customHeight="1">
      <c r="A168" s="18"/>
      <c r="B168" s="4"/>
      <c r="C168" s="67"/>
      <c r="D168" s="67"/>
      <c r="E168" s="67"/>
      <c r="F168" s="67"/>
      <c r="G168" s="67"/>
    </row>
    <row r="169" spans="1:7" ht="12.75" customHeight="1">
      <c r="A169" s="18"/>
      <c r="B169" s="60" t="s">
        <v>194</v>
      </c>
      <c r="C169" s="259" t="s">
        <v>248</v>
      </c>
      <c r="D169" s="259"/>
      <c r="E169" s="259"/>
      <c r="F169" s="259"/>
      <c r="G169" s="259"/>
    </row>
    <row r="170" spans="1:7" ht="12.75" customHeight="1">
      <c r="A170" s="18"/>
      <c r="B170" s="4"/>
      <c r="C170" s="259"/>
      <c r="D170" s="259"/>
      <c r="E170" s="259"/>
      <c r="F170" s="259"/>
      <c r="G170" s="259"/>
    </row>
    <row r="171" spans="1:7" ht="12.75" customHeight="1">
      <c r="A171" s="18"/>
      <c r="B171" s="4"/>
      <c r="C171" s="259"/>
      <c r="D171" s="259"/>
      <c r="E171" s="259"/>
      <c r="F171" s="259"/>
      <c r="G171" s="259"/>
    </row>
    <row r="172" spans="1:7" ht="12.75" customHeight="1">
      <c r="A172" s="18"/>
      <c r="B172" s="4"/>
      <c r="C172" s="259"/>
      <c r="D172" s="259"/>
      <c r="E172" s="259"/>
      <c r="F172" s="259"/>
      <c r="G172" s="259"/>
    </row>
    <row r="173" spans="1:7" ht="12.75" customHeight="1">
      <c r="A173" s="18"/>
      <c r="B173" s="4"/>
      <c r="C173" s="259"/>
      <c r="D173" s="259"/>
      <c r="E173" s="259"/>
      <c r="F173" s="259"/>
      <c r="G173" s="259"/>
    </row>
    <row r="174" spans="1:7" ht="15" customHeight="1">
      <c r="A174" s="18"/>
      <c r="B174" s="4"/>
      <c r="C174" s="259"/>
      <c r="D174" s="259"/>
      <c r="E174" s="259"/>
      <c r="F174" s="259"/>
      <c r="G174" s="259"/>
    </row>
    <row r="175" spans="1:7" ht="12.75" customHeight="1">
      <c r="A175" s="18"/>
      <c r="B175" s="4"/>
      <c r="C175" s="67"/>
      <c r="D175" s="67"/>
      <c r="E175" s="67"/>
      <c r="F175" s="67"/>
      <c r="G175" s="67"/>
    </row>
    <row r="176" spans="1:7" ht="12.75" customHeight="1">
      <c r="A176" s="18"/>
      <c r="B176" s="60" t="s">
        <v>195</v>
      </c>
      <c r="C176" s="257" t="s">
        <v>31</v>
      </c>
      <c r="D176" s="257"/>
      <c r="E176" s="257"/>
      <c r="F176" s="257"/>
      <c r="G176" s="257"/>
    </row>
    <row r="177" spans="1:7" ht="12.75" customHeight="1">
      <c r="A177" s="18"/>
      <c r="B177" s="4"/>
      <c r="C177" s="257"/>
      <c r="D177" s="257"/>
      <c r="E177" s="257"/>
      <c r="F177" s="257"/>
      <c r="G177" s="257"/>
    </row>
    <row r="178" spans="1:7" ht="12.75" customHeight="1">
      <c r="A178" s="18"/>
      <c r="B178" s="4"/>
      <c r="C178" s="257"/>
      <c r="D178" s="257"/>
      <c r="E178" s="257"/>
      <c r="F178" s="257"/>
      <c r="G178" s="257"/>
    </row>
    <row r="179" spans="1:7" ht="7.5" customHeight="1">
      <c r="A179" s="18"/>
      <c r="B179" s="4"/>
      <c r="C179" s="257"/>
      <c r="D179" s="257"/>
      <c r="E179" s="257"/>
      <c r="F179" s="257"/>
      <c r="G179" s="257"/>
    </row>
    <row r="180" spans="1:7" ht="22.5" customHeight="1">
      <c r="A180" s="18"/>
      <c r="B180" s="4"/>
      <c r="C180" s="257"/>
      <c r="D180" s="257"/>
      <c r="E180" s="257"/>
      <c r="F180" s="257"/>
      <c r="G180" s="257"/>
    </row>
    <row r="181" spans="1:7" ht="15" customHeight="1">
      <c r="A181" s="18"/>
      <c r="B181" s="4"/>
      <c r="C181" s="67"/>
      <c r="D181" s="67"/>
      <c r="E181" s="67"/>
      <c r="F181" s="67"/>
      <c r="G181" s="67"/>
    </row>
    <row r="182" spans="1:7" ht="12.75" customHeight="1">
      <c r="A182" s="18"/>
      <c r="B182" s="60" t="s">
        <v>196</v>
      </c>
      <c r="C182" s="257" t="s">
        <v>32</v>
      </c>
      <c r="D182" s="257"/>
      <c r="E182" s="257"/>
      <c r="F182" s="257"/>
      <c r="G182" s="257"/>
    </row>
    <row r="183" spans="1:7" ht="12.75" customHeight="1">
      <c r="A183" s="18"/>
      <c r="B183" s="60"/>
      <c r="C183" s="257"/>
      <c r="D183" s="257"/>
      <c r="E183" s="257"/>
      <c r="F183" s="257"/>
      <c r="G183" s="257"/>
    </row>
    <row r="184" spans="1:7" ht="14.25" customHeight="1">
      <c r="A184" s="18"/>
      <c r="B184" s="4"/>
      <c r="C184" s="67"/>
      <c r="D184" s="67"/>
      <c r="E184" s="67"/>
      <c r="F184" s="67"/>
      <c r="G184" s="67"/>
    </row>
    <row r="185" spans="1:7" ht="12.75" customHeight="1">
      <c r="A185" s="18"/>
      <c r="B185" s="60" t="s">
        <v>200</v>
      </c>
      <c r="C185" s="257" t="s">
        <v>245</v>
      </c>
      <c r="D185" s="257"/>
      <c r="E185" s="257"/>
      <c r="F185" s="257"/>
      <c r="G185" s="257"/>
    </row>
    <row r="186" spans="1:7" ht="12.75" customHeight="1">
      <c r="A186" s="18"/>
      <c r="B186" s="4"/>
      <c r="C186" s="257"/>
      <c r="D186" s="257"/>
      <c r="E186" s="257"/>
      <c r="F186" s="257"/>
      <c r="G186" s="257"/>
    </row>
    <row r="187" spans="1:7" ht="12.75" customHeight="1">
      <c r="A187" s="18"/>
      <c r="B187" s="4"/>
      <c r="C187" s="257"/>
      <c r="D187" s="257"/>
      <c r="E187" s="257"/>
      <c r="F187" s="257"/>
      <c r="G187" s="257"/>
    </row>
    <row r="188" spans="1:7" ht="10.5" customHeight="1">
      <c r="A188" s="18"/>
      <c r="B188" s="4"/>
      <c r="C188" s="67"/>
      <c r="D188" s="67"/>
      <c r="E188" s="67"/>
      <c r="F188" s="67"/>
      <c r="G188" s="67"/>
    </row>
    <row r="189" spans="1:7" ht="12.75" customHeight="1">
      <c r="A189" s="18"/>
      <c r="B189" s="150"/>
      <c r="C189" s="256" t="s">
        <v>246</v>
      </c>
      <c r="D189" s="256"/>
      <c r="E189" s="256"/>
      <c r="F189" s="256"/>
      <c r="G189" s="256"/>
    </row>
    <row r="190" spans="1:7" ht="12" customHeight="1">
      <c r="A190" s="18"/>
      <c r="B190" s="4"/>
      <c r="C190" s="256"/>
      <c r="D190" s="256"/>
      <c r="E190" s="256"/>
      <c r="F190" s="256"/>
      <c r="G190" s="256"/>
    </row>
    <row r="191" spans="1:7" ht="10.5" customHeight="1">
      <c r="A191" s="18"/>
      <c r="B191" s="4"/>
      <c r="C191" s="256"/>
      <c r="D191" s="256"/>
      <c r="E191" s="256"/>
      <c r="F191" s="256"/>
      <c r="G191" s="256"/>
    </row>
    <row r="192" spans="1:7" ht="28.5" customHeight="1">
      <c r="A192" s="18"/>
      <c r="B192" s="4"/>
      <c r="C192" s="256" t="s">
        <v>308</v>
      </c>
      <c r="D192" s="256"/>
      <c r="E192" s="256"/>
      <c r="F192" s="256"/>
      <c r="G192" s="256"/>
    </row>
    <row r="193" spans="1:7" ht="14.25" customHeight="1">
      <c r="A193" s="18"/>
      <c r="B193" s="4"/>
      <c r="C193" s="67"/>
      <c r="D193" s="67"/>
      <c r="E193" s="67"/>
      <c r="F193" s="67"/>
      <c r="G193" s="67"/>
    </row>
    <row r="194" spans="1:7" ht="12.75" customHeight="1">
      <c r="A194" s="18"/>
      <c r="B194" s="60" t="s">
        <v>202</v>
      </c>
      <c r="C194" s="257" t="s">
        <v>307</v>
      </c>
      <c r="D194" s="257"/>
      <c r="E194" s="257"/>
      <c r="F194" s="257"/>
      <c r="G194" s="257"/>
    </row>
    <row r="195" spans="1:7" ht="12.75" customHeight="1">
      <c r="A195" s="18"/>
      <c r="B195" s="4"/>
      <c r="C195" s="257"/>
      <c r="D195" s="257"/>
      <c r="E195" s="257"/>
      <c r="F195" s="257"/>
      <c r="G195" s="257"/>
    </row>
    <row r="196" spans="1:7" ht="12.75" customHeight="1">
      <c r="A196" s="18"/>
      <c r="B196" s="4"/>
      <c r="C196" s="257"/>
      <c r="D196" s="257"/>
      <c r="E196" s="257"/>
      <c r="F196" s="257"/>
      <c r="G196" s="257"/>
    </row>
    <row r="197" spans="1:7" ht="12.75" customHeight="1">
      <c r="A197" s="18"/>
      <c r="B197" s="4"/>
      <c r="C197" s="257"/>
      <c r="D197" s="257"/>
      <c r="E197" s="257"/>
      <c r="F197" s="257"/>
      <c r="G197" s="257"/>
    </row>
    <row r="198" spans="1:7" ht="12.75" customHeight="1">
      <c r="A198" s="18"/>
      <c r="B198" s="4"/>
      <c r="C198" s="257"/>
      <c r="D198" s="257"/>
      <c r="E198" s="257"/>
      <c r="F198" s="257"/>
      <c r="G198" s="257"/>
    </row>
    <row r="199" spans="1:7" ht="12.75" customHeight="1">
      <c r="A199" s="18"/>
      <c r="B199" s="4"/>
      <c r="C199" s="257"/>
      <c r="D199" s="257"/>
      <c r="E199" s="257"/>
      <c r="F199" s="257"/>
      <c r="G199" s="257"/>
    </row>
    <row r="200" spans="1:7" ht="0.75" customHeight="1">
      <c r="A200" s="18"/>
      <c r="B200" s="4"/>
      <c r="C200" s="257"/>
      <c r="D200" s="257"/>
      <c r="E200" s="257"/>
      <c r="F200" s="257"/>
      <c r="G200" s="257"/>
    </row>
    <row r="201" spans="1:7" ht="12.75" customHeight="1">
      <c r="A201" s="18"/>
      <c r="B201" s="4"/>
      <c r="C201" s="257"/>
      <c r="D201" s="257"/>
      <c r="E201" s="257"/>
      <c r="F201" s="257"/>
      <c r="G201" s="257"/>
    </row>
    <row r="202" spans="1:7" ht="12.75" customHeight="1">
      <c r="A202" s="18"/>
      <c r="B202" s="4"/>
      <c r="C202" s="67"/>
      <c r="D202" s="67"/>
      <c r="E202" s="67"/>
      <c r="F202" s="67"/>
      <c r="G202" s="67"/>
    </row>
    <row r="203" spans="1:6" ht="12.75" customHeight="1">
      <c r="A203" s="20" t="s">
        <v>140</v>
      </c>
      <c r="B203" s="21" t="s">
        <v>155</v>
      </c>
      <c r="C203" s="1"/>
      <c r="D203" s="3"/>
      <c r="E203" s="3"/>
      <c r="F203" s="3"/>
    </row>
    <row r="204" spans="1:6" ht="6" customHeight="1">
      <c r="A204" s="20"/>
      <c r="B204" s="21"/>
      <c r="C204" s="1"/>
      <c r="D204" s="3"/>
      <c r="E204" s="3"/>
      <c r="F204" s="3"/>
    </row>
    <row r="205" spans="1:6" ht="15" customHeight="1">
      <c r="A205" s="18"/>
      <c r="B205" s="22"/>
      <c r="C205" s="23"/>
      <c r="D205" s="260" t="s">
        <v>30</v>
      </c>
      <c r="E205" s="227"/>
      <c r="F205" s="228"/>
    </row>
    <row r="206" spans="1:6" ht="15" customHeight="1">
      <c r="A206" s="18"/>
      <c r="B206" s="24"/>
      <c r="C206" s="25"/>
      <c r="D206" s="236" t="s">
        <v>60</v>
      </c>
      <c r="E206" s="31" t="s">
        <v>41</v>
      </c>
      <c r="F206" s="26" t="s">
        <v>166</v>
      </c>
    </row>
    <row r="207" spans="1:6" ht="12.75" customHeight="1">
      <c r="A207" s="18"/>
      <c r="B207" s="78"/>
      <c r="C207" s="125" t="s">
        <v>40</v>
      </c>
      <c r="D207" s="237"/>
      <c r="E207" s="31" t="s">
        <v>165</v>
      </c>
      <c r="F207" s="26" t="s">
        <v>167</v>
      </c>
    </row>
    <row r="208" spans="1:6" ht="15" customHeight="1">
      <c r="A208" s="18"/>
      <c r="B208" s="28"/>
      <c r="C208" s="29"/>
      <c r="D208" s="33" t="s">
        <v>103</v>
      </c>
      <c r="E208" s="34" t="s">
        <v>103</v>
      </c>
      <c r="F208" s="35" t="s">
        <v>103</v>
      </c>
    </row>
    <row r="209" spans="1:6" ht="12.75" customHeight="1">
      <c r="A209" s="18"/>
      <c r="B209" s="24"/>
      <c r="C209" s="25"/>
      <c r="D209" s="30"/>
      <c r="E209" s="32"/>
      <c r="F209" s="27"/>
    </row>
    <row r="210" spans="1:6" ht="12.75" customHeight="1">
      <c r="A210" s="18"/>
      <c r="B210" s="24"/>
      <c r="C210" s="37" t="s">
        <v>168</v>
      </c>
      <c r="D210" s="30"/>
      <c r="E210" s="32"/>
      <c r="F210" s="27"/>
    </row>
    <row r="211" spans="1:6" ht="9" customHeight="1">
      <c r="A211" s="18"/>
      <c r="B211" s="24"/>
      <c r="C211" s="36"/>
      <c r="D211" s="30"/>
      <c r="E211" s="32"/>
      <c r="F211" s="27"/>
    </row>
    <row r="212" spans="1:6" ht="12.75" customHeight="1">
      <c r="A212" s="18"/>
      <c r="B212" s="24"/>
      <c r="C212" s="36" t="s">
        <v>169</v>
      </c>
      <c r="D212" s="51">
        <v>29019.253</v>
      </c>
      <c r="E212" s="71">
        <v>-12834.941</v>
      </c>
      <c r="F212" s="71">
        <v>290267.05738</v>
      </c>
    </row>
    <row r="213" spans="1:6" ht="12.75" customHeight="1">
      <c r="A213" s="18"/>
      <c r="B213" s="24"/>
      <c r="C213" s="36" t="s">
        <v>226</v>
      </c>
      <c r="D213" s="51">
        <v>2339.447</v>
      </c>
      <c r="E213" s="71">
        <v>-1051.006</v>
      </c>
      <c r="F213" s="71">
        <v>373185.70762</v>
      </c>
    </row>
    <row r="214" spans="1:6" ht="12.75" customHeight="1">
      <c r="A214" s="18"/>
      <c r="B214" s="24"/>
      <c r="C214" s="36" t="s">
        <v>170</v>
      </c>
      <c r="D214" s="51">
        <v>957.658</v>
      </c>
      <c r="E214" s="71">
        <v>-161.259</v>
      </c>
      <c r="F214" s="71">
        <v>25266.589</v>
      </c>
    </row>
    <row r="215" spans="1:6" ht="12.75" customHeight="1">
      <c r="A215" s="18"/>
      <c r="B215" s="24"/>
      <c r="C215" s="36" t="s">
        <v>50</v>
      </c>
      <c r="D215" s="120">
        <v>0</v>
      </c>
      <c r="E215" s="71">
        <v>-10.801</v>
      </c>
      <c r="F215" s="71">
        <v>364.164</v>
      </c>
    </row>
    <row r="216" spans="1:6" ht="12.75" customHeight="1">
      <c r="A216" s="18"/>
      <c r="B216" s="24"/>
      <c r="C216" s="36" t="s">
        <v>43</v>
      </c>
      <c r="D216" s="120">
        <v>0</v>
      </c>
      <c r="E216" s="71">
        <v>6279.374</v>
      </c>
      <c r="F216" s="71">
        <v>206175.831</v>
      </c>
    </row>
    <row r="217" spans="1:6" ht="12.75" customHeight="1">
      <c r="A217" s="18"/>
      <c r="B217" s="24"/>
      <c r="C217" s="36"/>
      <c r="D217" s="51"/>
      <c r="E217" s="128"/>
      <c r="F217" s="52"/>
    </row>
    <row r="218" spans="1:8" ht="15" customHeight="1" thickBot="1">
      <c r="A218" s="18"/>
      <c r="B218" s="24"/>
      <c r="C218" s="36"/>
      <c r="D218" s="53">
        <v>32316.358</v>
      </c>
      <c r="E218" s="53">
        <v>-7779</v>
      </c>
      <c r="F218" s="54">
        <v>895260</v>
      </c>
      <c r="H218">
        <v>895260</v>
      </c>
    </row>
    <row r="219" spans="1:6" ht="12.75" customHeight="1" thickTop="1">
      <c r="A219" s="18"/>
      <c r="B219" s="24"/>
      <c r="C219" s="36"/>
      <c r="D219" s="39"/>
      <c r="E219" s="40"/>
      <c r="F219" s="40"/>
    </row>
    <row r="220" spans="1:6" ht="12.75" customHeight="1">
      <c r="A220" s="18"/>
      <c r="B220" s="24"/>
      <c r="C220" s="37" t="s">
        <v>171</v>
      </c>
      <c r="D220" s="39"/>
      <c r="E220" s="40"/>
      <c r="F220" s="40"/>
    </row>
    <row r="221" spans="1:6" ht="12.75" customHeight="1">
      <c r="A221" s="18"/>
      <c r="B221" s="24"/>
      <c r="C221" s="36"/>
      <c r="D221" s="39"/>
      <c r="E221" s="40"/>
      <c r="F221" s="40"/>
    </row>
    <row r="222" spans="1:6" ht="12.75" customHeight="1">
      <c r="A222" s="18"/>
      <c r="B222" s="24"/>
      <c r="C222" s="36" t="s">
        <v>316</v>
      </c>
      <c r="D222" s="51">
        <v>25836.018851999997</v>
      </c>
      <c r="E222" s="51">
        <v>-4805.876904</v>
      </c>
      <c r="F222" s="52">
        <v>817265.125044</v>
      </c>
    </row>
    <row r="223" spans="1:6" ht="12.75" customHeight="1">
      <c r="A223" s="18"/>
      <c r="B223" s="24"/>
      <c r="C223" s="36"/>
      <c r="D223" s="51"/>
      <c r="E223" s="52"/>
      <c r="F223" s="52"/>
    </row>
    <row r="224" spans="1:6" ht="12.75" customHeight="1">
      <c r="A224" s="18"/>
      <c r="B224" s="24"/>
      <c r="C224" s="36" t="s">
        <v>172</v>
      </c>
      <c r="D224" s="51"/>
      <c r="E224" s="52"/>
      <c r="F224" s="52"/>
    </row>
    <row r="225" spans="1:6" ht="12.75" customHeight="1">
      <c r="A225" s="18"/>
      <c r="B225" s="24"/>
      <c r="C225" s="36" t="s">
        <v>320</v>
      </c>
      <c r="D225" s="51"/>
      <c r="E225" s="52"/>
      <c r="F225" s="52"/>
    </row>
    <row r="226" spans="1:6" ht="12.75" customHeight="1">
      <c r="A226" s="18"/>
      <c r="B226" s="24"/>
      <c r="C226" s="36" t="s">
        <v>317</v>
      </c>
      <c r="D226" s="51">
        <v>805.750184</v>
      </c>
      <c r="E226" s="51">
        <v>-1130.312236</v>
      </c>
      <c r="F226" s="52">
        <v>50468.463405</v>
      </c>
    </row>
    <row r="227" spans="1:6" ht="12.75" customHeight="1">
      <c r="A227" s="18"/>
      <c r="B227" s="24"/>
      <c r="C227" s="36" t="s">
        <v>318</v>
      </c>
      <c r="D227" s="51">
        <v>3639.372</v>
      </c>
      <c r="E227" s="51">
        <v>-1697.339</v>
      </c>
      <c r="F227" s="52">
        <v>3615.953</v>
      </c>
    </row>
    <row r="228" spans="1:6" ht="12.75" customHeight="1">
      <c r="A228" s="18"/>
      <c r="B228" s="24"/>
      <c r="C228" s="36" t="s">
        <v>319</v>
      </c>
      <c r="D228" s="51">
        <v>1372.4729639999998</v>
      </c>
      <c r="E228" s="51">
        <v>398.45514000000003</v>
      </c>
      <c r="F228" s="52">
        <v>9622.243551</v>
      </c>
    </row>
    <row r="229" spans="1:6" ht="12.75" customHeight="1">
      <c r="A229" s="18"/>
      <c r="B229" s="24"/>
      <c r="C229" s="36"/>
      <c r="D229" s="51"/>
      <c r="E229" s="52"/>
      <c r="F229" s="52"/>
    </row>
    <row r="230" spans="1:6" ht="12.75" customHeight="1">
      <c r="A230" s="18"/>
      <c r="B230" s="24"/>
      <c r="C230" s="125" t="s">
        <v>290</v>
      </c>
      <c r="D230" s="51">
        <v>662.744</v>
      </c>
      <c r="E230" s="51">
        <v>-543.56</v>
      </c>
      <c r="F230" s="52">
        <v>14288.564</v>
      </c>
    </row>
    <row r="231" spans="1:6" ht="12.75" customHeight="1">
      <c r="A231" s="18"/>
      <c r="B231" s="24"/>
      <c r="C231" s="72"/>
      <c r="D231" s="51"/>
      <c r="E231" s="52"/>
      <c r="F231" s="52"/>
    </row>
    <row r="232" spans="1:6" ht="15" customHeight="1" thickBot="1">
      <c r="A232" s="18"/>
      <c r="B232" s="24"/>
      <c r="C232" s="36"/>
      <c r="D232" s="53">
        <v>32316</v>
      </c>
      <c r="E232" s="53">
        <v>-7778.633</v>
      </c>
      <c r="F232" s="54">
        <v>895260</v>
      </c>
    </row>
    <row r="233" spans="1:6" ht="18" customHeight="1" thickTop="1">
      <c r="A233" s="18"/>
      <c r="B233" s="28"/>
      <c r="C233" s="38"/>
      <c r="D233" s="41"/>
      <c r="E233" s="42"/>
      <c r="F233" s="42"/>
    </row>
    <row r="234" spans="1:6" ht="12.75" customHeight="1">
      <c r="A234" s="18"/>
      <c r="B234" s="4"/>
      <c r="D234" s="3"/>
      <c r="E234" s="3"/>
      <c r="F234" s="3"/>
    </row>
    <row r="235" spans="1:6" ht="12.75" customHeight="1">
      <c r="A235" s="20" t="s">
        <v>141</v>
      </c>
      <c r="B235" s="21" t="s">
        <v>189</v>
      </c>
      <c r="C235" s="1"/>
      <c r="D235" s="3"/>
      <c r="E235" s="3"/>
      <c r="F235" s="3"/>
    </row>
    <row r="236" spans="1:7" ht="12.75" customHeight="1">
      <c r="A236" s="20"/>
      <c r="B236" s="255" t="s">
        <v>331</v>
      </c>
      <c r="C236" s="255"/>
      <c r="D236" s="255"/>
      <c r="E236" s="255"/>
      <c r="F236" s="255"/>
      <c r="G236" s="255"/>
    </row>
    <row r="237" spans="1:7" ht="14.25" customHeight="1">
      <c r="A237" s="20"/>
      <c r="B237" s="255"/>
      <c r="C237" s="255"/>
      <c r="D237" s="255"/>
      <c r="E237" s="255"/>
      <c r="F237" s="255"/>
      <c r="G237" s="255"/>
    </row>
    <row r="238" spans="1:7" ht="14.25" customHeight="1">
      <c r="A238" s="20"/>
      <c r="B238" s="255"/>
      <c r="C238" s="255"/>
      <c r="D238" s="255"/>
      <c r="E238" s="255"/>
      <c r="F238" s="255"/>
      <c r="G238" s="255"/>
    </row>
    <row r="239" spans="1:7" ht="17.25" customHeight="1">
      <c r="A239" s="20"/>
      <c r="B239" s="255"/>
      <c r="C239" s="255"/>
      <c r="D239" s="255"/>
      <c r="E239" s="255"/>
      <c r="F239" s="255"/>
      <c r="G239" s="255"/>
    </row>
    <row r="240" spans="1:7" ht="14.25" customHeight="1">
      <c r="A240" s="20"/>
      <c r="B240" s="127"/>
      <c r="C240" s="127"/>
      <c r="D240" s="127"/>
      <c r="E240" s="127"/>
      <c r="F240" s="127"/>
      <c r="G240" s="127"/>
    </row>
    <row r="241" spans="1:6" ht="12.75" customHeight="1">
      <c r="A241" s="20" t="s">
        <v>142</v>
      </c>
      <c r="B241" s="21" t="s">
        <v>156</v>
      </c>
      <c r="C241" s="1"/>
      <c r="D241" s="3"/>
      <c r="E241" s="3"/>
      <c r="F241" s="3"/>
    </row>
    <row r="242" spans="1:7" ht="12.75" customHeight="1">
      <c r="A242" s="20"/>
      <c r="B242" s="255" t="s">
        <v>332</v>
      </c>
      <c r="C242" s="255"/>
      <c r="D242" s="255"/>
      <c r="E242" s="255"/>
      <c r="F242" s="255"/>
      <c r="G242" s="255"/>
    </row>
    <row r="243" spans="1:7" ht="12.75" customHeight="1">
      <c r="A243" s="20"/>
      <c r="B243" s="255"/>
      <c r="C243" s="255"/>
      <c r="D243" s="255"/>
      <c r="E243" s="255"/>
      <c r="F243" s="255"/>
      <c r="G243" s="255"/>
    </row>
    <row r="244" spans="1:7" ht="12.75" customHeight="1">
      <c r="A244" s="20"/>
      <c r="B244" s="255"/>
      <c r="C244" s="255"/>
      <c r="D244" s="255"/>
      <c r="E244" s="255"/>
      <c r="F244" s="255"/>
      <c r="G244" s="255"/>
    </row>
    <row r="245" spans="1:7" ht="18" customHeight="1">
      <c r="A245" s="20"/>
      <c r="B245" s="68"/>
      <c r="C245" s="68"/>
      <c r="D245" s="68"/>
      <c r="E245" s="68"/>
      <c r="F245" s="68"/>
      <c r="G245" s="68"/>
    </row>
    <row r="246" spans="1:6" ht="12.75" customHeight="1">
      <c r="A246" s="20" t="s">
        <v>143</v>
      </c>
      <c r="B246" s="73" t="s">
        <v>54</v>
      </c>
      <c r="C246" s="1"/>
      <c r="D246" s="3"/>
      <c r="E246" s="3"/>
      <c r="F246" s="3"/>
    </row>
    <row r="247" spans="1:7" ht="12.75" customHeight="1">
      <c r="A247" s="20"/>
      <c r="B247" s="256" t="s">
        <v>329</v>
      </c>
      <c r="C247" s="256"/>
      <c r="D247" s="256"/>
      <c r="E247" s="256"/>
      <c r="F247" s="256"/>
      <c r="G247" s="256"/>
    </row>
    <row r="248" spans="1:7" ht="12.75" customHeight="1">
      <c r="A248" s="20"/>
      <c r="B248" s="256"/>
      <c r="C248" s="256"/>
      <c r="D248" s="256"/>
      <c r="E248" s="256"/>
      <c r="F248" s="256"/>
      <c r="G248" s="256"/>
    </row>
    <row r="249" spans="1:7" ht="12.75" customHeight="1">
      <c r="A249" s="20"/>
      <c r="B249" s="256"/>
      <c r="C249" s="256"/>
      <c r="D249" s="256"/>
      <c r="E249" s="256"/>
      <c r="F249" s="256"/>
      <c r="G249" s="256"/>
    </row>
    <row r="250" spans="1:7" ht="15.75" customHeight="1">
      <c r="A250" s="20"/>
      <c r="B250" s="256"/>
      <c r="C250" s="256"/>
      <c r="D250" s="256"/>
      <c r="E250" s="256"/>
      <c r="F250" s="256"/>
      <c r="G250" s="256"/>
    </row>
    <row r="251" spans="1:7" ht="12" customHeight="1">
      <c r="A251" s="20"/>
      <c r="B251" s="133"/>
      <c r="C251" s="133"/>
      <c r="D251" s="133"/>
      <c r="E251" s="133"/>
      <c r="F251" s="133"/>
      <c r="G251" s="75"/>
    </row>
    <row r="252" spans="1:6" ht="12.75" customHeight="1">
      <c r="A252" s="20" t="s">
        <v>144</v>
      </c>
      <c r="B252" s="21" t="s">
        <v>157</v>
      </c>
      <c r="D252" s="3"/>
      <c r="E252" s="3"/>
      <c r="F252" s="3"/>
    </row>
    <row r="253" spans="1:6" ht="12.75" customHeight="1">
      <c r="A253" s="20"/>
      <c r="B253" s="70" t="s">
        <v>39</v>
      </c>
      <c r="D253" s="3"/>
      <c r="E253" s="3"/>
      <c r="F253" s="3"/>
    </row>
    <row r="254" spans="1:6" ht="12.75" customHeight="1">
      <c r="A254" s="18"/>
      <c r="B254" s="4"/>
      <c r="D254" s="3"/>
      <c r="E254" s="3"/>
      <c r="F254" s="3"/>
    </row>
    <row r="255" spans="1:6" ht="12.75" customHeight="1">
      <c r="A255" s="20" t="s">
        <v>145</v>
      </c>
      <c r="B255" s="21" t="s">
        <v>158</v>
      </c>
      <c r="C255" s="1"/>
      <c r="D255" s="3"/>
      <c r="E255" s="3"/>
      <c r="F255" s="3"/>
    </row>
    <row r="256" spans="1:7" ht="12.75" customHeight="1">
      <c r="A256" s="18"/>
      <c r="B256" s="256" t="s">
        <v>324</v>
      </c>
      <c r="C256" s="256"/>
      <c r="D256" s="256"/>
      <c r="E256" s="256"/>
      <c r="F256" s="256"/>
      <c r="G256" s="256"/>
    </row>
    <row r="257" spans="1:7" ht="15" customHeight="1">
      <c r="A257" s="18"/>
      <c r="B257" s="126"/>
      <c r="C257" s="126"/>
      <c r="D257" s="126"/>
      <c r="E257" s="126"/>
      <c r="F257" s="126"/>
      <c r="G257" s="126"/>
    </row>
    <row r="258" spans="1:6" ht="15" customHeight="1">
      <c r="A258" s="19" t="s">
        <v>160</v>
      </c>
      <c r="B258" s="4"/>
      <c r="D258" s="3"/>
      <c r="E258" s="3"/>
      <c r="F258" s="3"/>
    </row>
    <row r="259" spans="1:6" ht="12.75" customHeight="1">
      <c r="A259" s="7"/>
      <c r="B259" s="4"/>
      <c r="D259" s="3"/>
      <c r="E259" s="3"/>
      <c r="F259" s="3"/>
    </row>
    <row r="260" spans="1:6" ht="12.75" customHeight="1">
      <c r="A260" s="7"/>
      <c r="B260" s="4"/>
      <c r="D260" s="3"/>
      <c r="E260" s="3"/>
      <c r="F260" s="3"/>
    </row>
    <row r="261" spans="1:6" ht="12.75" customHeight="1">
      <c r="A261" s="4" t="s">
        <v>161</v>
      </c>
      <c r="B261" s="4"/>
      <c r="D261" s="3"/>
      <c r="E261" s="3"/>
      <c r="F261" s="3"/>
    </row>
    <row r="262" spans="1:6" ht="12.75" customHeight="1">
      <c r="A262" s="4" t="s">
        <v>162</v>
      </c>
      <c r="B262" s="4"/>
      <c r="D262" s="3"/>
      <c r="E262" s="3"/>
      <c r="F262" s="3"/>
    </row>
    <row r="263" spans="1:6" ht="12.75" customHeight="1">
      <c r="A263" s="4" t="s">
        <v>164</v>
      </c>
      <c r="B263" s="4"/>
      <c r="D263" s="3"/>
      <c r="E263" s="3"/>
      <c r="F263" s="3"/>
    </row>
    <row r="264" spans="1:6" ht="12.75" customHeight="1">
      <c r="A264" s="4"/>
      <c r="B264" s="4"/>
      <c r="D264" s="3"/>
      <c r="E264" s="3"/>
      <c r="F264" s="3"/>
    </row>
    <row r="265" spans="1:6" ht="12.75" customHeight="1">
      <c r="A265" s="7"/>
      <c r="B265" s="4"/>
      <c r="D265" s="3"/>
      <c r="E265" s="3"/>
      <c r="F265" s="3"/>
    </row>
    <row r="266" spans="1:6" ht="12.75" customHeight="1">
      <c r="A266" s="4" t="s">
        <v>163</v>
      </c>
      <c r="B266" s="4"/>
      <c r="D266" s="3"/>
      <c r="E266" s="3"/>
      <c r="F266" s="3"/>
    </row>
    <row r="267" spans="1:6" ht="15" customHeight="1">
      <c r="A267" s="69" t="s">
        <v>306</v>
      </c>
      <c r="B267" s="4"/>
      <c r="D267" s="3"/>
      <c r="E267" s="3"/>
      <c r="F267" s="3"/>
    </row>
    <row r="268" spans="1:2" ht="12.75" customHeight="1">
      <c r="A268" s="7"/>
      <c r="B268" s="7"/>
    </row>
    <row r="269" spans="1:2" ht="12.75" customHeight="1">
      <c r="A269" s="7"/>
      <c r="B269" s="7"/>
    </row>
    <row r="270" spans="1:2" ht="15">
      <c r="A270" s="7"/>
      <c r="B270" s="7"/>
    </row>
    <row r="271" spans="1:2" ht="15">
      <c r="A271" s="7"/>
      <c r="B271" s="7"/>
    </row>
    <row r="272" spans="1:2" ht="15">
      <c r="A272" s="7"/>
      <c r="B272" s="7"/>
    </row>
    <row r="273" spans="1:2" ht="15">
      <c r="A273" s="7"/>
      <c r="B273" s="7"/>
    </row>
    <row r="274" spans="1:2" ht="15">
      <c r="A274" s="7"/>
      <c r="B274" s="7"/>
    </row>
    <row r="275" spans="1:2" ht="15">
      <c r="A275" s="7"/>
      <c r="B275" s="7"/>
    </row>
    <row r="276" spans="1:2" ht="15">
      <c r="A276" s="7"/>
      <c r="B276" s="7"/>
    </row>
    <row r="277" spans="1:2" ht="15">
      <c r="A277" s="7"/>
      <c r="B277" s="7"/>
    </row>
    <row r="278" spans="1:2" ht="15">
      <c r="A278" s="7"/>
      <c r="B278" s="7"/>
    </row>
    <row r="279" spans="1:2" ht="15">
      <c r="A279" s="7"/>
      <c r="B279" s="7"/>
    </row>
    <row r="280" spans="1:2" ht="15">
      <c r="A280" s="7"/>
      <c r="B280" s="7"/>
    </row>
    <row r="281" spans="1:2" ht="15">
      <c r="A281" s="7"/>
      <c r="B281" s="7"/>
    </row>
    <row r="282" spans="1:2" ht="15">
      <c r="A282" s="7"/>
      <c r="B282" s="7"/>
    </row>
    <row r="283" spans="1:2" ht="15">
      <c r="A283" s="7"/>
      <c r="B283" s="7"/>
    </row>
    <row r="284" spans="1:2" ht="15">
      <c r="A284" s="7"/>
      <c r="B284" s="7"/>
    </row>
    <row r="285" spans="1:2" ht="15">
      <c r="A285" s="7"/>
      <c r="B285" s="7"/>
    </row>
    <row r="286" spans="1:2" ht="15">
      <c r="A286" s="7"/>
      <c r="B286" s="7"/>
    </row>
    <row r="287" spans="1:2" ht="15">
      <c r="A287" s="7"/>
      <c r="B287" s="7"/>
    </row>
    <row r="288" spans="1:2" ht="15">
      <c r="A288" s="7"/>
      <c r="B288" s="7"/>
    </row>
    <row r="289" spans="1:2" ht="15">
      <c r="A289" s="7"/>
      <c r="B289" s="7"/>
    </row>
    <row r="290" spans="1:2" ht="15">
      <c r="A290" s="7"/>
      <c r="B290" s="7"/>
    </row>
    <row r="291" spans="1:2" ht="15">
      <c r="A291" s="7"/>
      <c r="B291" s="7"/>
    </row>
    <row r="292" spans="1:2" ht="15">
      <c r="A292" s="7"/>
      <c r="B292" s="7"/>
    </row>
    <row r="293" spans="1:2" ht="15">
      <c r="A293" s="7"/>
      <c r="B293" s="7"/>
    </row>
    <row r="294" spans="1:2" ht="15">
      <c r="A294" s="7"/>
      <c r="B294" s="7"/>
    </row>
    <row r="295" spans="1:2" ht="15">
      <c r="A295" s="7"/>
      <c r="B295" s="7"/>
    </row>
    <row r="296" spans="1:2" ht="15">
      <c r="A296" s="7"/>
      <c r="B296" s="7"/>
    </row>
    <row r="297" spans="1:2" ht="15">
      <c r="A297" s="7"/>
      <c r="B297" s="7"/>
    </row>
    <row r="298" spans="1:2" ht="15">
      <c r="A298" s="7"/>
      <c r="B298" s="7"/>
    </row>
    <row r="299" spans="1:2" ht="15">
      <c r="A299" s="7"/>
      <c r="B299" s="7"/>
    </row>
    <row r="300" spans="1:2" ht="15">
      <c r="A300" s="7"/>
      <c r="B300" s="7"/>
    </row>
    <row r="301" spans="1:2" ht="15">
      <c r="A301" s="7"/>
      <c r="B301" s="7"/>
    </row>
    <row r="302" spans="1:2" ht="15">
      <c r="A302" s="7"/>
      <c r="B302" s="7"/>
    </row>
    <row r="303" spans="1:2" ht="15">
      <c r="A303" s="7"/>
      <c r="B303" s="7"/>
    </row>
    <row r="304" spans="1:2" ht="15">
      <c r="A304" s="7"/>
      <c r="B304" s="7"/>
    </row>
    <row r="305" spans="1:2" ht="15">
      <c r="A305" s="7"/>
      <c r="B305" s="7"/>
    </row>
    <row r="306" spans="1:2" ht="15">
      <c r="A306" s="7"/>
      <c r="B306" s="7"/>
    </row>
    <row r="307" spans="1:2" ht="15">
      <c r="A307" s="7"/>
      <c r="B307" s="7"/>
    </row>
    <row r="308" spans="1:2" ht="15">
      <c r="A308" s="7"/>
      <c r="B308" s="7"/>
    </row>
    <row r="309" spans="1:2" ht="15">
      <c r="A309" s="7"/>
      <c r="B309" s="7"/>
    </row>
    <row r="310" spans="1:2" ht="15">
      <c r="A310" s="7"/>
      <c r="B310" s="7"/>
    </row>
    <row r="311" spans="1:2" ht="15">
      <c r="A311" s="7"/>
      <c r="B311" s="7"/>
    </row>
    <row r="312" spans="1:2" ht="15">
      <c r="A312" s="7"/>
      <c r="B312" s="7"/>
    </row>
    <row r="313" spans="1:2" ht="15">
      <c r="A313" s="7"/>
      <c r="B313" s="7"/>
    </row>
    <row r="314" spans="1:2" ht="15">
      <c r="A314" s="7"/>
      <c r="B314" s="7"/>
    </row>
    <row r="315" spans="1:2" ht="15">
      <c r="A315" s="7"/>
      <c r="B315" s="7"/>
    </row>
    <row r="316" spans="1:2" ht="15">
      <c r="A316" s="7"/>
      <c r="B316" s="7"/>
    </row>
    <row r="317" spans="1:2" ht="15">
      <c r="A317" s="7"/>
      <c r="B317" s="7"/>
    </row>
    <row r="318" spans="1:2" ht="15">
      <c r="A318" s="7"/>
      <c r="B318" s="7"/>
    </row>
    <row r="319" spans="1:2" ht="15">
      <c r="A319" s="7"/>
      <c r="B319" s="7"/>
    </row>
    <row r="320" spans="1:2" ht="15">
      <c r="A320" s="7"/>
      <c r="B320" s="7"/>
    </row>
    <row r="321" spans="1:2" ht="15">
      <c r="A321" s="7"/>
      <c r="B321" s="7"/>
    </row>
    <row r="322" spans="1:2" ht="15">
      <c r="A322" s="7"/>
      <c r="B322" s="7"/>
    </row>
    <row r="323" spans="1:2" ht="15">
      <c r="A323" s="7"/>
      <c r="B323" s="7"/>
    </row>
    <row r="324" spans="1:2" ht="15">
      <c r="A324" s="7"/>
      <c r="B324" s="7"/>
    </row>
    <row r="325" spans="1:2" ht="15">
      <c r="A325" s="7"/>
      <c r="B325" s="7"/>
    </row>
    <row r="326" spans="1:2" ht="15">
      <c r="A326" s="7"/>
      <c r="B326" s="7"/>
    </row>
    <row r="327" spans="1:2" ht="15">
      <c r="A327" s="7"/>
      <c r="B327" s="7"/>
    </row>
    <row r="328" spans="1:2" ht="15">
      <c r="A328" s="7"/>
      <c r="B328" s="7"/>
    </row>
    <row r="329" spans="1:2" ht="15">
      <c r="A329" s="7"/>
      <c r="B329" s="7"/>
    </row>
    <row r="330" spans="1:2" ht="15">
      <c r="A330" s="7"/>
      <c r="B330" s="7"/>
    </row>
    <row r="331" spans="1:2" ht="15">
      <c r="A331" s="7"/>
      <c r="B331" s="7"/>
    </row>
    <row r="332" spans="1:2" ht="15">
      <c r="A332" s="7"/>
      <c r="B332" s="7"/>
    </row>
    <row r="333" spans="1:2" ht="15">
      <c r="A333" s="7"/>
      <c r="B333" s="7"/>
    </row>
    <row r="334" spans="1:2" ht="15">
      <c r="A334" s="7"/>
      <c r="B334" s="7"/>
    </row>
    <row r="335" spans="1:2" ht="15">
      <c r="A335" s="7"/>
      <c r="B335" s="7"/>
    </row>
    <row r="336" spans="1:2" ht="15">
      <c r="A336" s="7"/>
      <c r="B336" s="7"/>
    </row>
    <row r="337" spans="1:2" ht="15">
      <c r="A337" s="7"/>
      <c r="B337" s="7"/>
    </row>
    <row r="338" spans="1:2" ht="15">
      <c r="A338" s="7"/>
      <c r="B338" s="7"/>
    </row>
    <row r="339" spans="1:2" ht="15">
      <c r="A339" s="7"/>
      <c r="B339" s="7"/>
    </row>
    <row r="340" spans="1:2" ht="15">
      <c r="A340" s="7"/>
      <c r="B340" s="7"/>
    </row>
    <row r="341" spans="1:2" ht="15">
      <c r="A341" s="7"/>
      <c r="B341" s="7"/>
    </row>
    <row r="342" spans="1:2" ht="15">
      <c r="A342" s="7"/>
      <c r="B342" s="7"/>
    </row>
    <row r="343" spans="1:2" ht="15">
      <c r="A343" s="7"/>
      <c r="B343" s="7"/>
    </row>
    <row r="344" spans="1:2" ht="15">
      <c r="A344" s="7"/>
      <c r="B344" s="7"/>
    </row>
    <row r="345" spans="1:2" ht="15">
      <c r="A345" s="7"/>
      <c r="B345" s="7"/>
    </row>
    <row r="346" spans="1:2" ht="15">
      <c r="A346" s="7"/>
      <c r="B346" s="7"/>
    </row>
    <row r="347" spans="1:2" ht="15">
      <c r="A347" s="7"/>
      <c r="B347" s="7"/>
    </row>
    <row r="348" spans="1:2" ht="15">
      <c r="A348" s="7"/>
      <c r="B348" s="7"/>
    </row>
    <row r="349" spans="1:2" ht="15">
      <c r="A349" s="7"/>
      <c r="B349" s="7"/>
    </row>
    <row r="350" spans="1:2" ht="15">
      <c r="A350" s="7"/>
      <c r="B350" s="7"/>
    </row>
    <row r="351" spans="1:2" ht="15">
      <c r="A351" s="7"/>
      <c r="B351" s="7"/>
    </row>
    <row r="352" spans="1:2" ht="15">
      <c r="A352" s="7"/>
      <c r="B352" s="7"/>
    </row>
    <row r="353" spans="1:2" ht="15">
      <c r="A353" s="7"/>
      <c r="B353" s="7"/>
    </row>
    <row r="354" spans="1:2" ht="15">
      <c r="A354" s="7"/>
      <c r="B354" s="7"/>
    </row>
    <row r="355" spans="1:2" ht="15">
      <c r="A355" s="7"/>
      <c r="B355" s="7"/>
    </row>
    <row r="356" spans="1:2" ht="15">
      <c r="A356" s="7"/>
      <c r="B356" s="7"/>
    </row>
    <row r="357" spans="1:2" ht="15">
      <c r="A357" s="7"/>
      <c r="B357" s="7"/>
    </row>
    <row r="358" spans="1:2" ht="15">
      <c r="A358" s="7"/>
      <c r="B358" s="7"/>
    </row>
    <row r="359" spans="1:2" ht="15">
      <c r="A359" s="7"/>
      <c r="B359" s="7"/>
    </row>
    <row r="360" spans="1:2" ht="15">
      <c r="A360" s="7"/>
      <c r="B360" s="7"/>
    </row>
    <row r="361" spans="1:2" ht="15">
      <c r="A361" s="7"/>
      <c r="B361" s="7"/>
    </row>
    <row r="362" spans="1:2" ht="15">
      <c r="A362" s="7"/>
      <c r="B362" s="7"/>
    </row>
    <row r="363" spans="1:2" ht="15">
      <c r="A363" s="7"/>
      <c r="B363" s="7"/>
    </row>
    <row r="364" spans="1:2" ht="15">
      <c r="A364" s="7"/>
      <c r="B364" s="7"/>
    </row>
    <row r="365" spans="1:2" ht="15">
      <c r="A365" s="7"/>
      <c r="B365" s="7"/>
    </row>
    <row r="366" spans="1:2" ht="15">
      <c r="A366" s="7"/>
      <c r="B366" s="7"/>
    </row>
    <row r="367" spans="1:2" ht="15">
      <c r="A367" s="7"/>
      <c r="B367" s="7"/>
    </row>
    <row r="368" spans="1:2" ht="15">
      <c r="A368" s="7"/>
      <c r="B368" s="7"/>
    </row>
    <row r="369" spans="1:2" ht="15">
      <c r="A369" s="7"/>
      <c r="B369" s="7"/>
    </row>
    <row r="370" spans="1:2" ht="15">
      <c r="A370" s="7"/>
      <c r="B370" s="7"/>
    </row>
    <row r="371" spans="1:2" ht="15">
      <c r="A371" s="7"/>
      <c r="B371" s="7"/>
    </row>
    <row r="372" spans="1:2" ht="15">
      <c r="A372" s="7"/>
      <c r="B372" s="7"/>
    </row>
    <row r="373" spans="1:2" ht="15">
      <c r="A373" s="7"/>
      <c r="B373" s="7"/>
    </row>
    <row r="374" spans="1:2" ht="15">
      <c r="A374" s="7"/>
      <c r="B374" s="7"/>
    </row>
    <row r="375" spans="1:2" ht="15">
      <c r="A375" s="7"/>
      <c r="B375" s="7"/>
    </row>
    <row r="376" spans="1:2" ht="15">
      <c r="A376" s="7"/>
      <c r="B376" s="7"/>
    </row>
    <row r="377" spans="1:2" ht="15">
      <c r="A377" s="7"/>
      <c r="B377" s="7"/>
    </row>
    <row r="378" spans="1:2" ht="15">
      <c r="A378" s="7"/>
      <c r="B378" s="7"/>
    </row>
    <row r="379" spans="1:2" ht="15">
      <c r="A379" s="7"/>
      <c r="B379" s="7"/>
    </row>
    <row r="380" spans="1:2" ht="15">
      <c r="A380" s="7"/>
      <c r="B380" s="7"/>
    </row>
    <row r="381" spans="1:2" ht="15">
      <c r="A381" s="7"/>
      <c r="B381" s="7"/>
    </row>
    <row r="382" spans="1:2" ht="15">
      <c r="A382" s="7"/>
      <c r="B382" s="7"/>
    </row>
    <row r="383" spans="1:2" ht="15">
      <c r="A383" s="7"/>
      <c r="B383" s="7"/>
    </row>
    <row r="384" spans="1:2" ht="15">
      <c r="A384" s="7"/>
      <c r="B384" s="7"/>
    </row>
  </sheetData>
  <mergeCells count="39">
    <mergeCell ref="B247:G250"/>
    <mergeCell ref="B69:G72"/>
    <mergeCell ref="B134:G135"/>
    <mergeCell ref="B236:G239"/>
    <mergeCell ref="C194:G201"/>
    <mergeCell ref="C189:G191"/>
    <mergeCell ref="C95:F97"/>
    <mergeCell ref="D206:D207"/>
    <mergeCell ref="B124:C125"/>
    <mergeCell ref="B80:G82"/>
    <mergeCell ref="C169:G174"/>
    <mergeCell ref="B127:C128"/>
    <mergeCell ref="B130:C131"/>
    <mergeCell ref="A6:G6"/>
    <mergeCell ref="A8:B8"/>
    <mergeCell ref="B27:G27"/>
    <mergeCell ref="C192:G192"/>
    <mergeCell ref="B37:F38"/>
    <mergeCell ref="B10:G12"/>
    <mergeCell ref="B41:G42"/>
    <mergeCell ref="B66:G68"/>
    <mergeCell ref="A1:G1"/>
    <mergeCell ref="A2:G2"/>
    <mergeCell ref="A3:G3"/>
    <mergeCell ref="A5:G5"/>
    <mergeCell ref="B45:G46"/>
    <mergeCell ref="B75:G77"/>
    <mergeCell ref="B61:G62"/>
    <mergeCell ref="C50:G50"/>
    <mergeCell ref="B242:G244"/>
    <mergeCell ref="B256:G256"/>
    <mergeCell ref="C182:G183"/>
    <mergeCell ref="B137:G138"/>
    <mergeCell ref="B141:G142"/>
    <mergeCell ref="C157:G167"/>
    <mergeCell ref="C144:G155"/>
    <mergeCell ref="D205:F205"/>
    <mergeCell ref="C185:G187"/>
    <mergeCell ref="C176:G180"/>
  </mergeCells>
  <printOptions/>
  <pageMargins left="0.7086614173228347" right="0" top="0.56" bottom="0.54" header="0.3937007874015748" footer="0"/>
  <pageSetup horizontalDpi="300" verticalDpi="300" orientation="portrait" paperSize="9" scale="92" r:id="rId1"/>
  <headerFooter alignWithMargins="0">
    <oddFooter>&amp;L&amp;8&amp;D&amp;T</oddFooter>
  </headerFooter>
  <rowBreaks count="4" manualBreakCount="4">
    <brk id="63" max="6" man="1"/>
    <brk id="117" max="255" man="1"/>
    <brk id="184" max="255" man="1"/>
    <brk id="244" max="6" man="1"/>
  </rowBreaks>
</worksheet>
</file>

<file path=xl/worksheets/sheet4.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171" customWidth="1"/>
    <col min="2" max="2" width="0.9921875" style="171" customWidth="1"/>
    <col min="3" max="3" width="24.99609375" style="171" customWidth="1"/>
    <col min="4" max="16384" width="7.99609375" style="171" customWidth="1"/>
  </cols>
  <sheetData>
    <row r="1" spans="1:3" ht="15">
      <c r="A1" s="173"/>
      <c r="C1" s="173"/>
    </row>
    <row r="2" ht="15.75" thickBot="1">
      <c r="A2" s="173"/>
    </row>
    <row r="3" spans="1:3" ht="15.75" thickBot="1">
      <c r="A3" s="173"/>
      <c r="C3" s="173"/>
    </row>
    <row r="4" spans="1:3" ht="15">
      <c r="A4" s="173"/>
      <c r="C4" s="173"/>
    </row>
    <row r="5" ht="15">
      <c r="C5" s="173"/>
    </row>
    <row r="6" ht="15.75" thickBot="1">
      <c r="C6" s="173"/>
    </row>
    <row r="7" spans="1:3" ht="15">
      <c r="A7" s="173"/>
      <c r="C7" s="173"/>
    </row>
    <row r="8" spans="1:3" ht="15">
      <c r="A8" s="173"/>
      <c r="C8" s="173"/>
    </row>
    <row r="9" spans="1:3" ht="15">
      <c r="A9" s="173"/>
      <c r="C9" s="173"/>
    </row>
    <row r="10" spans="1:3" ht="15">
      <c r="A10" s="173"/>
      <c r="C10" s="173"/>
    </row>
    <row r="11" spans="1:3" ht="15.75" thickBot="1">
      <c r="A11" s="173"/>
      <c r="C11" s="173"/>
    </row>
    <row r="12" ht="15">
      <c r="C12" s="173"/>
    </row>
    <row r="13" ht="15.75" thickBot="1">
      <c r="C13" s="173"/>
    </row>
    <row r="14" spans="1:3" ht="15.75" thickBot="1">
      <c r="A14" s="173"/>
      <c r="C14" s="173"/>
    </row>
    <row r="15" ht="15">
      <c r="A15" s="173"/>
    </row>
    <row r="16" ht="15.75" thickBot="1">
      <c r="A16" s="173"/>
    </row>
    <row r="17" spans="1:3" ht="15.75" thickBot="1">
      <c r="A17" s="173"/>
      <c r="C17" s="173"/>
    </row>
    <row r="18" ht="15">
      <c r="C18" s="173"/>
    </row>
    <row r="19" ht="15">
      <c r="C19" s="173"/>
    </row>
    <row r="20" spans="1:3" ht="15">
      <c r="A20" s="173"/>
      <c r="C20" s="173"/>
    </row>
    <row r="21" spans="1:3" ht="15">
      <c r="A21" s="173"/>
      <c r="C21" s="173"/>
    </row>
    <row r="22" spans="1:3" ht="15">
      <c r="A22" s="173"/>
      <c r="C22" s="173"/>
    </row>
    <row r="23" spans="1:3" ht="15">
      <c r="A23" s="173"/>
      <c r="C23" s="173"/>
    </row>
    <row r="24" ht="15">
      <c r="A24" s="173"/>
    </row>
    <row r="25" ht="15">
      <c r="A25" s="173"/>
    </row>
    <row r="26" spans="1:3" ht="15.75" thickBot="1">
      <c r="A26" s="173"/>
      <c r="C26" s="173"/>
    </row>
    <row r="27" spans="1:3" ht="15">
      <c r="A27" s="173"/>
      <c r="C27" s="173"/>
    </row>
    <row r="28" spans="1:3" ht="15">
      <c r="A28" s="173"/>
      <c r="C28" s="173"/>
    </row>
    <row r="29" spans="1:3" ht="15">
      <c r="A29" s="173"/>
      <c r="C29" s="173"/>
    </row>
    <row r="30" spans="1:3" ht="15">
      <c r="A30" s="173"/>
      <c r="C30" s="173"/>
    </row>
    <row r="31" spans="1:3" ht="15">
      <c r="A31" s="173"/>
      <c r="C31" s="173"/>
    </row>
    <row r="32" spans="1:3" ht="15">
      <c r="A32" s="173"/>
      <c r="C32" s="173"/>
    </row>
    <row r="33" spans="1:3" ht="15">
      <c r="A33" s="173"/>
      <c r="C33" s="173"/>
    </row>
    <row r="34" spans="1:3" ht="15">
      <c r="A34" s="173"/>
      <c r="C34" s="173"/>
    </row>
    <row r="35" spans="1:3" ht="15">
      <c r="A35" s="173"/>
      <c r="C35" s="173"/>
    </row>
    <row r="36" spans="1:3" ht="15">
      <c r="A36" s="173"/>
      <c r="C36" s="173"/>
    </row>
    <row r="37" ht="15">
      <c r="A37" s="173"/>
    </row>
    <row r="38" ht="15">
      <c r="A38" s="173"/>
    </row>
    <row r="39" spans="1:3" ht="15">
      <c r="A39" s="173"/>
      <c r="C39" s="173"/>
    </row>
    <row r="40" spans="1:3" ht="15">
      <c r="A40" s="173"/>
      <c r="C40" s="173"/>
    </row>
    <row r="41" spans="1:3" ht="15">
      <c r="A41" s="173"/>
      <c r="C41" s="173"/>
    </row>
  </sheetData>
  <sheetProtection password="8863" sheet="1" object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171" customWidth="1"/>
    <col min="2" max="2" width="0.9921875" style="171" customWidth="1"/>
    <col min="3" max="3" width="24.99609375" style="171" customWidth="1"/>
    <col min="4" max="16384" width="7.99609375" style="171" customWidth="1"/>
  </cols>
  <sheetData>
    <row r="1" spans="1:3" ht="15">
      <c r="A1" s="173"/>
      <c r="C1" s="173"/>
    </row>
    <row r="2" ht="15.75" thickBot="1">
      <c r="A2" s="173"/>
    </row>
    <row r="3" spans="1:3" ht="15.75" thickBot="1">
      <c r="A3" s="173"/>
      <c r="C3" s="173"/>
    </row>
    <row r="4" spans="1:3" ht="15">
      <c r="A4" s="173"/>
      <c r="C4" s="173"/>
    </row>
    <row r="5" ht="15">
      <c r="C5" s="173"/>
    </row>
    <row r="6" ht="15.75" thickBot="1">
      <c r="C6" s="173"/>
    </row>
    <row r="7" spans="1:3" ht="15">
      <c r="A7" s="173"/>
      <c r="C7" s="173"/>
    </row>
    <row r="8" spans="1:3" ht="15">
      <c r="A8" s="173"/>
      <c r="C8" s="173"/>
    </row>
    <row r="9" spans="1:3" ht="15">
      <c r="A9" s="173"/>
      <c r="C9" s="173"/>
    </row>
    <row r="10" spans="1:3" ht="15">
      <c r="A10" s="173"/>
      <c r="C10" s="173"/>
    </row>
    <row r="11" spans="1:3" ht="15.75" thickBot="1">
      <c r="A11" s="173"/>
      <c r="C11" s="173"/>
    </row>
    <row r="12" ht="15">
      <c r="C12" s="173"/>
    </row>
    <row r="13" ht="15.75" thickBot="1">
      <c r="C13" s="173"/>
    </row>
    <row r="14" spans="1:3" ht="15.75" thickBot="1">
      <c r="A14" s="173"/>
      <c r="C14" s="173"/>
    </row>
    <row r="15" ht="15">
      <c r="A15" s="173"/>
    </row>
    <row r="16" ht="15.75" thickBot="1">
      <c r="A16" s="173"/>
    </row>
    <row r="17" spans="1:3" ht="15.75" thickBot="1">
      <c r="A17" s="173"/>
      <c r="C17" s="173"/>
    </row>
    <row r="18" ht="15">
      <c r="C18" s="173"/>
    </row>
    <row r="19" ht="15">
      <c r="C19" s="173"/>
    </row>
    <row r="20" spans="1:3" ht="15">
      <c r="A20" s="173"/>
      <c r="C20" s="173"/>
    </row>
    <row r="21" spans="1:3" ht="15">
      <c r="A21" s="173"/>
      <c r="C21" s="173"/>
    </row>
    <row r="22" spans="1:3" ht="15">
      <c r="A22" s="173"/>
      <c r="C22" s="173"/>
    </row>
    <row r="23" spans="1:3" ht="15">
      <c r="A23" s="173"/>
      <c r="C23" s="173"/>
    </row>
    <row r="24" ht="15">
      <c r="A24" s="173"/>
    </row>
    <row r="25" ht="15">
      <c r="A25" s="173"/>
    </row>
    <row r="26" spans="1:3" ht="15.75" thickBot="1">
      <c r="A26" s="173"/>
      <c r="C26" s="173"/>
    </row>
    <row r="27" spans="1:3" ht="15">
      <c r="A27" s="173"/>
      <c r="C27" s="173"/>
    </row>
    <row r="28" spans="1:3" ht="15">
      <c r="A28" s="173"/>
      <c r="C28" s="173"/>
    </row>
    <row r="29" spans="1:3" ht="15">
      <c r="A29" s="173"/>
      <c r="C29" s="173"/>
    </row>
    <row r="30" spans="1:3" ht="15">
      <c r="A30" s="173"/>
      <c r="C30" s="173"/>
    </row>
    <row r="31" spans="1:3" ht="15">
      <c r="A31" s="173"/>
      <c r="C31" s="173"/>
    </row>
    <row r="32" spans="1:3" ht="15">
      <c r="A32" s="173"/>
      <c r="C32" s="173"/>
    </row>
    <row r="33" spans="1:3" ht="15">
      <c r="A33" s="173"/>
      <c r="C33" s="173"/>
    </row>
    <row r="34" spans="1:3" ht="15">
      <c r="A34" s="173"/>
      <c r="C34" s="173"/>
    </row>
    <row r="35" spans="1:3" ht="15">
      <c r="A35" s="173"/>
      <c r="C35" s="173"/>
    </row>
    <row r="36" spans="1:3" ht="15">
      <c r="A36" s="173"/>
      <c r="C36" s="173"/>
    </row>
    <row r="37" ht="15">
      <c r="A37" s="173"/>
    </row>
    <row r="38" ht="15">
      <c r="A38" s="173"/>
    </row>
    <row r="39" spans="1:3" ht="15">
      <c r="A39" s="173"/>
      <c r="C39" s="173"/>
    </row>
    <row r="40" spans="1:3" ht="15">
      <c r="A40" s="173"/>
      <c r="C40" s="173"/>
    </row>
    <row r="41" spans="1:3" ht="15">
      <c r="A41" s="173"/>
      <c r="C41" s="173"/>
    </row>
  </sheetData>
  <sheetProtection password="8863" sheet="1" objects="1"/>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C26"/>
  <sheetViews>
    <sheetView showFormulas="1" workbookViewId="0" topLeftCell="A1">
      <selection activeCell="C1" sqref="C1"/>
    </sheetView>
  </sheetViews>
  <sheetFormatPr defaultColWidth="8.88671875" defaultRowHeight="15"/>
  <cols>
    <col min="1" max="1" width="23.21484375" style="171" customWidth="1"/>
    <col min="2" max="2" width="0.9921875" style="171" customWidth="1"/>
    <col min="3" max="3" width="24.99609375" style="171" customWidth="1"/>
    <col min="4" max="16384" width="7.99609375" style="171" customWidth="1"/>
  </cols>
  <sheetData>
    <row r="1" ht="15">
      <c r="A1" t="s">
        <v>252</v>
      </c>
    </row>
    <row r="2" ht="13.5" thickBot="1">
      <c r="A2" s="174" t="s">
        <v>249</v>
      </c>
    </row>
    <row r="3" spans="1:3" ht="13.5" thickBot="1">
      <c r="A3" s="174" t="s">
        <v>233</v>
      </c>
      <c r="C3" s="175" t="s">
        <v>234</v>
      </c>
    </row>
    <row r="4" ht="12.75">
      <c r="A4" s="174">
        <v>3</v>
      </c>
    </row>
    <row r="6" ht="13.5" thickBot="1"/>
    <row r="7" ht="12.75">
      <c r="A7" s="176" t="s">
        <v>235</v>
      </c>
    </row>
    <row r="8" ht="12.75">
      <c r="A8" s="177" t="s">
        <v>236</v>
      </c>
    </row>
    <row r="9" ht="12.75">
      <c r="A9" s="178" t="s">
        <v>237</v>
      </c>
    </row>
    <row r="10" ht="12.75">
      <c r="A10" s="177" t="s">
        <v>238</v>
      </c>
    </row>
    <row r="11" ht="13.5" thickBot="1">
      <c r="A11" s="179" t="s">
        <v>239</v>
      </c>
    </row>
    <row r="13" ht="13.5" thickBot="1"/>
    <row r="14" ht="13.5" thickBot="1">
      <c r="A14" s="175" t="s">
        <v>240</v>
      </c>
    </row>
    <row r="16" ht="13.5" thickBot="1"/>
    <row r="17" ht="13.5" thickBot="1">
      <c r="C17" s="175" t="s">
        <v>241</v>
      </c>
    </row>
    <row r="20" ht="12.75">
      <c r="A20" s="180" t="s">
        <v>242</v>
      </c>
    </row>
    <row r="26" ht="13.5" thickBot="1">
      <c r="C26" s="181" t="s">
        <v>243</v>
      </c>
    </row>
  </sheetData>
  <sheetProtection password="8863" sheet="1" objects="1"/>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C26"/>
  <sheetViews>
    <sheetView showFormulas="1" workbookViewId="0" topLeftCell="A1">
      <selection activeCell="C1" sqref="C1"/>
    </sheetView>
  </sheetViews>
  <sheetFormatPr defaultColWidth="8.88671875" defaultRowHeight="15"/>
  <cols>
    <col min="1" max="1" width="23.21484375" style="171" customWidth="1"/>
    <col min="2" max="2" width="0.9921875" style="171" customWidth="1"/>
    <col min="3" max="3" width="24.99609375" style="171" customWidth="1"/>
    <col min="4" max="16384" width="7.99609375" style="171" customWidth="1"/>
  </cols>
  <sheetData>
    <row r="1" ht="15">
      <c r="A1" t="s">
        <v>252</v>
      </c>
    </row>
    <row r="2" ht="13.5" thickBot="1">
      <c r="A2" s="174" t="s">
        <v>249</v>
      </c>
    </row>
    <row r="3" spans="1:3" ht="13.5" thickBot="1">
      <c r="A3" s="174" t="s">
        <v>233</v>
      </c>
      <c r="C3" s="175" t="s">
        <v>234</v>
      </c>
    </row>
    <row r="4" ht="12.75">
      <c r="A4" s="174">
        <v>3</v>
      </c>
    </row>
    <row r="6" ht="13.5" thickBot="1"/>
    <row r="7" ht="12.75">
      <c r="A7" s="176" t="s">
        <v>235</v>
      </c>
    </row>
    <row r="8" ht="12.75">
      <c r="A8" s="177" t="s">
        <v>236</v>
      </c>
    </row>
    <row r="9" ht="12.75">
      <c r="A9" s="178" t="s">
        <v>237</v>
      </c>
    </row>
    <row r="10" ht="12.75">
      <c r="A10" s="177" t="s">
        <v>238</v>
      </c>
    </row>
    <row r="11" ht="13.5" thickBot="1">
      <c r="A11" s="179" t="s">
        <v>239</v>
      </c>
    </row>
    <row r="13" ht="13.5" thickBot="1"/>
    <row r="14" ht="13.5" thickBot="1">
      <c r="A14" s="175" t="s">
        <v>240</v>
      </c>
    </row>
    <row r="16" ht="13.5" thickBot="1"/>
    <row r="17" ht="13.5" thickBot="1">
      <c r="C17" s="175" t="s">
        <v>241</v>
      </c>
    </row>
    <row r="20" ht="12.75">
      <c r="A20" s="180" t="s">
        <v>242</v>
      </c>
    </row>
    <row r="26" ht="13.5" thickBot="1">
      <c r="C26" s="181" t="s">
        <v>243</v>
      </c>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PILECON ENGINEERING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 DEPARTMENT</dc:creator>
  <cp:keywords/>
  <dc:description/>
  <cp:lastModifiedBy>PILECON ENGINEERING BERHAD</cp:lastModifiedBy>
  <cp:lastPrinted>2001-05-24T11:56:29Z</cp:lastPrinted>
  <dcterms:created xsi:type="dcterms:W3CDTF">1998-02-25T02:52:21Z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