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'Sheet1'!$A$1:$J$76</definedName>
    <definedName name="_xlnm.Print_Area" localSheetId="1">'Sheet2'!$A$2:$G$59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<sst xmlns="http://schemas.openxmlformats.org/spreadsheetml/2006/main" count="153" uniqueCount="112">
  <si>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</si>
  <si>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</si>
  <si>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</si>
  <si>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</si>
  <si>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</si>
  <si>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</si>
  <si>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</si>
  <si>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</si>
  <si>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</si>
  <si>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</si>
  <si>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</si>
  <si>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</si>
  <si>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</si>
  <si>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</si>
  <si>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</si>
  <si>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</si>
  <si>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</si>
  <si>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</si>
  <si>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</si>
  <si>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</si>
  <si>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</si>
  <si>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 and exceptional items but</t>
  </si>
  <si>
    <t>extraordinary items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</si>
  <si>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</si>
  <si>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</si>
  <si>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</si>
  <si>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</si>
  <si>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</si>
  <si>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</si>
  <si>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</si>
  <si>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</si>
  <si>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</si>
  <si>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</si>
  <si>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</si>
  <si>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</si>
  <si>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</si>
  <si>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 xml:space="preserve">items attributable to members of the </t>
  </si>
  <si>
    <t xml:space="preserve">Earnings per share based on 2(j) above 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</si>
  <si>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</si>
  <si>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</si>
  <si>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</si>
  <si>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</si>
  <si>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</si>
  <si>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</si>
  <si>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</si>
  <si>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</si>
  <si>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</si>
  <si>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</si>
  <si>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</si>
  <si>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</si>
  <si>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</si>
  <si>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</si>
  <si>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</si>
  <si>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</si>
  <si>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</si>
  <si>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</si>
  <si>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</si>
  <si>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</si>
  <si>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</si>
  <si>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</si>
  <si>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</si>
  <si>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</si>
  <si>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>ordinary shares) (sen)</t>
  </si>
  <si>
    <t xml:space="preserve">      Cash and bank balances </t>
  </si>
  <si>
    <t xml:space="preserve">      Development properties </t>
  </si>
  <si>
    <t xml:space="preserve">      Deposits with financial institutions</t>
  </si>
  <si>
    <t>Operating profit before interest</t>
  </si>
  <si>
    <t>Operating profit after interest on</t>
  </si>
  <si>
    <t xml:space="preserve">Share in the results of associated </t>
  </si>
  <si>
    <t>Profit before taxation, minority</t>
  </si>
  <si>
    <t>interests and extraordinary items</t>
  </si>
  <si>
    <t>(i)   Profit after taxation</t>
  </si>
  <si>
    <t>Profit after taxation attributable to</t>
  </si>
  <si>
    <t xml:space="preserve">Profit after taxation and extraordinary 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</si>
  <si>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</si>
  <si>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</si>
  <si>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</si>
  <si>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</si>
  <si>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</si>
  <si>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</si>
  <si>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</si>
  <si>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</si>
  <si>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borrowings, depreciation and</t>
  </si>
  <si>
    <t xml:space="preserve">before income tax, minority interests and </t>
  </si>
  <si>
    <t>members of the Company</t>
  </si>
  <si>
    <t>Company</t>
  </si>
  <si>
    <t xml:space="preserve">       members of the Company</t>
  </si>
  <si>
    <t>II</t>
  </si>
  <si>
    <t>Associated Companies</t>
  </si>
  <si>
    <t>Deferred Expenditure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</si>
  <si>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</si>
  <si>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</si>
  <si>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</si>
  <si>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</si>
  <si>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</si>
  <si>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</si>
  <si>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</si>
  <si>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</si>
  <si>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</si>
  <si>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</si>
  <si>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 xml:space="preserve">CORRESPONDING </t>
  </si>
  <si>
    <t>INDIVIDUAL QUARTER</t>
  </si>
  <si>
    <t>average ordinary shares) (sen)</t>
  </si>
  <si>
    <t>weighted average ordinary shares) (sen)</t>
  </si>
  <si>
    <t>Quarterly report on consolidated results for the financial quarter ended 31 December 2000.</t>
  </si>
  <si>
    <t>31/12/2000</t>
  </si>
  <si>
    <t>31/12/1999</t>
  </si>
  <si>
    <t xml:space="preserve">CONSOLIDATED BALANCE SHEET AS AT 31 DECEMBER 2000     </t>
  </si>
  <si>
    <t>CONSOLIDATED INCOME STATEMENT FOR THE 4TH QUARTER ENDED 31 DECEMBER 2000</t>
  </si>
  <si>
    <t xml:space="preserve">Basic (based on 1,099,145,873                   </t>
  </si>
  <si>
    <t xml:space="preserve">Basic (based on 1,222,173,750 weighted </t>
  </si>
  <si>
    <t>Fully diluted (based on 1,367,425,081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</si>
</sst>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 quotePrefix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6" fontId="0" fillId="0" borderId="4" xfId="0" applyNumberFormat="1" applyBorder="1" applyAlignment="1">
      <alignment/>
    </xf>
    <xf numFmtId="43" fontId="0" fillId="0" borderId="0" xfId="15" applyNumberFormat="1" applyAlignment="1">
      <alignment/>
    </xf>
    <xf numFmtId="14" fontId="1" fillId="0" borderId="0" xfId="0" applyNumberFormat="1" applyFont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6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 quotePrefix="1">
      <alignment horizontal="right"/>
    </xf>
    <xf numFmtId="166" fontId="0" fillId="0" borderId="0" xfId="0" applyNumberFormat="1" applyBorder="1" applyAlignment="1">
      <alignment/>
    </xf>
    <xf numFmtId="39" fontId="0" fillId="0" borderId="4" xfId="0" applyNumberFormat="1" applyBorder="1" applyAlignment="1">
      <alignment/>
    </xf>
    <xf numFmtId="43" fontId="0" fillId="0" borderId="4" xfId="15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view="pageBreakPreview" zoomScale="75" zoomScaleSheetLayoutView="75" workbookViewId="0" topLeftCell="A61">
      <selection activeCell="H76" sqref="H76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5.140625" style="0" customWidth="1"/>
    <col min="4" max="4" width="16.140625" style="0" customWidth="1"/>
    <col min="5" max="5" width="3.28125" style="0" customWidth="1"/>
    <col min="6" max="6" width="18.00390625" style="0" bestFit="1" customWidth="1"/>
    <col min="7" max="7" width="3.00390625" style="0" customWidth="1"/>
    <col min="8" max="8" width="16.28125" style="0" customWidth="1"/>
    <col min="9" max="9" width="4.7109375" style="0" customWidth="1"/>
    <col min="10" max="10" width="18.28125" style="0" customWidth="1"/>
  </cols>
  <sheetData>
    <row r="1" ht="12.75">
      <c r="A1" s="1" t="s">
        <v>95</v>
      </c>
    </row>
    <row r="2" ht="12.75">
      <c r="A2" s="1" t="s">
        <v>0</v>
      </c>
    </row>
    <row r="4" ht="12.75">
      <c r="A4" t="s">
        <v>104</v>
      </c>
    </row>
    <row r="5" ht="12.75">
      <c r="A5" t="s">
        <v>60</v>
      </c>
    </row>
    <row r="7" spans="1:2" ht="12.75">
      <c r="A7" s="1" t="s">
        <v>74</v>
      </c>
      <c r="B7" s="1" t="s">
        <v>108</v>
      </c>
    </row>
    <row r="8" ht="12.75">
      <c r="A8" s="1" t="s">
        <v>5</v>
      </c>
    </row>
    <row r="9" spans="1:10" ht="12.75">
      <c r="A9" s="1"/>
      <c r="D9" s="32" t="s">
        <v>101</v>
      </c>
      <c r="E9" s="32"/>
      <c r="F9" s="32"/>
      <c r="H9" s="32" t="s">
        <v>99</v>
      </c>
      <c r="I9" s="32"/>
      <c r="J9" s="32"/>
    </row>
    <row r="10" spans="1:10" ht="12.75">
      <c r="A10" s="1"/>
      <c r="E10" s="2"/>
      <c r="F10" s="2" t="s">
        <v>96</v>
      </c>
      <c r="J10" s="2" t="s">
        <v>96</v>
      </c>
    </row>
    <row r="11" spans="1:10" ht="12.75">
      <c r="A11" s="1"/>
      <c r="D11" s="2" t="s">
        <v>1</v>
      </c>
      <c r="E11" s="2"/>
      <c r="F11" s="2" t="s">
        <v>2</v>
      </c>
      <c r="H11" s="2" t="s">
        <v>1</v>
      </c>
      <c r="J11" s="2" t="s">
        <v>2</v>
      </c>
    </row>
    <row r="12" spans="1:10" ht="12.75">
      <c r="A12" s="1"/>
      <c r="D12" s="2" t="s">
        <v>2</v>
      </c>
      <c r="E12" s="2"/>
      <c r="F12" s="2" t="s">
        <v>100</v>
      </c>
      <c r="H12" s="2" t="s">
        <v>2</v>
      </c>
      <c r="J12" s="2" t="s">
        <v>97</v>
      </c>
    </row>
    <row r="13" spans="4:10" ht="12.75">
      <c r="D13" s="2" t="s">
        <v>3</v>
      </c>
      <c r="E13" s="2"/>
      <c r="F13" s="2" t="s">
        <v>3</v>
      </c>
      <c r="G13" s="5"/>
      <c r="H13" s="2" t="s">
        <v>6</v>
      </c>
      <c r="J13" s="2" t="s">
        <v>98</v>
      </c>
    </row>
    <row r="14" spans="4:10" ht="12.75">
      <c r="D14" s="24" t="s">
        <v>105</v>
      </c>
      <c r="E14" s="24"/>
      <c r="F14" s="24" t="s">
        <v>106</v>
      </c>
      <c r="G14" s="5"/>
      <c r="H14" s="24" t="s">
        <v>105</v>
      </c>
      <c r="J14" s="24" t="s">
        <v>106</v>
      </c>
    </row>
    <row r="15" spans="4:10" ht="12.75">
      <c r="D15" s="2" t="s">
        <v>4</v>
      </c>
      <c r="E15" s="2"/>
      <c r="F15" s="2" t="s">
        <v>4</v>
      </c>
      <c r="G15" s="5"/>
      <c r="H15" s="2" t="s">
        <v>4</v>
      </c>
      <c r="J15" s="2" t="s">
        <v>4</v>
      </c>
    </row>
    <row r="17" spans="1:10" ht="13.5" thickBot="1">
      <c r="A17">
        <v>1</v>
      </c>
      <c r="B17" t="s">
        <v>7</v>
      </c>
      <c r="C17" t="s">
        <v>8</v>
      </c>
      <c r="D17" s="17">
        <v>363189</v>
      </c>
      <c r="E17" s="27"/>
      <c r="F17" s="17">
        <v>245705</v>
      </c>
      <c r="G17" s="15"/>
      <c r="H17" s="17">
        <v>960213</v>
      </c>
      <c r="J17" s="17">
        <v>724073</v>
      </c>
    </row>
    <row r="18" spans="2:10" ht="13.5" thickTop="1">
      <c r="B18" t="s">
        <v>5</v>
      </c>
      <c r="D18" s="15"/>
      <c r="E18" s="15"/>
      <c r="F18" s="15"/>
      <c r="G18" s="15"/>
      <c r="H18" s="15"/>
      <c r="J18" s="15"/>
    </row>
    <row r="19" spans="2:10" ht="13.5" thickBot="1">
      <c r="B19" t="s">
        <v>9</v>
      </c>
      <c r="C19" t="s">
        <v>10</v>
      </c>
      <c r="D19" s="17">
        <v>1169</v>
      </c>
      <c r="E19" s="27"/>
      <c r="F19" s="17">
        <v>788</v>
      </c>
      <c r="G19" s="15"/>
      <c r="H19" s="17">
        <v>2290</v>
      </c>
      <c r="J19" s="17">
        <v>2698</v>
      </c>
    </row>
    <row r="20" spans="4:10" ht="13.5" thickTop="1">
      <c r="D20" s="15"/>
      <c r="E20" s="15"/>
      <c r="F20" s="15"/>
      <c r="G20" s="15"/>
      <c r="H20" s="15"/>
      <c r="J20" s="15"/>
    </row>
    <row r="21" spans="2:10" ht="13.5" thickBot="1">
      <c r="B21" t="s">
        <v>11</v>
      </c>
      <c r="C21" t="s">
        <v>12</v>
      </c>
      <c r="D21" s="17">
        <v>7500</v>
      </c>
      <c r="E21" s="27"/>
      <c r="F21" s="17">
        <v>7721</v>
      </c>
      <c r="G21" s="15"/>
      <c r="H21" s="17">
        <v>22274</v>
      </c>
      <c r="J21" s="17">
        <v>18724</v>
      </c>
    </row>
    <row r="22" spans="4:10" ht="13.5" thickTop="1">
      <c r="D22" s="15"/>
      <c r="E22" s="15"/>
      <c r="F22" s="15"/>
      <c r="G22" s="15"/>
      <c r="H22" s="15"/>
      <c r="J22" s="15"/>
    </row>
    <row r="23" spans="1:10" ht="12.75">
      <c r="A23">
        <v>2</v>
      </c>
      <c r="B23" t="s">
        <v>7</v>
      </c>
      <c r="C23" t="s">
        <v>66</v>
      </c>
      <c r="D23" s="15"/>
      <c r="E23" s="15"/>
      <c r="F23" s="15"/>
      <c r="G23" s="15"/>
      <c r="H23" s="15"/>
      <c r="J23" s="15"/>
    </row>
    <row r="24" spans="3:10" ht="12.75">
      <c r="C24" t="s">
        <v>13</v>
      </c>
      <c r="D24" s="15"/>
      <c r="E24" s="15"/>
      <c r="F24" s="15"/>
      <c r="G24" s="15"/>
      <c r="H24" s="15"/>
      <c r="J24" s="15"/>
    </row>
    <row r="25" spans="3:10" ht="12.75">
      <c r="C25" t="s">
        <v>14</v>
      </c>
      <c r="D25" s="15"/>
      <c r="E25" s="15"/>
      <c r="F25" s="15"/>
      <c r="G25" s="15"/>
      <c r="H25" s="15"/>
      <c r="J25" s="15"/>
    </row>
    <row r="26" spans="3:10" ht="12.75">
      <c r="C26" t="s">
        <v>15</v>
      </c>
      <c r="D26" s="15">
        <v>87263</v>
      </c>
      <c r="E26" s="15"/>
      <c r="F26" s="15">
        <v>27291</v>
      </c>
      <c r="G26" s="15"/>
      <c r="H26" s="15">
        <v>155272</v>
      </c>
      <c r="J26" s="15">
        <v>106818</v>
      </c>
    </row>
    <row r="27" spans="4:10" ht="12.75">
      <c r="D27" s="15"/>
      <c r="E27" s="15"/>
      <c r="F27" s="15"/>
      <c r="G27" s="15"/>
      <c r="H27" s="15"/>
      <c r="J27" s="15"/>
    </row>
    <row r="28" spans="2:10" ht="12.75">
      <c r="B28" t="s">
        <v>9</v>
      </c>
      <c r="C28" t="s">
        <v>16</v>
      </c>
      <c r="D28" s="15">
        <v>-11139</v>
      </c>
      <c r="E28" s="15"/>
      <c r="F28" s="15">
        <v>-11284</v>
      </c>
      <c r="G28" s="15"/>
      <c r="H28" s="15">
        <v>-45989</v>
      </c>
      <c r="J28" s="15">
        <v>-44802</v>
      </c>
    </row>
    <row r="29" spans="4:10" ht="12.75">
      <c r="D29" s="15"/>
      <c r="E29" s="15"/>
      <c r="F29" s="15"/>
      <c r="G29" s="15"/>
      <c r="H29" s="15"/>
      <c r="J29" s="15"/>
    </row>
    <row r="30" spans="2:10" ht="12.75">
      <c r="B30" t="s">
        <v>11</v>
      </c>
      <c r="C30" t="s">
        <v>17</v>
      </c>
      <c r="D30" s="15">
        <v>-12141</v>
      </c>
      <c r="E30" s="15"/>
      <c r="F30" s="15">
        <v>-6644</v>
      </c>
      <c r="G30" s="15"/>
      <c r="H30" s="15">
        <v>-37133</v>
      </c>
      <c r="J30" s="15">
        <v>-33319</v>
      </c>
    </row>
    <row r="31" spans="4:10" ht="12.75">
      <c r="D31" s="15"/>
      <c r="E31" s="15"/>
      <c r="F31" s="15"/>
      <c r="G31" s="15"/>
      <c r="H31" s="15"/>
      <c r="J31" s="15"/>
    </row>
    <row r="32" spans="2:10" ht="12.75">
      <c r="B32" t="s">
        <v>18</v>
      </c>
      <c r="C32" t="s">
        <v>19</v>
      </c>
      <c r="D32" s="18">
        <v>-71150</v>
      </c>
      <c r="E32" s="27"/>
      <c r="F32" s="18">
        <v>-6783</v>
      </c>
      <c r="G32" s="15"/>
      <c r="H32" s="18">
        <v>-68791</v>
      </c>
      <c r="J32" s="18">
        <v>-9634</v>
      </c>
    </row>
    <row r="33" spans="4:10" ht="12.75">
      <c r="D33" s="15"/>
      <c r="E33" s="15"/>
      <c r="F33" s="15"/>
      <c r="G33" s="15"/>
      <c r="H33" s="15"/>
      <c r="J33" s="15"/>
    </row>
    <row r="34" spans="2:10" ht="12.75">
      <c r="B34" t="s">
        <v>20</v>
      </c>
      <c r="C34" t="s">
        <v>67</v>
      </c>
      <c r="D34" s="15"/>
      <c r="E34" s="15"/>
      <c r="F34" s="15"/>
      <c r="G34" s="15"/>
      <c r="H34" s="15"/>
      <c r="J34" s="15"/>
    </row>
    <row r="35" spans="3:10" ht="12.75">
      <c r="C35" t="s">
        <v>82</v>
      </c>
      <c r="D35" s="15"/>
      <c r="E35" s="15"/>
      <c r="F35" s="15"/>
      <c r="G35" s="15"/>
      <c r="H35" s="15"/>
      <c r="J35" s="15"/>
    </row>
    <row r="36" spans="3:10" ht="12.75">
      <c r="C36" t="s">
        <v>21</v>
      </c>
      <c r="D36" s="15"/>
      <c r="E36" s="15"/>
      <c r="F36" s="15"/>
      <c r="G36" s="15"/>
      <c r="H36" s="15"/>
      <c r="J36" s="15"/>
    </row>
    <row r="37" spans="3:10" ht="12.75">
      <c r="C37" t="s">
        <v>83</v>
      </c>
      <c r="D37" s="15"/>
      <c r="E37" s="15"/>
      <c r="F37" s="15"/>
      <c r="G37" s="15"/>
      <c r="H37" s="15"/>
      <c r="J37" s="15"/>
    </row>
    <row r="38" spans="3:10" ht="12.75">
      <c r="C38" t="s">
        <v>22</v>
      </c>
      <c r="D38" s="15">
        <f>SUM(D26:D32)</f>
        <v>-7167</v>
      </c>
      <c r="E38" s="15"/>
      <c r="F38" s="15">
        <v>2580</v>
      </c>
      <c r="G38" s="15"/>
      <c r="H38" s="15">
        <v>3359</v>
      </c>
      <c r="J38" s="15">
        <v>19063</v>
      </c>
    </row>
    <row r="39" spans="4:10" ht="12.75">
      <c r="D39" s="15"/>
      <c r="E39" s="15"/>
      <c r="F39" s="15"/>
      <c r="G39" s="15"/>
      <c r="H39" s="15"/>
      <c r="J39" s="15"/>
    </row>
    <row r="40" spans="2:10" ht="12.75">
      <c r="B40" t="s">
        <v>23</v>
      </c>
      <c r="C40" t="s">
        <v>68</v>
      </c>
      <c r="D40" s="15"/>
      <c r="E40" s="15"/>
      <c r="F40" s="15"/>
      <c r="G40" s="15"/>
      <c r="H40" s="15"/>
      <c r="J40" s="15"/>
    </row>
    <row r="41" spans="3:10" ht="12.75">
      <c r="C41" t="s">
        <v>24</v>
      </c>
      <c r="D41" s="18">
        <v>-8798</v>
      </c>
      <c r="E41" s="27"/>
      <c r="F41" s="18">
        <v>-1049</v>
      </c>
      <c r="G41" s="15"/>
      <c r="H41" s="18">
        <v>-9095</v>
      </c>
      <c r="J41" s="18">
        <v>-1817</v>
      </c>
    </row>
    <row r="42" spans="4:10" ht="12.75">
      <c r="D42" s="15"/>
      <c r="E42" s="15"/>
      <c r="F42" s="15"/>
      <c r="G42" s="15"/>
      <c r="H42" s="15"/>
      <c r="J42" s="15"/>
    </row>
    <row r="43" spans="2:10" ht="12.75">
      <c r="B43" t="s">
        <v>25</v>
      </c>
      <c r="C43" t="s">
        <v>69</v>
      </c>
      <c r="D43" s="15"/>
      <c r="E43" s="15"/>
      <c r="F43" s="15"/>
      <c r="G43" s="15"/>
      <c r="H43" s="15"/>
      <c r="J43" s="15"/>
    </row>
    <row r="44" spans="3:10" ht="12.75">
      <c r="C44" t="s">
        <v>70</v>
      </c>
      <c r="D44" s="15">
        <f>D38+D41</f>
        <v>-15965</v>
      </c>
      <c r="E44" s="15"/>
      <c r="F44" s="15">
        <v>1531</v>
      </c>
      <c r="G44" s="15"/>
      <c r="H44" s="15">
        <f>H38+H41</f>
        <v>-5736</v>
      </c>
      <c r="J44" s="15">
        <v>17246</v>
      </c>
    </row>
    <row r="45" spans="4:10" ht="12.75">
      <c r="D45" s="15"/>
      <c r="E45" s="15"/>
      <c r="F45" s="15"/>
      <c r="G45" s="15"/>
      <c r="H45" s="15"/>
      <c r="J45" s="15"/>
    </row>
    <row r="46" spans="2:10" ht="12.75">
      <c r="B46" t="s">
        <v>26</v>
      </c>
      <c r="C46" t="s">
        <v>27</v>
      </c>
      <c r="D46" s="18">
        <v>-19902</v>
      </c>
      <c r="E46" s="27"/>
      <c r="F46" s="18">
        <v>669</v>
      </c>
      <c r="G46" s="15"/>
      <c r="H46" s="18">
        <v>-30547</v>
      </c>
      <c r="J46" s="18">
        <v>-7738</v>
      </c>
    </row>
    <row r="47" spans="4:10" ht="12.75">
      <c r="D47" s="15"/>
      <c r="E47" s="15"/>
      <c r="F47" s="15"/>
      <c r="G47" s="15"/>
      <c r="H47" s="15"/>
      <c r="J47" s="15"/>
    </row>
    <row r="48" spans="2:10" ht="12.75">
      <c r="B48" t="s">
        <v>28</v>
      </c>
      <c r="C48" s="4" t="s">
        <v>71</v>
      </c>
      <c r="D48" s="15"/>
      <c r="E48" s="15"/>
      <c r="F48" s="15"/>
      <c r="G48" s="15"/>
      <c r="H48" s="15"/>
      <c r="J48" s="15"/>
    </row>
    <row r="49" spans="3:10" ht="12.75">
      <c r="C49" t="s">
        <v>29</v>
      </c>
      <c r="D49" s="15">
        <f>D44+D46</f>
        <v>-35867</v>
      </c>
      <c r="E49" s="15"/>
      <c r="F49" s="15">
        <v>2200</v>
      </c>
      <c r="G49" s="15"/>
      <c r="H49" s="15">
        <v>-36283</v>
      </c>
      <c r="J49" s="15">
        <f>J44+J46</f>
        <v>9508</v>
      </c>
    </row>
    <row r="50" spans="4:10" ht="12.75">
      <c r="D50" s="15"/>
      <c r="E50" s="15"/>
      <c r="F50" s="15"/>
      <c r="G50" s="15"/>
      <c r="H50" s="15"/>
      <c r="J50" s="15"/>
    </row>
    <row r="51" spans="3:10" ht="12.75">
      <c r="C51" s="4" t="s">
        <v>31</v>
      </c>
      <c r="D51" s="18">
        <v>1372</v>
      </c>
      <c r="E51" s="27"/>
      <c r="F51" s="18">
        <v>2374</v>
      </c>
      <c r="G51" s="15"/>
      <c r="H51" s="18">
        <v>-4839</v>
      </c>
      <c r="J51" s="18">
        <v>-3979</v>
      </c>
    </row>
    <row r="52" spans="4:10" ht="12.75">
      <c r="D52" s="15"/>
      <c r="E52" s="15"/>
      <c r="F52" s="15"/>
      <c r="G52" s="15"/>
      <c r="H52" s="15"/>
      <c r="J52" s="15"/>
    </row>
    <row r="53" spans="2:10" ht="12.75">
      <c r="B53" t="s">
        <v>30</v>
      </c>
      <c r="C53" t="s">
        <v>72</v>
      </c>
      <c r="D53" s="15">
        <v>-34495</v>
      </c>
      <c r="E53" s="15"/>
      <c r="F53" s="15">
        <v>4574</v>
      </c>
      <c r="G53" s="15"/>
      <c r="H53" s="15">
        <f>H49+H51</f>
        <v>-41122</v>
      </c>
      <c r="J53" s="15">
        <f>J49+J51</f>
        <v>5529</v>
      </c>
    </row>
    <row r="54" spans="3:8" ht="12.75">
      <c r="C54" t="s">
        <v>84</v>
      </c>
      <c r="D54" s="14"/>
      <c r="E54" s="14"/>
      <c r="F54" s="14"/>
      <c r="G54" s="14"/>
      <c r="H54" s="14"/>
    </row>
    <row r="56" spans="2:10" ht="12.75">
      <c r="B56" t="s">
        <v>32</v>
      </c>
      <c r="C56" s="4" t="s">
        <v>33</v>
      </c>
      <c r="D56" s="16" t="s">
        <v>61</v>
      </c>
      <c r="E56" s="16"/>
      <c r="F56" s="16" t="s">
        <v>61</v>
      </c>
      <c r="G56" s="13"/>
      <c r="H56" s="16" t="s">
        <v>61</v>
      </c>
      <c r="J56" s="16" t="s">
        <v>61</v>
      </c>
    </row>
    <row r="57" spans="3:10" ht="12.75">
      <c r="C57" s="4" t="s">
        <v>31</v>
      </c>
      <c r="D57" s="16" t="s">
        <v>61</v>
      </c>
      <c r="E57" s="16"/>
      <c r="F57" s="16" t="s">
        <v>61</v>
      </c>
      <c r="G57" s="13"/>
      <c r="H57" s="16" t="s">
        <v>61</v>
      </c>
      <c r="J57" s="16" t="s">
        <v>61</v>
      </c>
    </row>
    <row r="58" spans="3:10" ht="12.75">
      <c r="C58" s="4" t="s">
        <v>34</v>
      </c>
      <c r="D58" s="13"/>
      <c r="E58" s="13"/>
      <c r="F58" s="13"/>
      <c r="G58" s="13"/>
      <c r="H58" s="13"/>
      <c r="J58" s="13"/>
    </row>
    <row r="59" spans="3:10" ht="12.75">
      <c r="C59" t="s">
        <v>86</v>
      </c>
      <c r="D59" s="19" t="s">
        <v>61</v>
      </c>
      <c r="E59" s="28"/>
      <c r="F59" s="19" t="s">
        <v>61</v>
      </c>
      <c r="G59" s="13"/>
      <c r="H59" s="19" t="s">
        <v>61</v>
      </c>
      <c r="J59" s="19" t="s">
        <v>61</v>
      </c>
    </row>
    <row r="60" spans="4:10" ht="12.75">
      <c r="D60" s="13"/>
      <c r="E60" s="13"/>
      <c r="F60" s="13"/>
      <c r="G60" s="13"/>
      <c r="H60" s="13"/>
      <c r="J60" s="13"/>
    </row>
    <row r="61" spans="2:10" ht="12.75">
      <c r="B61" t="s">
        <v>35</v>
      </c>
      <c r="C61" t="s">
        <v>73</v>
      </c>
      <c r="D61" s="14"/>
      <c r="E61" s="14"/>
      <c r="F61" s="14"/>
      <c r="G61" s="14"/>
      <c r="H61" s="14"/>
      <c r="J61" s="14"/>
    </row>
    <row r="62" spans="3:10" ht="13.5" thickBot="1">
      <c r="C62" t="s">
        <v>36</v>
      </c>
      <c r="D62" s="17">
        <f>D53</f>
        <v>-34495</v>
      </c>
      <c r="E62" s="27"/>
      <c r="F62" s="17">
        <f>F53</f>
        <v>4574</v>
      </c>
      <c r="G62" s="15"/>
      <c r="H62" s="17">
        <f>H53</f>
        <v>-41122</v>
      </c>
      <c r="J62" s="17">
        <f>J53</f>
        <v>5529</v>
      </c>
    </row>
    <row r="63" spans="1:10" ht="13.5" thickTop="1">
      <c r="A63" t="s">
        <v>5</v>
      </c>
      <c r="C63" t="s">
        <v>85</v>
      </c>
      <c r="D63" s="14"/>
      <c r="E63" s="14"/>
      <c r="F63" s="14"/>
      <c r="G63" s="14"/>
      <c r="H63" s="14"/>
      <c r="J63" s="14"/>
    </row>
    <row r="64" spans="4:10" ht="12.75">
      <c r="D64" s="14"/>
      <c r="E64" s="14"/>
      <c r="F64" s="14"/>
      <c r="G64" s="14"/>
      <c r="H64" s="14"/>
      <c r="J64" s="14"/>
    </row>
    <row r="65" spans="1:10" ht="12.75">
      <c r="A65">
        <v>3</v>
      </c>
      <c r="B65" t="s">
        <v>7</v>
      </c>
      <c r="C65" t="s">
        <v>37</v>
      </c>
      <c r="D65" s="14"/>
      <c r="E65" s="14"/>
      <c r="F65" s="14"/>
      <c r="G65" s="14"/>
      <c r="H65" s="14"/>
      <c r="J65" s="14"/>
    </row>
    <row r="66" spans="4:10" ht="12.75">
      <c r="D66" s="14"/>
      <c r="E66" s="14"/>
      <c r="F66" s="14"/>
      <c r="G66" s="14"/>
      <c r="H66" s="14"/>
      <c r="J66" s="14"/>
    </row>
    <row r="67" spans="3:10" ht="12.75">
      <c r="C67" s="4" t="s">
        <v>109</v>
      </c>
      <c r="D67" s="14"/>
      <c r="E67" s="14"/>
      <c r="F67" s="14"/>
      <c r="G67" s="14"/>
      <c r="H67" s="14"/>
      <c r="J67" s="14"/>
    </row>
    <row r="68" spans="3:10" ht="13.5" thickBot="1">
      <c r="C68" t="s">
        <v>62</v>
      </c>
      <c r="D68" s="29" t="s">
        <v>5</v>
      </c>
      <c r="E68" s="29"/>
      <c r="F68" s="22">
        <v>0.42</v>
      </c>
      <c r="G68" s="14"/>
      <c r="H68" s="29" t="s">
        <v>5</v>
      </c>
      <c r="J68" s="22">
        <v>0.5</v>
      </c>
    </row>
    <row r="69" ht="13.5" thickTop="1"/>
    <row r="70" spans="1:3" ht="12.75">
      <c r="A70" t="s">
        <v>5</v>
      </c>
      <c r="C70" t="s">
        <v>110</v>
      </c>
    </row>
    <row r="71" spans="3:8" ht="13.5" thickBot="1">
      <c r="C71" t="s">
        <v>102</v>
      </c>
      <c r="D71" s="30">
        <v>-2.82</v>
      </c>
      <c r="H71" s="31">
        <v>-3.36</v>
      </c>
    </row>
    <row r="72" ht="6.75" customHeight="1" thickTop="1"/>
    <row r="74" spans="1:3" ht="12.75">
      <c r="A74" t="s">
        <v>5</v>
      </c>
      <c r="C74" t="s">
        <v>111</v>
      </c>
    </row>
    <row r="75" spans="3:8" ht="13.5" thickBot="1">
      <c r="C75" t="s">
        <v>103</v>
      </c>
      <c r="D75" s="30">
        <v>-2.82</v>
      </c>
      <c r="H75" s="31">
        <v>-3.36</v>
      </c>
    </row>
    <row r="76" ht="6" customHeight="1" thickTop="1"/>
  </sheetData>
  <mergeCells count="2">
    <mergeCell ref="H9:J9"/>
    <mergeCell ref="D9:F9"/>
  </mergeCells>
  <printOptions/>
  <pageMargins left="1" right="1" top="0.38" bottom="0.37" header="0.25" footer="0.22"/>
  <pageSetup horizontalDpi="600" verticalDpi="600" orientation="portrait" scale="6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5"/>
  <sheetViews>
    <sheetView workbookViewId="0" topLeftCell="A42">
      <selection activeCell="E47" sqref="E47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57421875" style="0" customWidth="1"/>
    <col min="5" max="5" width="13.00390625" style="0" bestFit="1" customWidth="1"/>
    <col min="6" max="6" width="1.8515625" style="0" customWidth="1"/>
    <col min="7" max="7" width="13.00390625" style="0" bestFit="1" customWidth="1"/>
  </cols>
  <sheetData>
    <row r="2" spans="1:3" ht="12.75">
      <c r="A2" s="20" t="s">
        <v>87</v>
      </c>
      <c r="B2" s="1" t="s">
        <v>107</v>
      </c>
      <c r="C2" s="1"/>
    </row>
    <row r="4" spans="5:7" ht="12.75">
      <c r="E4" s="2" t="s">
        <v>38</v>
      </c>
      <c r="F4" s="2"/>
      <c r="G4" s="2" t="s">
        <v>38</v>
      </c>
    </row>
    <row r="5" spans="5:7" ht="12.75">
      <c r="E5" s="24">
        <v>36891</v>
      </c>
      <c r="F5" s="2"/>
      <c r="G5" s="21">
        <v>36525</v>
      </c>
    </row>
    <row r="6" spans="5:7" ht="12.75">
      <c r="E6" s="2" t="s">
        <v>4</v>
      </c>
      <c r="F6" s="2"/>
      <c r="G6" s="2" t="s">
        <v>4</v>
      </c>
    </row>
    <row r="8" spans="2:7" ht="12.75">
      <c r="B8" t="s">
        <v>39</v>
      </c>
      <c r="E8" s="6">
        <v>441267</v>
      </c>
      <c r="F8" s="6"/>
      <c r="G8" s="6">
        <v>494347</v>
      </c>
    </row>
    <row r="9" spans="2:7" ht="12.75">
      <c r="B9" t="s">
        <v>75</v>
      </c>
      <c r="E9" s="6">
        <v>90748</v>
      </c>
      <c r="F9" s="6"/>
      <c r="G9" s="6">
        <v>106752</v>
      </c>
    </row>
    <row r="10" spans="2:7" ht="12.75">
      <c r="B10" t="s">
        <v>88</v>
      </c>
      <c r="E10" s="6">
        <v>70130</v>
      </c>
      <c r="F10" s="6"/>
      <c r="G10" s="6">
        <v>44796</v>
      </c>
    </row>
    <row r="11" spans="2:7" ht="12.75">
      <c r="B11" t="s">
        <v>76</v>
      </c>
      <c r="E11" s="6">
        <v>10786</v>
      </c>
      <c r="F11" s="6"/>
      <c r="G11" s="6">
        <v>18142</v>
      </c>
    </row>
    <row r="12" spans="2:7" ht="12.75">
      <c r="B12" t="s">
        <v>77</v>
      </c>
      <c r="E12" s="6">
        <v>10107</v>
      </c>
      <c r="F12" s="6"/>
      <c r="G12" s="6">
        <v>3059</v>
      </c>
    </row>
    <row r="13" spans="2:7" ht="12.75">
      <c r="B13" t="s">
        <v>40</v>
      </c>
      <c r="E13" s="6">
        <v>26783</v>
      </c>
      <c r="F13" s="6"/>
      <c r="G13" s="6">
        <v>129049</v>
      </c>
    </row>
    <row r="14" spans="2:7" ht="12.75">
      <c r="B14" t="s">
        <v>78</v>
      </c>
      <c r="E14" s="6">
        <v>457754</v>
      </c>
      <c r="F14" s="25" t="s">
        <v>5</v>
      </c>
      <c r="G14" s="6">
        <v>375704</v>
      </c>
    </row>
    <row r="15" spans="2:7" ht="12.75">
      <c r="B15" t="s">
        <v>79</v>
      </c>
      <c r="E15" s="6">
        <v>82480</v>
      </c>
      <c r="F15" s="6"/>
      <c r="G15" s="6">
        <v>90204</v>
      </c>
    </row>
    <row r="16" spans="2:7" ht="12.75">
      <c r="B16" t="s">
        <v>89</v>
      </c>
      <c r="E16" s="6">
        <v>0</v>
      </c>
      <c r="F16" s="6"/>
      <c r="G16" s="6">
        <v>748</v>
      </c>
    </row>
    <row r="17" spans="5:7" ht="12.75">
      <c r="E17" s="6"/>
      <c r="F17" s="6"/>
      <c r="G17" s="6"/>
    </row>
    <row r="18" spans="2:7" ht="12.75">
      <c r="B18" t="s">
        <v>41</v>
      </c>
      <c r="E18" s="6"/>
      <c r="F18" s="6"/>
      <c r="G18" s="6"/>
    </row>
    <row r="19" spans="2:7" ht="12.75">
      <c r="B19" s="3" t="s">
        <v>64</v>
      </c>
      <c r="C19" s="3"/>
      <c r="E19" s="6">
        <v>447504</v>
      </c>
      <c r="F19" s="6"/>
      <c r="G19" s="6">
        <v>317704</v>
      </c>
    </row>
    <row r="20" spans="2:7" ht="12.75">
      <c r="B20" s="3" t="s">
        <v>42</v>
      </c>
      <c r="C20" s="3"/>
      <c r="E20" s="6">
        <v>139518</v>
      </c>
      <c r="F20" s="6"/>
      <c r="G20" s="6">
        <v>143649</v>
      </c>
    </row>
    <row r="21" spans="2:7" ht="12.75">
      <c r="B21" s="3" t="s">
        <v>43</v>
      </c>
      <c r="C21" s="3"/>
      <c r="E21" s="6">
        <v>322178</v>
      </c>
      <c r="F21" s="6"/>
      <c r="G21" s="6">
        <v>161212</v>
      </c>
    </row>
    <row r="22" spans="2:7" ht="12.75">
      <c r="B22" s="3" t="s">
        <v>80</v>
      </c>
      <c r="C22" s="3"/>
      <c r="E22" s="6">
        <v>32338</v>
      </c>
      <c r="F22" s="6"/>
      <c r="G22" s="6">
        <v>114559</v>
      </c>
    </row>
    <row r="23" spans="2:7" ht="12.75">
      <c r="B23" s="3" t="s">
        <v>44</v>
      </c>
      <c r="C23" s="3"/>
      <c r="E23" s="6">
        <v>12282</v>
      </c>
      <c r="F23" s="6"/>
      <c r="G23" s="6">
        <v>60197</v>
      </c>
    </row>
    <row r="24" spans="2:7" ht="12.75">
      <c r="B24" s="3" t="s">
        <v>65</v>
      </c>
      <c r="C24" s="3"/>
      <c r="E24" s="6">
        <v>193318</v>
      </c>
      <c r="F24" s="6"/>
      <c r="G24" s="6">
        <v>182230</v>
      </c>
    </row>
    <row r="25" spans="2:7" ht="12.75">
      <c r="B25" s="3" t="s">
        <v>63</v>
      </c>
      <c r="C25" s="3"/>
      <c r="E25" s="6">
        <v>32149</v>
      </c>
      <c r="F25" s="6"/>
      <c r="G25" s="6">
        <v>16908</v>
      </c>
    </row>
    <row r="27" spans="5:7" ht="12.75">
      <c r="E27" s="9">
        <f>SUM(E19:E26)</f>
        <v>1179287</v>
      </c>
      <c r="F27" s="6"/>
      <c r="G27" s="9">
        <f>SUM(G19:G26)</f>
        <v>996459</v>
      </c>
    </row>
    <row r="29" ht="12.75">
      <c r="B29" t="s">
        <v>45</v>
      </c>
    </row>
    <row r="30" spans="2:7" ht="12.75">
      <c r="B30" s="3" t="s">
        <v>47</v>
      </c>
      <c r="C30" s="3"/>
      <c r="E30" s="6">
        <v>69353</v>
      </c>
      <c r="F30" s="6"/>
      <c r="G30" s="6">
        <v>72193</v>
      </c>
    </row>
    <row r="31" spans="2:7" ht="12.75">
      <c r="B31" s="3" t="s">
        <v>48</v>
      </c>
      <c r="C31" s="3"/>
      <c r="E31" s="6">
        <v>174230</v>
      </c>
      <c r="F31" s="6"/>
      <c r="G31" s="6">
        <v>160298</v>
      </c>
    </row>
    <row r="32" spans="2:7" ht="12.75">
      <c r="B32" s="3" t="s">
        <v>46</v>
      </c>
      <c r="C32" s="3"/>
      <c r="E32" s="6">
        <v>421395</v>
      </c>
      <c r="F32" s="6"/>
      <c r="G32" s="6">
        <v>496103</v>
      </c>
    </row>
    <row r="33" spans="2:7" ht="12.75">
      <c r="B33" s="3" t="s">
        <v>90</v>
      </c>
      <c r="C33" s="3"/>
      <c r="E33" s="6">
        <v>3684</v>
      </c>
      <c r="F33" s="6"/>
      <c r="G33" s="6">
        <v>2626</v>
      </c>
    </row>
    <row r="34" spans="2:7" ht="12.75">
      <c r="B34" s="3" t="s">
        <v>5</v>
      </c>
      <c r="C34" s="3"/>
      <c r="E34" s="6"/>
      <c r="F34" s="6"/>
      <c r="G34" s="6"/>
    </row>
    <row r="35" spans="2:7" ht="13.5" thickBot="1">
      <c r="B35" s="3"/>
      <c r="C35" s="3"/>
      <c r="E35" s="10">
        <f>SUM(E30:E34)</f>
        <v>668662</v>
      </c>
      <c r="F35" s="6"/>
      <c r="G35" s="10">
        <f>SUM(G30:G34)</f>
        <v>731220</v>
      </c>
    </row>
    <row r="36" spans="5:7" ht="12.75">
      <c r="E36" s="6"/>
      <c r="F36" s="6"/>
      <c r="G36" s="6"/>
    </row>
    <row r="37" spans="2:7" ht="12.75">
      <c r="B37" t="s">
        <v>81</v>
      </c>
      <c r="E37" s="6">
        <f>E27-E35</f>
        <v>510625</v>
      </c>
      <c r="F37" s="6"/>
      <c r="G37" s="6">
        <v>265239</v>
      </c>
    </row>
    <row r="38" spans="5:9" ht="13.5" thickBot="1">
      <c r="E38" s="7">
        <f>E37+SUM(E8:E16)</f>
        <v>1700680</v>
      </c>
      <c r="F38" s="6"/>
      <c r="G38" s="7">
        <f>G37+SUM(G8:G16)</f>
        <v>1528040</v>
      </c>
      <c r="I38" t="s">
        <v>5</v>
      </c>
    </row>
    <row r="39" spans="5:7" ht="12.75">
      <c r="E39" s="6"/>
      <c r="F39" s="6"/>
      <c r="G39" s="6"/>
    </row>
    <row r="40" spans="2:7" ht="12.75">
      <c r="B40" t="s">
        <v>49</v>
      </c>
      <c r="E40" s="6"/>
      <c r="F40" s="6"/>
      <c r="G40" s="6"/>
    </row>
    <row r="41" spans="2:7" ht="12.75">
      <c r="B41" t="s">
        <v>50</v>
      </c>
      <c r="E41" s="6">
        <v>697206</v>
      </c>
      <c r="F41" s="6"/>
      <c r="G41" s="6">
        <v>522905</v>
      </c>
    </row>
    <row r="42" spans="2:7" ht="12.75">
      <c r="B42" t="s">
        <v>51</v>
      </c>
      <c r="E42" s="6"/>
      <c r="F42" s="6"/>
      <c r="G42" s="6"/>
    </row>
    <row r="43" spans="2:7" ht="12.75">
      <c r="B43" s="3" t="s">
        <v>52</v>
      </c>
      <c r="C43" s="3"/>
      <c r="E43" s="6">
        <v>772601</v>
      </c>
      <c r="F43" s="6"/>
      <c r="G43" s="6">
        <v>691875</v>
      </c>
    </row>
    <row r="44" spans="2:7" ht="12.75">
      <c r="B44" s="3" t="s">
        <v>53</v>
      </c>
      <c r="C44" s="3"/>
      <c r="E44" s="6">
        <v>3748</v>
      </c>
      <c r="F44" s="6"/>
      <c r="G44" s="6">
        <v>3848</v>
      </c>
    </row>
    <row r="45" spans="2:7" ht="12.75">
      <c r="B45" s="3" t="s">
        <v>91</v>
      </c>
      <c r="C45" s="3"/>
      <c r="E45" s="6">
        <f>75564-61590</f>
        <v>13974</v>
      </c>
      <c r="F45" s="6"/>
      <c r="G45" s="6">
        <v>105757</v>
      </c>
    </row>
    <row r="46" spans="2:7" ht="12.75">
      <c r="B46" s="3" t="s">
        <v>54</v>
      </c>
      <c r="C46" s="3"/>
      <c r="E46" s="6">
        <v>12831</v>
      </c>
      <c r="F46" s="6"/>
      <c r="G46" s="6">
        <v>12155</v>
      </c>
    </row>
    <row r="47" spans="2:7" ht="12.75">
      <c r="B47" s="3" t="s">
        <v>92</v>
      </c>
      <c r="C47" s="3"/>
      <c r="E47" s="6">
        <f>-183131+61590</f>
        <v>-121541</v>
      </c>
      <c r="F47" s="6"/>
      <c r="G47" s="6">
        <v>-141393</v>
      </c>
    </row>
    <row r="48" spans="2:7" ht="12.75">
      <c r="B48" s="3" t="s">
        <v>55</v>
      </c>
      <c r="C48" s="3"/>
      <c r="E48" s="6">
        <v>4106</v>
      </c>
      <c r="F48" s="6"/>
      <c r="G48" s="6">
        <v>4106</v>
      </c>
    </row>
    <row r="49" spans="5:7" ht="12.75">
      <c r="E49" s="6"/>
      <c r="F49" s="6"/>
      <c r="G49" s="6"/>
    </row>
    <row r="50" spans="2:7" ht="12.75">
      <c r="B50" t="s">
        <v>56</v>
      </c>
      <c r="E50" s="6">
        <v>106905</v>
      </c>
      <c r="F50" s="6"/>
      <c r="G50" s="6">
        <v>108806</v>
      </c>
    </row>
    <row r="51" spans="2:7" ht="12.75">
      <c r="B51" t="s">
        <v>57</v>
      </c>
      <c r="E51" s="6">
        <v>101521</v>
      </c>
      <c r="F51" s="6"/>
      <c r="G51" s="6">
        <v>117667</v>
      </c>
    </row>
    <row r="52" spans="2:7" ht="12.75">
      <c r="B52" t="s">
        <v>93</v>
      </c>
      <c r="E52" s="6">
        <v>97653</v>
      </c>
      <c r="F52" s="6"/>
      <c r="G52" s="6">
        <v>84162</v>
      </c>
    </row>
    <row r="53" spans="2:7" ht="12.75">
      <c r="B53" t="s">
        <v>94</v>
      </c>
      <c r="E53" s="6">
        <v>9972</v>
      </c>
      <c r="F53" s="6"/>
      <c r="G53" s="6">
        <v>16951</v>
      </c>
    </row>
    <row r="54" spans="2:7" ht="12.75">
      <c r="B54" t="s">
        <v>58</v>
      </c>
      <c r="E54" s="6">
        <v>1704</v>
      </c>
      <c r="F54" s="6"/>
      <c r="G54" s="6">
        <v>1201</v>
      </c>
    </row>
    <row r="55" spans="5:7" ht="12.75">
      <c r="E55" s="11" t="s">
        <v>5</v>
      </c>
      <c r="F55" s="6"/>
      <c r="G55" s="11" t="s">
        <v>5</v>
      </c>
    </row>
    <row r="56" spans="5:7" ht="13.5" thickBot="1">
      <c r="E56" s="12">
        <f>SUM(E41:E54)</f>
        <v>1700680</v>
      </c>
      <c r="F56" s="6"/>
      <c r="G56" s="12">
        <f>SUM(G41:G54)</f>
        <v>1528040</v>
      </c>
    </row>
    <row r="57" spans="5:7" ht="13.5" thickTop="1">
      <c r="E57" s="8"/>
      <c r="F57" s="8"/>
      <c r="G57" s="8"/>
    </row>
    <row r="58" spans="2:7" ht="13.5" thickBot="1">
      <c r="B58" t="s">
        <v>59</v>
      </c>
      <c r="E58" s="26">
        <v>93</v>
      </c>
      <c r="F58" s="6"/>
      <c r="G58" s="26">
        <v>106</v>
      </c>
    </row>
    <row r="60" spans="5:7" ht="12.75">
      <c r="E60" s="6"/>
      <c r="F60" s="6"/>
      <c r="G60" s="6"/>
    </row>
    <row r="61" spans="5:7" ht="12.75">
      <c r="E61" s="23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  <row r="113" spans="5:7" ht="12.75">
      <c r="E113" s="6"/>
      <c r="F113" s="6"/>
      <c r="G113" s="6"/>
    </row>
    <row r="114" spans="5:7" ht="12.75">
      <c r="E114" s="6"/>
      <c r="F114" s="6"/>
      <c r="G114" s="6"/>
    </row>
    <row r="115" spans="5:7" ht="12.75">
      <c r="E115" s="6"/>
      <c r="F115" s="6"/>
      <c r="G115" s="6"/>
    </row>
    <row r="116" spans="5:7" ht="12.75">
      <c r="E116" s="6"/>
      <c r="F116" s="6"/>
      <c r="G116" s="6"/>
    </row>
    <row r="117" spans="5:7" ht="12.75">
      <c r="E117" s="6"/>
      <c r="F117" s="6"/>
      <c r="G117" s="6"/>
    </row>
    <row r="118" spans="5:7" ht="12.75">
      <c r="E118" s="6"/>
      <c r="F118" s="6"/>
      <c r="G118" s="6"/>
    </row>
    <row r="119" spans="5:7" ht="12.75">
      <c r="E119" s="6"/>
      <c r="F119" s="6"/>
      <c r="G119" s="6"/>
    </row>
    <row r="120" spans="5:7" ht="12.75">
      <c r="E120" s="6"/>
      <c r="F120" s="6"/>
      <c r="G120" s="6"/>
    </row>
    <row r="121" spans="5:7" ht="12.75">
      <c r="E121" s="6"/>
      <c r="F121" s="6"/>
      <c r="G121" s="6"/>
    </row>
    <row r="122" spans="5:7" ht="12.75">
      <c r="E122" s="6"/>
      <c r="F122" s="6"/>
      <c r="G122" s="6"/>
    </row>
    <row r="123" spans="5:7" ht="12.75">
      <c r="E123" s="6"/>
      <c r="F123" s="6"/>
      <c r="G123" s="6"/>
    </row>
    <row r="124" spans="5:7" ht="12.75">
      <c r="E124" s="6"/>
      <c r="F124" s="6"/>
      <c r="G124" s="6"/>
    </row>
    <row r="125" spans="5:7" ht="12.75">
      <c r="E125" s="6"/>
      <c r="F125" s="6"/>
      <c r="G125" s="6"/>
    </row>
  </sheetData>
  <printOptions/>
  <pageMargins left="0.75" right="0.75" top="1" bottom="1" header="0.5" footer="0.5"/>
  <pageSetup firstPageNumber="2" useFirstPageNumber="1" fitToHeight="1" fitToWidth="1" horizontalDpi="600" verticalDpi="600" orientation="portrait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MUPLHA</cp:lastModifiedBy>
  <cp:lastPrinted>2001-02-26T08:57:47Z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