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50" windowHeight="4725" tabRatio="601" activeTab="0"/>
  </bookViews>
  <sheets>
    <sheet name="Income" sheetId="1" r:id="rId1"/>
    <sheet name="BS" sheetId="2" r:id="rId2"/>
    <sheet name="note 1 to 13" sheetId="3" r:id="rId3"/>
    <sheet name="note 14" sheetId="4" r:id="rId4"/>
    <sheet name="note 15 to 21" sheetId="5" r:id="rId5"/>
  </sheets>
  <definedNames>
    <definedName name="_xlnm.Print_Area" localSheetId="1">'BS'!$A$1:$G$84</definedName>
    <definedName name="_xlnm.Print_Area" localSheetId="0">'Income'!$A$1:$K$81</definedName>
    <definedName name="_xlnm.Print_Area" localSheetId="2">'note 1 to 13'!$A$1:$L$311</definedName>
    <definedName name="_xlnm.Print_Area" localSheetId="3">'note 14'!$A$1:$Y$73</definedName>
    <definedName name="_xlnm.Print_Area" localSheetId="4">'note 15 to 21'!$A$1:$K$105</definedName>
    <definedName name="_xlnm.Print_Titles" localSheetId="0">'Income'!$8:$18</definedName>
  </definedNames>
  <calcPr fullCalcOnLoad="1"/>
</workbook>
</file>

<file path=xl/sharedStrings.xml><?xml version="1.0" encoding="utf-8"?>
<sst xmlns="http://schemas.openxmlformats.org/spreadsheetml/2006/main" count="324" uniqueCount="261">
  <si>
    <t>MALAYAN UNITED INDUSTRIES BERHAD</t>
  </si>
  <si>
    <t>Company No: 3809-W</t>
  </si>
  <si>
    <t>(Incorporated in Malaysia)</t>
  </si>
  <si>
    <t>The figures have not been audited</t>
  </si>
  <si>
    <t>CONSOLIDATED INCOME STATEMENT</t>
  </si>
  <si>
    <t xml:space="preserve">         INDIVIDUAL QUARTER</t>
  </si>
  <si>
    <t xml:space="preserve">         CUMULATIVE QUARTER</t>
  </si>
  <si>
    <t xml:space="preserve">       RM'000</t>
  </si>
  <si>
    <t>1 (a)</t>
  </si>
  <si>
    <t>Revenue</t>
  </si>
  <si>
    <t xml:space="preserve">   (b)</t>
  </si>
  <si>
    <t>Investment income</t>
  </si>
  <si>
    <t xml:space="preserve">   (c)</t>
  </si>
  <si>
    <t xml:space="preserve">Other income </t>
  </si>
  <si>
    <t>2 (a)</t>
  </si>
  <si>
    <t>Profit before finance cost, depreciation</t>
  </si>
  <si>
    <t>and amortisation, exceptional items,</t>
  </si>
  <si>
    <t>income tax, minority interests and</t>
  </si>
  <si>
    <t>extraordinary items</t>
  </si>
  <si>
    <t>Finance cost</t>
  </si>
  <si>
    <t>Depreciation and amortisation</t>
  </si>
  <si>
    <t xml:space="preserve">   (d)</t>
  </si>
  <si>
    <t>Exceptional items</t>
  </si>
  <si>
    <t xml:space="preserve">   (e)</t>
  </si>
  <si>
    <t xml:space="preserve">minority interests and </t>
  </si>
  <si>
    <t xml:space="preserve">   (f)</t>
  </si>
  <si>
    <t>Share of profits and losses of</t>
  </si>
  <si>
    <t>associated companies</t>
  </si>
  <si>
    <t xml:space="preserve">   (g)</t>
  </si>
  <si>
    <t>interests and extraordinary items</t>
  </si>
  <si>
    <t xml:space="preserve">   (h)</t>
  </si>
  <si>
    <t>Income tax</t>
  </si>
  <si>
    <t xml:space="preserve">   (i)</t>
  </si>
  <si>
    <t xml:space="preserve">    deducting minority interests</t>
  </si>
  <si>
    <t>(ii) Less: Minority interests</t>
  </si>
  <si>
    <t xml:space="preserve">   (j)</t>
  </si>
  <si>
    <t>of the Company</t>
  </si>
  <si>
    <t xml:space="preserve">   (k)</t>
  </si>
  <si>
    <t>(i) Extraordinary items</t>
  </si>
  <si>
    <t xml:space="preserve">(iii) Extraordinary items attributable </t>
  </si>
  <si>
    <t xml:space="preserve">     to members of the Company</t>
  </si>
  <si>
    <t>members of the Company</t>
  </si>
  <si>
    <t>3 (a)</t>
  </si>
  <si>
    <t>Note:-</t>
  </si>
  <si>
    <t>CONSOLIDATED BALANCE SHEET</t>
  </si>
  <si>
    <t>1</t>
  </si>
  <si>
    <t>Property, Plant and Equipment</t>
  </si>
  <si>
    <t>Investment Properties</t>
  </si>
  <si>
    <t>3</t>
  </si>
  <si>
    <t>Investments in Associated Companies</t>
  </si>
  <si>
    <t>Long Term Investments</t>
  </si>
  <si>
    <t>Development Properties</t>
  </si>
  <si>
    <t>Goodwill on Consolidation</t>
  </si>
  <si>
    <t>Intangible asset</t>
  </si>
  <si>
    <t>8</t>
  </si>
  <si>
    <t>Current Assets</t>
  </si>
  <si>
    <t xml:space="preserve">     Development properties and expenditure</t>
  </si>
  <si>
    <t xml:space="preserve">     Inventories</t>
  </si>
  <si>
    <t xml:space="preserve">     Trade receivables</t>
  </si>
  <si>
    <t xml:space="preserve">     Other receivables</t>
  </si>
  <si>
    <t xml:space="preserve">     Short term investments</t>
  </si>
  <si>
    <t xml:space="preserve">     Tax recoverable</t>
  </si>
  <si>
    <t xml:space="preserve">     Deposits, bank balances and cash</t>
  </si>
  <si>
    <t>9</t>
  </si>
  <si>
    <t>Current Liabilities</t>
  </si>
  <si>
    <t xml:space="preserve">     Trade payables</t>
  </si>
  <si>
    <t xml:space="preserve">     Other payables</t>
  </si>
  <si>
    <t xml:space="preserve">     Short term borrowings</t>
  </si>
  <si>
    <t xml:space="preserve">     Provision for taxation</t>
  </si>
  <si>
    <t>10</t>
  </si>
  <si>
    <t>Net Current Assets</t>
  </si>
  <si>
    <t>11</t>
  </si>
  <si>
    <t>Share Capital</t>
  </si>
  <si>
    <t>12</t>
  </si>
  <si>
    <t>Reserves</t>
  </si>
  <si>
    <t xml:space="preserve">     Share Premium</t>
  </si>
  <si>
    <t xml:space="preserve">     Revaluation Reserve</t>
  </si>
  <si>
    <t xml:space="preserve">     Capital Reserve</t>
  </si>
  <si>
    <t xml:space="preserve">     Exchange Fluctuation Reserve</t>
  </si>
  <si>
    <t xml:space="preserve">     General Reserve</t>
  </si>
  <si>
    <t xml:space="preserve">     Accumulated Losses</t>
  </si>
  <si>
    <t>Shareholders' Funds</t>
  </si>
  <si>
    <t>13</t>
  </si>
  <si>
    <t>Minority Interests</t>
  </si>
  <si>
    <t>14</t>
  </si>
  <si>
    <t>Long Term Borrowings</t>
  </si>
  <si>
    <t>15</t>
  </si>
  <si>
    <t>Other Long Term Liabilities</t>
  </si>
  <si>
    <t>16</t>
  </si>
  <si>
    <t>Deferred Taxation</t>
  </si>
  <si>
    <t>17</t>
  </si>
  <si>
    <t>Net Tangible Assets Per Share (RM)</t>
  </si>
  <si>
    <t>NOTES</t>
  </si>
  <si>
    <t>Accounting Policies</t>
  </si>
  <si>
    <t>Exceptional Items</t>
  </si>
  <si>
    <t>INDIVIDUAL QUARTER</t>
  </si>
  <si>
    <t>CUMULATIVE QUARTER</t>
  </si>
  <si>
    <t>RM'000</t>
  </si>
  <si>
    <t>Extraordinary Items</t>
  </si>
  <si>
    <t>Taxation</t>
  </si>
  <si>
    <t>Taxation comprises:-</t>
  </si>
  <si>
    <t xml:space="preserve"> Current taxation - Malaysia</t>
  </si>
  <si>
    <t xml:space="preserve">                            - foreign</t>
  </si>
  <si>
    <t xml:space="preserve"> On share of taxation of associated </t>
  </si>
  <si>
    <t xml:space="preserve">  companies</t>
  </si>
  <si>
    <t>Profits on Sale of Investments and/or Properties</t>
  </si>
  <si>
    <t>Quoted Securities</t>
  </si>
  <si>
    <t>(a)</t>
  </si>
  <si>
    <t>(b)</t>
  </si>
  <si>
    <t>At cost</t>
  </si>
  <si>
    <t>Less: Provision for diminution in value</t>
  </si>
  <si>
    <t>At book value</t>
  </si>
  <si>
    <t>Market value</t>
  </si>
  <si>
    <t>Changes in the Composition of the Group</t>
  </si>
  <si>
    <t>(c)</t>
  </si>
  <si>
    <t>Status of Corporate Proposals</t>
  </si>
  <si>
    <t>MUI Properties Berhad ("MUI Prop")</t>
  </si>
  <si>
    <t>Pan Malaysia Holdings Berhad ("PM Holdings") and Pan Malaysia Capital Berhad ("PM Capital")</t>
  </si>
  <si>
    <t>(d)</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</si>
  <si>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</si>
  <si>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</si>
  <si>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</si>
  <si>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</si>
  <si>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</si>
  <si>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</si>
  <si>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</si>
  <si>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</si>
  <si>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</si>
  <si>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</si>
  <si>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</si>
  <si>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Indian Rupees</t>
  </si>
  <si>
    <t>Hong Kong Dollars</t>
  </si>
  <si>
    <t>Singapore Dollars</t>
  </si>
  <si>
    <t>Contingent Liabilities</t>
  </si>
  <si>
    <t>Off Balance Sheet Financial Instruments</t>
  </si>
  <si>
    <t>Put Options</t>
  </si>
  <si>
    <t>No. of New</t>
  </si>
  <si>
    <t>granted by</t>
  </si>
  <si>
    <t>Shares issued</t>
  </si>
  <si>
    <t>Exercise Period</t>
  </si>
  <si>
    <t>MUI</t>
  </si>
  <si>
    <t>LDSB</t>
  </si>
  <si>
    <t>Material Litigation</t>
  </si>
  <si>
    <t>The material litigation of the Group as at the date of this report are as follows:-</t>
  </si>
  <si>
    <t>Retailing</t>
  </si>
  <si>
    <t>Hotels</t>
  </si>
  <si>
    <t>Material Changes in the Quarterly Results Compared to the Results of the Preceding Quarter</t>
  </si>
  <si>
    <t>Review of Performance of the Company and its Principal Subsidiaries</t>
  </si>
  <si>
    <t>Subsequent Events</t>
  </si>
  <si>
    <t>Seasonal or Cyclical Factors</t>
  </si>
  <si>
    <t>Prospect for Current Financial Year</t>
  </si>
  <si>
    <t>Variance of Actual Profit from Forecast Profit</t>
  </si>
  <si>
    <t>Dividend</t>
  </si>
  <si>
    <t>On behalf of the Board</t>
  </si>
  <si>
    <t>Chik Wai Ming</t>
  </si>
  <si>
    <t>Company Secretary</t>
  </si>
  <si>
    <t>joint ventures</t>
  </si>
  <si>
    <t>Loss before income tax,</t>
  </si>
  <si>
    <t xml:space="preserve">Loss before taxation, minority </t>
  </si>
  <si>
    <t>(i) Loss after taxation before</t>
  </si>
  <si>
    <t>attributable to members</t>
  </si>
  <si>
    <t xml:space="preserve">Net loss from ordinary activities </t>
  </si>
  <si>
    <t>Net loss attributable to</t>
  </si>
  <si>
    <t xml:space="preserve">Loss per share based on </t>
  </si>
  <si>
    <t xml:space="preserve"> Investment written off</t>
  </si>
  <si>
    <t xml:space="preserve">  companies not consolidated</t>
  </si>
  <si>
    <t xml:space="preserve"> Bad debts recovered</t>
  </si>
  <si>
    <t>Foods &amp;</t>
  </si>
  <si>
    <t>Financial</t>
  </si>
  <si>
    <t xml:space="preserve">Travel &amp; </t>
  </si>
  <si>
    <t>Education</t>
  </si>
  <si>
    <t>Confectionery</t>
  </si>
  <si>
    <t>Services</t>
  </si>
  <si>
    <t xml:space="preserve">REVENUE </t>
  </si>
  <si>
    <t>Total revenue</t>
  </si>
  <si>
    <t>RESULTS</t>
  </si>
  <si>
    <t>Interest income</t>
  </si>
  <si>
    <t>Minority interests</t>
  </si>
  <si>
    <t>OTHER INFORMATION</t>
  </si>
  <si>
    <t>Segment assets</t>
  </si>
  <si>
    <t>Segment liabilities</t>
  </si>
  <si>
    <t>Unallocated corporate liabilities</t>
  </si>
  <si>
    <t>Capital expenditure</t>
  </si>
  <si>
    <t>Depreciation</t>
  </si>
  <si>
    <t>Non-cash expenses other than</t>
  </si>
  <si>
    <t>Property</t>
  </si>
  <si>
    <t xml:space="preserve">Investment </t>
  </si>
  <si>
    <t>Holdings</t>
  </si>
  <si>
    <t>Tourism</t>
  </si>
  <si>
    <t xml:space="preserve">Segment results </t>
  </si>
  <si>
    <t>Elimination</t>
  </si>
  <si>
    <t>Group</t>
  </si>
  <si>
    <t>Less :</t>
  </si>
  <si>
    <t>Group's share of joint ventures' revenue</t>
  </si>
  <si>
    <t>Group's share of associated companies' revenue</t>
  </si>
  <si>
    <t>Consolidated total assets</t>
  </si>
  <si>
    <t>Consolidated corporate liabilities</t>
  </si>
  <si>
    <t>Finance costs</t>
  </si>
  <si>
    <t>*</t>
  </si>
  <si>
    <t>Based on estimated results</t>
  </si>
  <si>
    <t>Joint Ventures</t>
  </si>
  <si>
    <t>(a) Basic (based on 1,940,531,778</t>
  </si>
  <si>
    <t xml:space="preserve">      ordinary shares)(sen)</t>
  </si>
  <si>
    <t xml:space="preserve">(b) Fully diluted (sen) </t>
  </si>
  <si>
    <t>N/A</t>
  </si>
  <si>
    <t xml:space="preserve">  N/A - </t>
  </si>
  <si>
    <t xml:space="preserve"> Loss on disposal of subsidiaries</t>
  </si>
  <si>
    <t xml:space="preserve"> Profit on disposal of investments</t>
  </si>
  <si>
    <t>(a)  Schemes of Arrangement</t>
  </si>
  <si>
    <t>(b)  Special Issue</t>
  </si>
  <si>
    <t>Investments in associated companies</t>
  </si>
  <si>
    <t xml:space="preserve">   associated companies</t>
  </si>
  <si>
    <t xml:space="preserve">   joint ventures</t>
  </si>
  <si>
    <t xml:space="preserve">   and minority interests</t>
  </si>
  <si>
    <t xml:space="preserve">   minority interests</t>
  </si>
  <si>
    <t xml:space="preserve">   members of the Company</t>
  </si>
  <si>
    <t xml:space="preserve">   depreciation </t>
  </si>
  <si>
    <t>Unallocated corporate assets</t>
  </si>
  <si>
    <t>Loss after taxation before</t>
  </si>
  <si>
    <t>Segment Information</t>
  </si>
  <si>
    <t xml:space="preserve"> Profit on disposal of properties</t>
  </si>
  <si>
    <t xml:space="preserve">  in value of investments</t>
  </si>
  <si>
    <t>Over provision in respect of prior years</t>
  </si>
  <si>
    <t xml:space="preserve"> - External revenue</t>
  </si>
  <si>
    <t xml:space="preserve"> - Inter-segment revenue</t>
  </si>
  <si>
    <t xml:space="preserve"> Exceptional items comprise:-</t>
  </si>
  <si>
    <t>6</t>
  </si>
  <si>
    <t>7</t>
  </si>
  <si>
    <t>18</t>
  </si>
  <si>
    <t>Joint ventures</t>
  </si>
  <si>
    <t xml:space="preserve">   (l)</t>
  </si>
  <si>
    <t xml:space="preserve">  (m) </t>
  </si>
  <si>
    <t xml:space="preserve">2 (m) above </t>
  </si>
  <si>
    <t>Profit/(Loss) before taxation</t>
  </si>
  <si>
    <t>Quarterly report on consolidated results for the second financial quarter ended 30 June 2002</t>
  </si>
  <si>
    <t xml:space="preserve"> Surplus arising from subsidiary</t>
  </si>
  <si>
    <t xml:space="preserve"> Interest waived on debts</t>
  </si>
  <si>
    <t xml:space="preserve">  assignment of debts</t>
  </si>
  <si>
    <t xml:space="preserve"> Loss in foreign exchange</t>
  </si>
  <si>
    <t>(i)   Total purchases</t>
  </si>
  <si>
    <t>(ii)  Total disposals</t>
  </si>
  <si>
    <t xml:space="preserve">      Total gain on disposals</t>
  </si>
  <si>
    <t>(d)  Private Placement to Bumiputera Investors</t>
  </si>
  <si>
    <t>The analysis of the Group operations for the financial period ended 30 June 2002 is as follows: -</t>
  </si>
  <si>
    <t xml:space="preserve"> Gain on settlement and </t>
  </si>
  <si>
    <t xml:space="preserve"> Writeback of allowance for</t>
  </si>
  <si>
    <t xml:space="preserve">  doubtful debts</t>
  </si>
  <si>
    <t>(Provision for)/Writeback of diminution</t>
  </si>
  <si>
    <t>There were no extraordinary items for the financial periods under review.</t>
  </si>
  <si>
    <t>Date:  23 August 2002</t>
  </si>
  <si>
    <t>(i)</t>
  </si>
  <si>
    <t>(ii)</t>
  </si>
  <si>
    <t>shareholders of Star Publications at an EGM, if required;</t>
  </si>
  <si>
    <t>the Purchaser to obtain the approval from Bank Negara Malaysia, if required; and</t>
  </si>
  <si>
    <t>any other relevant authorities</t>
  </si>
  <si>
    <t>(iii)</t>
  </si>
  <si>
    <t>(iv)</t>
  </si>
  <si>
    <t>The Disposal is still pending completion.</t>
  </si>
  <si>
    <t>Redeemable Convertible Bond - Unsecured</t>
  </si>
  <si>
    <t xml:space="preserve"> Loss on clearance of</t>
  </si>
  <si>
    <t xml:space="preserve">  slow moving stocks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</si>
</sst>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s>
  <fonts count="14">
    <font>
      <sz val="10"/>
      <name val="Arial"/>
      <family val="0"/>
    </font>
    <font>
      <b/>
      <sz val="12"/>
      <name val="Arial"/>
      <family val="2"/>
    </font>
    <font>
      <sz val="8"/>
      <name val="Arial"/>
      <family val="2"/>
    </font>
    <font>
      <b/>
      <sz val="8"/>
      <name val="Arial"/>
      <family val="2"/>
    </font>
    <font>
      <b/>
      <sz val="10"/>
      <name val="Arial"/>
      <family val="2"/>
    </font>
    <font>
      <b/>
      <sz val="9"/>
      <name val="Arial"/>
      <family val="2"/>
    </font>
    <font>
      <b/>
      <u val="single"/>
      <sz val="10"/>
      <name val="Arial"/>
      <family val="2"/>
    </font>
    <font>
      <b/>
      <i/>
      <sz val="10"/>
      <name val="Arial"/>
      <family val="0"/>
    </font>
    <font>
      <sz val="10"/>
      <name val="Symbol"/>
      <family val="1"/>
    </font>
    <font>
      <i/>
      <sz val="10"/>
      <name val="Arial"/>
      <family val="2"/>
    </font>
    <font>
      <b/>
      <i/>
      <u val="single"/>
      <sz val="10"/>
      <name val="Arial"/>
      <family val="2"/>
    </font>
    <font>
      <u val="single"/>
      <sz val="10"/>
      <name val="Arial"/>
      <family val="2"/>
    </font>
    <font>
      <sz val="9.5"/>
      <name val="Arial"/>
      <family val="2"/>
    </font>
    <font>
      <b/>
      <sz val="11"/>
      <name val="Arial"/>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Border="1" applyAlignment="1">
      <alignment/>
    </xf>
    <xf numFmtId="0" fontId="3" fillId="0" borderId="0" xfId="0" applyFont="1" applyBorder="1" applyAlignment="1">
      <alignment/>
    </xf>
    <xf numFmtId="181" fontId="0" fillId="0" borderId="0" xfId="15" applyNumberFormat="1" applyAlignment="1">
      <alignment/>
    </xf>
    <xf numFmtId="181" fontId="2" fillId="0" borderId="0" xfId="15" applyNumberFormat="1" applyFont="1" applyAlignment="1">
      <alignment/>
    </xf>
    <xf numFmtId="0" fontId="4" fillId="0" borderId="0" xfId="0" applyFont="1" applyAlignment="1">
      <alignment horizontal="center"/>
    </xf>
    <xf numFmtId="0" fontId="3" fillId="0" borderId="0"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1"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181" fontId="2" fillId="0" borderId="0" xfId="0" applyNumberFormat="1" applyFont="1" applyAlignment="1">
      <alignment/>
    </xf>
    <xf numFmtId="0" fontId="3" fillId="0" borderId="0" xfId="0" applyFont="1" applyBorder="1" applyAlignment="1">
      <alignment horizontal="centerContinuous"/>
    </xf>
    <xf numFmtId="0" fontId="3" fillId="0" borderId="0" xfId="0" applyFont="1" applyBorder="1" applyAlignment="1">
      <alignment horizontal="right"/>
    </xf>
    <xf numFmtId="181" fontId="3" fillId="0" borderId="0" xfId="15" applyNumberFormat="1" applyFont="1" applyBorder="1" applyAlignment="1">
      <alignment horizontal="center"/>
    </xf>
    <xf numFmtId="181" fontId="3" fillId="0" borderId="0" xfId="15" applyNumberFormat="1" applyFont="1" applyBorder="1" applyAlignment="1">
      <alignment horizontal="right"/>
    </xf>
    <xf numFmtId="0" fontId="4" fillId="0" borderId="0" xfId="0" applyFont="1" applyBorder="1" applyAlignment="1">
      <alignment horizontal="right"/>
    </xf>
    <xf numFmtId="0" fontId="0" fillId="0" borderId="0" xfId="0" applyFont="1" applyAlignment="1" quotePrefix="1">
      <alignment/>
    </xf>
    <xf numFmtId="181" fontId="0" fillId="0" borderId="0" xfId="15" applyNumberFormat="1" applyFont="1" applyAlignment="1">
      <alignment/>
    </xf>
    <xf numFmtId="181" fontId="0" fillId="0" borderId="1" xfId="15" applyNumberFormat="1" applyFont="1" applyBorder="1" applyAlignment="1">
      <alignment/>
    </xf>
    <xf numFmtId="181" fontId="0" fillId="0" borderId="2" xfId="15" applyNumberFormat="1" applyFont="1" applyBorder="1" applyAlignment="1">
      <alignment/>
    </xf>
    <xf numFmtId="181" fontId="0" fillId="0" borderId="0" xfId="15" applyNumberFormat="1" applyFont="1" applyBorder="1" applyAlignment="1">
      <alignment/>
    </xf>
    <xf numFmtId="43" fontId="0" fillId="0" borderId="0" xfId="15" applyNumberFormat="1" applyFont="1" applyAlignment="1">
      <alignment/>
    </xf>
    <xf numFmtId="0" fontId="4" fillId="0" borderId="0" xfId="0" applyFont="1" applyBorder="1" applyAlignment="1">
      <alignment horizontal="centerContinuous"/>
    </xf>
    <xf numFmtId="0" fontId="0"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xf>
    <xf numFmtId="181" fontId="0" fillId="0" borderId="1" xfId="15" applyNumberFormat="1" applyFont="1" applyBorder="1" applyAlignment="1">
      <alignment horizontal="justify"/>
    </xf>
    <xf numFmtId="43" fontId="0" fillId="0" borderId="0" xfId="15" applyNumberFormat="1" applyFont="1" applyAlignment="1">
      <alignment/>
    </xf>
    <xf numFmtId="0" fontId="4" fillId="0" borderId="0" xfId="0" applyFont="1" applyAlignment="1">
      <alignment horizontal="left"/>
    </xf>
    <xf numFmtId="0" fontId="4" fillId="0" borderId="0" xfId="0" applyFont="1" applyAlignment="1">
      <alignment/>
    </xf>
    <xf numFmtId="0" fontId="0" fillId="0" borderId="0" xfId="0" applyFont="1" applyAlignment="1">
      <alignment/>
    </xf>
    <xf numFmtId="181" fontId="0" fillId="0" borderId="0" xfId="15" applyNumberFormat="1" applyFont="1" applyAlignment="1">
      <alignment/>
    </xf>
    <xf numFmtId="181" fontId="0" fillId="0" borderId="3" xfId="15" applyNumberFormat="1" applyFont="1" applyBorder="1" applyAlignment="1">
      <alignment/>
    </xf>
    <xf numFmtId="181" fontId="0" fillId="0" borderId="0" xfId="0" applyNumberFormat="1" applyFont="1" applyAlignment="1">
      <alignment/>
    </xf>
    <xf numFmtId="181" fontId="0" fillId="0" borderId="2" xfId="15" applyNumberFormat="1" applyFont="1" applyBorder="1" applyAlignment="1">
      <alignment/>
    </xf>
    <xf numFmtId="181" fontId="0" fillId="0" borderId="0" xfId="15" applyNumberFormat="1" applyFont="1" applyBorder="1" applyAlignment="1">
      <alignment/>
    </xf>
    <xf numFmtId="41" fontId="0" fillId="0" borderId="0" xfId="0" applyNumberFormat="1" applyFont="1" applyAlignment="1">
      <alignment/>
    </xf>
    <xf numFmtId="41" fontId="0" fillId="0" borderId="1" xfId="0" applyNumberFormat="1" applyFont="1" applyBorder="1" applyAlignment="1">
      <alignment/>
    </xf>
    <xf numFmtId="41" fontId="0" fillId="0" borderId="3" xfId="0" applyNumberFormat="1" applyFont="1" applyBorder="1" applyAlignment="1">
      <alignment/>
    </xf>
    <xf numFmtId="0" fontId="4" fillId="0" borderId="0" xfId="0" applyFont="1" applyAlignment="1">
      <alignment horizontal="right"/>
    </xf>
    <xf numFmtId="0" fontId="6" fillId="0" borderId="0" xfId="0" applyFont="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0" fillId="0" borderId="0" xfId="0" applyFont="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1" fillId="0" borderId="0" xfId="0" applyFont="1" applyBorder="1" applyAlignment="1">
      <alignment/>
    </xf>
    <xf numFmtId="41" fontId="0" fillId="0" borderId="0" xfId="0" applyNumberFormat="1" applyFont="1" applyBorder="1" applyAlignment="1">
      <alignment/>
    </xf>
    <xf numFmtId="0" fontId="0" fillId="0" borderId="0" xfId="0" applyFont="1" applyAlignment="1">
      <alignment horizontal="right"/>
    </xf>
    <xf numFmtId="181" fontId="0" fillId="0" borderId="0" xfId="0" applyNumberFormat="1" applyFont="1" applyBorder="1" applyAlignment="1">
      <alignment/>
    </xf>
    <xf numFmtId="0" fontId="5" fillId="0" borderId="0" xfId="0" applyFont="1" applyAlignment="1">
      <alignment horizontal="right"/>
    </xf>
    <xf numFmtId="43" fontId="0" fillId="0" borderId="0" xfId="0" applyNumberFormat="1" applyFont="1" applyAlignment="1">
      <alignment/>
    </xf>
    <xf numFmtId="41" fontId="0" fillId="0" borderId="0" xfId="0" applyNumberFormat="1" applyFont="1" applyFill="1" applyBorder="1" applyAlignment="1">
      <alignment/>
    </xf>
    <xf numFmtId="0" fontId="12" fillId="0" borderId="0" xfId="0" applyFont="1" applyAlignment="1" quotePrefix="1">
      <alignment/>
    </xf>
    <xf numFmtId="0" fontId="12" fillId="0" borderId="0" xfId="0" applyFont="1" applyAlignment="1">
      <alignment/>
    </xf>
    <xf numFmtId="181" fontId="12" fillId="0" borderId="0" xfId="15" applyNumberFormat="1" applyFont="1" applyAlignment="1">
      <alignment/>
    </xf>
    <xf numFmtId="0" fontId="12" fillId="0" borderId="0" xfId="0" applyFont="1" applyAlignment="1" quotePrefix="1">
      <alignment horizontal="left"/>
    </xf>
    <xf numFmtId="181" fontId="12" fillId="0" borderId="4" xfId="15" applyNumberFormat="1" applyFont="1" applyBorder="1" applyAlignment="1">
      <alignment/>
    </xf>
    <xf numFmtId="181" fontId="12" fillId="0" borderId="5" xfId="15" applyNumberFormat="1" applyFont="1" applyBorder="1" applyAlignment="1">
      <alignment/>
    </xf>
    <xf numFmtId="181" fontId="12" fillId="0" borderId="6" xfId="15" applyNumberFormat="1" applyFont="1" applyBorder="1" applyAlignment="1">
      <alignment/>
    </xf>
    <xf numFmtId="181" fontId="12" fillId="0" borderId="0" xfId="0" applyNumberFormat="1" applyFont="1" applyAlignment="1">
      <alignment/>
    </xf>
    <xf numFmtId="181" fontId="12" fillId="0" borderId="1" xfId="15" applyNumberFormat="1" applyFont="1" applyBorder="1" applyAlignment="1">
      <alignment/>
    </xf>
    <xf numFmtId="181" fontId="12" fillId="0" borderId="2" xfId="15" applyNumberFormat="1" applyFont="1" applyBorder="1" applyAlignment="1">
      <alignment/>
    </xf>
    <xf numFmtId="181" fontId="12" fillId="0" borderId="0" xfId="15" applyNumberFormat="1" applyFont="1" applyBorder="1" applyAlignment="1">
      <alignment/>
    </xf>
    <xf numFmtId="43" fontId="12" fillId="0" borderId="0" xfId="15" applyNumberFormat="1" applyFont="1" applyAlignment="1">
      <alignment/>
    </xf>
    <xf numFmtId="0" fontId="13" fillId="0" borderId="0" xfId="0" applyFont="1" applyAlignment="1">
      <alignment horizontal="centerContinuous"/>
    </xf>
    <xf numFmtId="181" fontId="0" fillId="2" borderId="0" xfId="15" applyNumberFormat="1" applyFont="1" applyFill="1" applyBorder="1" applyAlignment="1">
      <alignment horizontal="right"/>
    </xf>
    <xf numFmtId="181" fontId="4" fillId="2" borderId="0" xfId="15" applyNumberFormat="1" applyFont="1" applyFill="1" applyBorder="1" applyAlignment="1">
      <alignment horizontal="right"/>
    </xf>
    <xf numFmtId="181" fontId="0" fillId="2" borderId="7" xfId="15" applyNumberFormat="1" applyFont="1" applyFill="1" applyBorder="1" applyAlignment="1">
      <alignment horizontal="right"/>
    </xf>
    <xf numFmtId="181" fontId="0" fillId="2" borderId="0" xfId="15" applyNumberFormat="1" applyFont="1" applyFill="1" applyBorder="1" applyAlignment="1">
      <alignment/>
    </xf>
    <xf numFmtId="181" fontId="0" fillId="2" borderId="0" xfId="15" applyNumberFormat="1" applyFont="1" applyFill="1" applyBorder="1" applyAlignment="1">
      <alignment/>
    </xf>
    <xf numFmtId="181" fontId="0" fillId="2" borderId="0" xfId="15" applyNumberFormat="1" applyFont="1" applyFill="1" applyBorder="1" applyAlignment="1">
      <alignment horizontal="center"/>
    </xf>
    <xf numFmtId="181" fontId="0" fillId="2" borderId="0" xfId="15" applyNumberFormat="1" applyFont="1" applyFill="1" applyBorder="1" applyAlignment="1">
      <alignment/>
    </xf>
    <xf numFmtId="181" fontId="4" fillId="2" borderId="0" xfId="15" applyNumberFormat="1" applyFont="1" applyFill="1" applyBorder="1" applyAlignment="1">
      <alignment horizontal="center"/>
    </xf>
    <xf numFmtId="181" fontId="0" fillId="2" borderId="0" xfId="15" applyNumberFormat="1" applyFont="1" applyFill="1" applyBorder="1" applyAlignment="1">
      <alignment/>
    </xf>
    <xf numFmtId="181" fontId="0" fillId="2" borderId="0" xfId="15" applyNumberFormat="1" applyFont="1" applyFill="1" applyBorder="1" applyAlignment="1">
      <alignment horizontal="center"/>
    </xf>
    <xf numFmtId="181" fontId="0" fillId="2" borderId="7" xfId="15" applyNumberFormat="1" applyFont="1" applyFill="1" applyBorder="1" applyAlignment="1">
      <alignment horizontal="center"/>
    </xf>
    <xf numFmtId="181" fontId="0" fillId="2" borderId="7" xfId="15" applyNumberFormat="1" applyFont="1" applyFill="1" applyBorder="1" applyAlignment="1">
      <alignment/>
    </xf>
    <xf numFmtId="181" fontId="0" fillId="2" borderId="1" xfId="15" applyNumberFormat="1" applyFont="1" applyFill="1" applyBorder="1" applyAlignment="1">
      <alignment/>
    </xf>
    <xf numFmtId="0" fontId="4" fillId="2" borderId="0" xfId="0" applyFont="1" applyFill="1" applyAlignment="1">
      <alignment horizontal="left"/>
    </xf>
    <xf numFmtId="0" fontId="0"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4" fillId="2" borderId="0" xfId="0" applyFont="1" applyFill="1" applyAlignment="1" quotePrefix="1">
      <alignment/>
    </xf>
    <xf numFmtId="0" fontId="0" fillId="2" borderId="0" xfId="0" applyFill="1" applyAlignment="1">
      <alignment/>
    </xf>
    <xf numFmtId="181" fontId="0" fillId="2" borderId="0" xfId="15" applyNumberFormat="1" applyFont="1" applyFill="1" applyBorder="1" applyAlignment="1">
      <alignment horizontal="left"/>
    </xf>
    <xf numFmtId="0" fontId="2" fillId="2" borderId="0" xfId="0" applyFont="1" applyFill="1" applyAlignment="1">
      <alignment/>
    </xf>
    <xf numFmtId="181" fontId="2" fillId="2" borderId="0" xfId="15" applyNumberFormat="1" applyFont="1" applyFill="1" applyAlignment="1">
      <alignment/>
    </xf>
    <xf numFmtId="0" fontId="2" fillId="2" borderId="0" xfId="0" applyFont="1" applyFill="1" applyAlignment="1">
      <alignment horizontal="center"/>
    </xf>
    <xf numFmtId="0" fontId="0" fillId="2" borderId="0" xfId="0" applyFont="1" applyFill="1" applyAlignment="1">
      <alignment horizontal="right"/>
    </xf>
    <xf numFmtId="0" fontId="9" fillId="2" borderId="0" xfId="0" applyFont="1" applyFill="1" applyAlignment="1">
      <alignment/>
    </xf>
    <xf numFmtId="181" fontId="0" fillId="0" borderId="0" xfId="15" applyNumberFormat="1" applyFont="1" applyAlignment="1">
      <alignment horizontal="right"/>
    </xf>
    <xf numFmtId="181" fontId="4" fillId="2" borderId="0" xfId="15" applyNumberFormat="1" applyFont="1" applyFill="1" applyBorder="1" applyAlignment="1">
      <alignment/>
    </xf>
    <xf numFmtId="181" fontId="4" fillId="2" borderId="0" xfId="15" applyNumberFormat="1" applyFont="1" applyFill="1" applyBorder="1" applyAlignment="1">
      <alignment horizontal="right"/>
    </xf>
    <xf numFmtId="181" fontId="0" fillId="2" borderId="1" xfId="15" applyNumberFormat="1" applyFont="1" applyFill="1" applyBorder="1" applyAlignment="1">
      <alignment horizontal="right"/>
    </xf>
    <xf numFmtId="181" fontId="0" fillId="2" borderId="2" xfId="15" applyNumberFormat="1" applyFont="1" applyFill="1" applyBorder="1" applyAlignment="1">
      <alignment/>
    </xf>
    <xf numFmtId="181" fontId="0" fillId="2" borderId="2" xfId="15" applyNumberFormat="1" applyFont="1" applyFill="1" applyBorder="1" applyAlignment="1">
      <alignment horizontal="right"/>
    </xf>
    <xf numFmtId="0" fontId="0" fillId="2" borderId="0" xfId="15" applyNumberFormat="1" applyFont="1" applyFill="1" applyBorder="1" applyAlignment="1">
      <alignment/>
    </xf>
    <xf numFmtId="181" fontId="0" fillId="2" borderId="0" xfId="15" applyNumberFormat="1" applyFont="1" applyFill="1" applyBorder="1" applyAlignment="1">
      <alignment/>
    </xf>
    <xf numFmtId="0" fontId="4" fillId="2" borderId="0" xfId="15" applyNumberFormat="1" applyFont="1" applyFill="1" applyBorder="1" applyAlignment="1">
      <alignment horizontal="left"/>
    </xf>
    <xf numFmtId="181" fontId="0" fillId="2" borderId="0" xfId="15" applyNumberFormat="1" applyFont="1" applyFill="1" applyBorder="1" applyAlignment="1">
      <alignment horizontal="right"/>
    </xf>
    <xf numFmtId="181" fontId="0" fillId="2" borderId="0" xfId="15" applyNumberFormat="1" applyFont="1" applyFill="1" applyBorder="1" applyAlignment="1">
      <alignment horizontal="center"/>
    </xf>
    <xf numFmtId="0" fontId="0" fillId="0" borderId="0" xfId="0" applyFont="1" applyAlignment="1">
      <alignment/>
    </xf>
    <xf numFmtId="0" fontId="0" fillId="0" borderId="0" xfId="0" applyFont="1" applyAlignment="1" quotePrefix="1">
      <alignment horizontal="center"/>
    </xf>
    <xf numFmtId="181" fontId="0" fillId="0" borderId="0" xfId="15" applyNumberFormat="1" applyFont="1" applyAlignment="1">
      <alignment/>
    </xf>
    <xf numFmtId="181" fontId="0" fillId="0" borderId="0" xfId="15" applyNumberFormat="1" applyFont="1" applyBorder="1" applyAlignment="1">
      <alignment/>
    </xf>
    <xf numFmtId="181" fontId="4" fillId="0" borderId="0" xfId="15" applyNumberFormat="1" applyFont="1" applyAlignment="1">
      <alignment horizontal="right"/>
    </xf>
    <xf numFmtId="0" fontId="0" fillId="0" borderId="0" xfId="0" applyFont="1" applyAlignment="1">
      <alignment horizontal="center"/>
    </xf>
    <xf numFmtId="181" fontId="0" fillId="2" borderId="2" xfId="15" applyNumberFormat="1" applyFont="1" applyFill="1" applyBorder="1" applyAlignment="1">
      <alignment horizontal="center"/>
    </xf>
    <xf numFmtId="0" fontId="0" fillId="0" borderId="0" xfId="0" applyFont="1" applyAlignment="1">
      <alignment horizontal="center"/>
    </xf>
    <xf numFmtId="0" fontId="5" fillId="0" borderId="0" xfId="0" applyFont="1" applyAlignment="1">
      <alignment horizontal="right"/>
    </xf>
    <xf numFmtId="0" fontId="0"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11</xdr:row>
      <xdr:rowOff>9525</xdr:rowOff>
    </xdr:from>
    <xdr:to>
      <xdr:col>4</xdr:col>
      <xdr:colOff>85725</xdr:colOff>
      <xdr:row>15</xdr:row>
      <xdr:rowOff>76200</xdr:rowOff>
    </xdr:to>
    <xdr:sp>
      <xdr:nvSpPr>
        <xdr:cNvPr id="1" name="Text 1"/>
        <xdr:cNvSpPr txBox="1">
          <a:spLocks noChangeArrowheads="1"/>
        </xdr:cNvSpPr>
      </xdr:nvSpPr>
      <xdr:spPr>
        <a:xfrm>
          <a:off x="2657475" y="1581150"/>
          <a:ext cx="733425" cy="6381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7</xdr:col>
      <xdr:colOff>152400</xdr:colOff>
      <xdr:row>11</xdr:row>
      <xdr:rowOff>9525</xdr:rowOff>
    </xdr:from>
    <xdr:to>
      <xdr:col>8</xdr:col>
      <xdr:colOff>95250</xdr:colOff>
      <xdr:row>15</xdr:row>
      <xdr:rowOff>76200</xdr:rowOff>
    </xdr:to>
    <xdr:sp>
      <xdr:nvSpPr>
        <xdr:cNvPr id="2" name="Text 2"/>
        <xdr:cNvSpPr txBox="1">
          <a:spLocks noChangeArrowheads="1"/>
        </xdr:cNvSpPr>
      </xdr:nvSpPr>
      <xdr:spPr>
        <a:xfrm>
          <a:off x="4610100" y="1581150"/>
          <a:ext cx="742950" cy="6381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30/6/2002</a:t>
          </a:r>
        </a:p>
      </xdr:txBody>
    </xdr:sp>
    <xdr:clientData/>
  </xdr:twoCellAnchor>
  <xdr:twoCellAnchor>
    <xdr:from>
      <xdr:col>5</xdr:col>
      <xdr:colOff>38100</xdr:colOff>
      <xdr:row>11</xdr:row>
      <xdr:rowOff>9525</xdr:rowOff>
    </xdr:from>
    <xdr:to>
      <xdr:col>7</xdr:col>
      <xdr:colOff>76200</xdr:colOff>
      <xdr:row>15</xdr:row>
      <xdr:rowOff>76200</xdr:rowOff>
    </xdr:to>
    <xdr:sp>
      <xdr:nvSpPr>
        <xdr:cNvPr id="3" name="Text 3"/>
        <xdr:cNvSpPr txBox="1">
          <a:spLocks noChangeArrowheads="1"/>
        </xdr:cNvSpPr>
      </xdr:nvSpPr>
      <xdr:spPr>
        <a:xfrm>
          <a:off x="3533775" y="1581150"/>
          <a:ext cx="1000125" cy="6381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1000" b="1" i="0" u="none" baseline="0">
              <a:latin typeface="Arial"/>
              <a:ea typeface="Arial"/>
              <a:cs typeface="Arial"/>
            </a:rPr>
            <a:t>30/6/2001</a:t>
          </a:r>
        </a:p>
      </xdr:txBody>
    </xdr:sp>
    <xdr:clientData/>
  </xdr:twoCellAnchor>
  <xdr:twoCellAnchor>
    <xdr:from>
      <xdr:col>9</xdr:col>
      <xdr:colOff>28575</xdr:colOff>
      <xdr:row>11</xdr:row>
      <xdr:rowOff>0</xdr:rowOff>
    </xdr:from>
    <xdr:to>
      <xdr:col>10</xdr:col>
      <xdr:colOff>190500</xdr:colOff>
      <xdr:row>16</xdr:row>
      <xdr:rowOff>85725</xdr:rowOff>
    </xdr:to>
    <xdr:sp>
      <xdr:nvSpPr>
        <xdr:cNvPr id="4" name="Text 4"/>
        <xdr:cNvSpPr txBox="1">
          <a:spLocks noChangeArrowheads="1"/>
        </xdr:cNvSpPr>
      </xdr:nvSpPr>
      <xdr:spPr>
        <a:xfrm>
          <a:off x="5505450" y="1571625"/>
          <a:ext cx="962025" cy="8096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1000" b="1" i="0" u="none" baseline="0">
              <a:latin typeface="Arial"/>
              <a:ea typeface="Arial"/>
              <a:cs typeface="Arial"/>
            </a:rPr>
            <a:t>30/6/2001
</a:t>
          </a:r>
        </a:p>
      </xdr:txBody>
    </xdr:sp>
    <xdr:clientData/>
  </xdr:twoCellAnchor>
  <xdr:twoCellAnchor>
    <xdr:from>
      <xdr:col>1</xdr:col>
      <xdr:colOff>419100</xdr:colOff>
      <xdr:row>79</xdr:row>
      <xdr:rowOff>0</xdr:rowOff>
    </xdr:from>
    <xdr:to>
      <xdr:col>10</xdr:col>
      <xdr:colOff>85725</xdr:colOff>
      <xdr:row>81</xdr:row>
      <xdr:rowOff>57150</xdr:rowOff>
    </xdr:to>
    <xdr:sp>
      <xdr:nvSpPr>
        <xdr:cNvPr id="5" name="Text 5"/>
        <xdr:cNvSpPr txBox="1">
          <a:spLocks noChangeArrowheads="1"/>
        </xdr:cNvSpPr>
      </xdr:nvSpPr>
      <xdr:spPr>
        <a:xfrm>
          <a:off x="704850" y="10182225"/>
          <a:ext cx="565785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xdr:row>
      <xdr:rowOff>114300</xdr:rowOff>
    </xdr:from>
    <xdr:to>
      <xdr:col>4</xdr:col>
      <xdr:colOff>238125</xdr:colOff>
      <xdr:row>11</xdr:row>
      <xdr:rowOff>47625</xdr:rowOff>
    </xdr:to>
    <xdr:sp>
      <xdr:nvSpPr>
        <xdr:cNvPr id="1" name="Text 1"/>
        <xdr:cNvSpPr txBox="1">
          <a:spLocks noChangeArrowheads="1"/>
        </xdr:cNvSpPr>
      </xdr:nvSpPr>
      <xdr:spPr>
        <a:xfrm>
          <a:off x="3190875" y="533400"/>
          <a:ext cx="1038225" cy="10001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AS AT END OF CURRENT
QUARTER</a:t>
          </a:r>
          <a:r>
            <a:rPr lang="en-US" cap="none" sz="900" b="1" i="0" u="none" baseline="0">
              <a:latin typeface="Arial"/>
              <a:ea typeface="Arial"/>
              <a:cs typeface="Arial"/>
            </a:rPr>
            <a:t>
30/6/2002</a:t>
          </a:r>
          <a:r>
            <a:rPr lang="en-US" cap="none" sz="1000" b="1" i="0" u="none" baseline="0">
              <a:latin typeface="Arial"/>
              <a:ea typeface="Arial"/>
              <a:cs typeface="Arial"/>
            </a:rPr>
            <a:t>
RM'000</a:t>
          </a:r>
        </a:p>
      </xdr:txBody>
    </xdr:sp>
    <xdr:clientData/>
  </xdr:twoCellAnchor>
  <xdr:twoCellAnchor>
    <xdr:from>
      <xdr:col>5</xdr:col>
      <xdr:colOff>219075</xdr:colOff>
      <xdr:row>2</xdr:row>
      <xdr:rowOff>152400</xdr:rowOff>
    </xdr:from>
    <xdr:to>
      <xdr:col>6</xdr:col>
      <xdr:colOff>228600</xdr:colOff>
      <xdr:row>11</xdr:row>
      <xdr:rowOff>38100</xdr:rowOff>
    </xdr:to>
    <xdr:sp>
      <xdr:nvSpPr>
        <xdr:cNvPr id="2" name="Text 2"/>
        <xdr:cNvSpPr txBox="1">
          <a:spLocks noChangeArrowheads="1"/>
        </xdr:cNvSpPr>
      </xdr:nvSpPr>
      <xdr:spPr>
        <a:xfrm>
          <a:off x="4457700" y="371475"/>
          <a:ext cx="1038225" cy="1152525"/>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11</xdr:col>
      <xdr:colOff>0</xdr:colOff>
      <xdr:row>7</xdr:row>
      <xdr:rowOff>38100</xdr:rowOff>
    </xdr:to>
    <xdr:sp>
      <xdr:nvSpPr>
        <xdr:cNvPr id="1" name="Text 1"/>
        <xdr:cNvSpPr txBox="1">
          <a:spLocks noChangeArrowheads="1"/>
        </xdr:cNvSpPr>
      </xdr:nvSpPr>
      <xdr:spPr>
        <a:xfrm>
          <a:off x="276225" y="581025"/>
          <a:ext cx="57435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financial statements of the Group are prepared using the same accounting policies, method of computation and basis of consolidation as those used in the preparation of the audited financial statements for the financial year ended 31 December 2001.</a:t>
          </a:r>
        </a:p>
      </xdr:txBody>
    </xdr:sp>
    <xdr:clientData/>
  </xdr:twoCellAnchor>
  <xdr:twoCellAnchor>
    <xdr:from>
      <xdr:col>1</xdr:col>
      <xdr:colOff>0</xdr:colOff>
      <xdr:row>99</xdr:row>
      <xdr:rowOff>0</xdr:rowOff>
    </xdr:from>
    <xdr:to>
      <xdr:col>10</xdr:col>
      <xdr:colOff>838200</xdr:colOff>
      <xdr:row>99</xdr:row>
      <xdr:rowOff>0</xdr:rowOff>
    </xdr:to>
    <xdr:sp>
      <xdr:nvSpPr>
        <xdr:cNvPr id="2" name="Text 3"/>
        <xdr:cNvSpPr txBox="1">
          <a:spLocks noChangeArrowheads="1"/>
        </xdr:cNvSpPr>
      </xdr:nvSpPr>
      <xdr:spPr>
        <a:xfrm>
          <a:off x="266700" y="14325600"/>
          <a:ext cx="5743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9525</xdr:colOff>
      <xdr:row>192</xdr:row>
      <xdr:rowOff>9525</xdr:rowOff>
    </xdr:from>
    <xdr:to>
      <xdr:col>10</xdr:col>
      <xdr:colOff>723900</xdr:colOff>
      <xdr:row>195</xdr:row>
      <xdr:rowOff>95250</xdr:rowOff>
    </xdr:to>
    <xdr:sp>
      <xdr:nvSpPr>
        <xdr:cNvPr id="3" name="Text 4"/>
        <xdr:cNvSpPr txBox="1">
          <a:spLocks noChangeArrowheads="1"/>
        </xdr:cNvSpPr>
      </xdr:nvSpPr>
      <xdr:spPr>
        <a:xfrm>
          <a:off x="276225" y="27574875"/>
          <a:ext cx="5619750"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financial periods under review.</a:t>
          </a:r>
        </a:p>
      </xdr:txBody>
    </xdr:sp>
    <xdr:clientData/>
  </xdr:twoCellAnchor>
  <xdr:twoCellAnchor>
    <xdr:from>
      <xdr:col>1</xdr:col>
      <xdr:colOff>0</xdr:colOff>
      <xdr:row>70</xdr:row>
      <xdr:rowOff>0</xdr:rowOff>
    </xdr:from>
    <xdr:to>
      <xdr:col>10</xdr:col>
      <xdr:colOff>838200</xdr:colOff>
      <xdr:row>72</xdr:row>
      <xdr:rowOff>47625</xdr:rowOff>
    </xdr:to>
    <xdr:sp>
      <xdr:nvSpPr>
        <xdr:cNvPr id="4" name="Text 7"/>
        <xdr:cNvSpPr txBox="1">
          <a:spLocks noChangeArrowheads="1"/>
        </xdr:cNvSpPr>
      </xdr:nvSpPr>
      <xdr:spPr>
        <a:xfrm>
          <a:off x="266700" y="10001250"/>
          <a:ext cx="574357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profits on sale of investments and/or properties for the financial periods under review other than as disclosed in Note 2.</a:t>
          </a:r>
        </a:p>
      </xdr:txBody>
    </xdr:sp>
    <xdr:clientData/>
  </xdr:twoCellAnchor>
  <xdr:twoCellAnchor>
    <xdr:from>
      <xdr:col>1</xdr:col>
      <xdr:colOff>19050</xdr:colOff>
      <xdr:row>231</xdr:row>
      <xdr:rowOff>0</xdr:rowOff>
    </xdr:from>
    <xdr:to>
      <xdr:col>10</xdr:col>
      <xdr:colOff>762000</xdr:colOff>
      <xdr:row>231</xdr:row>
      <xdr:rowOff>0</xdr:rowOff>
    </xdr:to>
    <xdr:sp>
      <xdr:nvSpPr>
        <xdr:cNvPr id="5" name="Text 8"/>
        <xdr:cNvSpPr txBox="1">
          <a:spLocks noChangeArrowheads="1"/>
        </xdr:cNvSpPr>
      </xdr:nvSpPr>
      <xdr:spPr>
        <a:xfrm>
          <a:off x="285750" y="33099375"/>
          <a:ext cx="5648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219075</xdr:colOff>
      <xdr:row>272</xdr:row>
      <xdr:rowOff>9525</xdr:rowOff>
    </xdr:from>
    <xdr:to>
      <xdr:col>11</xdr:col>
      <xdr:colOff>0</xdr:colOff>
      <xdr:row>277</xdr:row>
      <xdr:rowOff>66675</xdr:rowOff>
    </xdr:to>
    <xdr:sp>
      <xdr:nvSpPr>
        <xdr:cNvPr id="6" name="Text 11"/>
        <xdr:cNvSpPr txBox="1">
          <a:spLocks noChangeArrowheads="1"/>
        </xdr:cNvSpPr>
      </xdr:nvSpPr>
      <xdr:spPr>
        <a:xfrm>
          <a:off x="485775" y="39062025"/>
          <a:ext cx="5534025" cy="866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suit was filed on 28 May 1996, in the High Court of Kuala Lumpur by three minority shareholders of MUI, who hold a total of 48,800 shares, against the Company, all its directors and 3 others seeking inter alia, declaration that the acquisition of all shares in the capital of PM Holdings  be declared void.  No trial date has been fixed todate and the Company's solicitor is of the considered opinion that the chances of success of the Company and its Directors are good.</a:t>
          </a:r>
        </a:p>
      </xdr:txBody>
    </xdr:sp>
    <xdr:clientData/>
  </xdr:twoCellAnchor>
  <xdr:twoCellAnchor>
    <xdr:from>
      <xdr:col>2</xdr:col>
      <xdr:colOff>0</xdr:colOff>
      <xdr:row>278</xdr:row>
      <xdr:rowOff>0</xdr:rowOff>
    </xdr:from>
    <xdr:to>
      <xdr:col>11</xdr:col>
      <xdr:colOff>9525</xdr:colOff>
      <xdr:row>286</xdr:row>
      <xdr:rowOff>57150</xdr:rowOff>
    </xdr:to>
    <xdr:sp>
      <xdr:nvSpPr>
        <xdr:cNvPr id="7" name="Text 12"/>
        <xdr:cNvSpPr txBox="1">
          <a:spLocks noChangeArrowheads="1"/>
        </xdr:cNvSpPr>
      </xdr:nvSpPr>
      <xdr:spPr>
        <a:xfrm>
          <a:off x="485775" y="40024050"/>
          <a:ext cx="5543550" cy="1352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final case management on 22 October 2002 to enable the parties to comply with all the case management directions given. The Group's solicitors are of the opinion, based on the documents available, that LDSB's chance of success on the claim is good.  
</a:t>
          </a:r>
        </a:p>
      </xdr:txBody>
    </xdr:sp>
    <xdr:clientData/>
  </xdr:twoCellAnchor>
  <xdr:twoCellAnchor>
    <xdr:from>
      <xdr:col>2</xdr:col>
      <xdr:colOff>0</xdr:colOff>
      <xdr:row>152</xdr:row>
      <xdr:rowOff>28575</xdr:rowOff>
    </xdr:from>
    <xdr:to>
      <xdr:col>10</xdr:col>
      <xdr:colOff>723900</xdr:colOff>
      <xdr:row>156</xdr:row>
      <xdr:rowOff>66675</xdr:rowOff>
    </xdr:to>
    <xdr:sp>
      <xdr:nvSpPr>
        <xdr:cNvPr id="8" name="Text 19"/>
        <xdr:cNvSpPr txBox="1">
          <a:spLocks noChangeArrowheads="1"/>
        </xdr:cNvSpPr>
      </xdr:nvSpPr>
      <xdr:spPr>
        <a:xfrm>
          <a:off x="485775" y="21669375"/>
          <a:ext cx="5410200" cy="685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schemes of arrangement of PM Holdings and certain of its subsidiaries ("Scheme"), including PM Capital, PM Securities Sdn Bhd ("PM Securities") and Pan Malaysia Equities Sdn Bhd ("PM Equities")   which were implemented on 29 December 1999 have been completed except for settlement with certain scheme creditors.</a:t>
          </a:r>
        </a:p>
      </xdr:txBody>
    </xdr:sp>
    <xdr:clientData/>
  </xdr:twoCellAnchor>
  <xdr:twoCellAnchor>
    <xdr:from>
      <xdr:col>1</xdr:col>
      <xdr:colOff>9525</xdr:colOff>
      <xdr:row>120</xdr:row>
      <xdr:rowOff>0</xdr:rowOff>
    </xdr:from>
    <xdr:to>
      <xdr:col>11</xdr:col>
      <xdr:colOff>0</xdr:colOff>
      <xdr:row>120</xdr:row>
      <xdr:rowOff>0</xdr:rowOff>
    </xdr:to>
    <xdr:sp>
      <xdr:nvSpPr>
        <xdr:cNvPr id="9" name="Text 22"/>
        <xdr:cNvSpPr txBox="1">
          <a:spLocks noChangeArrowheads="1"/>
        </xdr:cNvSpPr>
      </xdr:nvSpPr>
      <xdr:spPr>
        <a:xfrm>
          <a:off x="276225" y="17325975"/>
          <a:ext cx="5743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219075</xdr:colOff>
      <xdr:row>171</xdr:row>
      <xdr:rowOff>9525</xdr:rowOff>
    </xdr:from>
    <xdr:to>
      <xdr:col>10</xdr:col>
      <xdr:colOff>714375</xdr:colOff>
      <xdr:row>179</xdr:row>
      <xdr:rowOff>66675</xdr:rowOff>
    </xdr:to>
    <xdr:sp>
      <xdr:nvSpPr>
        <xdr:cNvPr id="10" name="Text 23"/>
        <xdr:cNvSpPr txBox="1">
          <a:spLocks noChangeArrowheads="1"/>
        </xdr:cNvSpPr>
      </xdr:nvSpPr>
      <xdr:spPr>
        <a:xfrm>
          <a:off x="485775" y="24574500"/>
          <a:ext cx="5400675" cy="1352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 April 2001 and 20 June 2001, the SC and FIC respectively have approved an extension of 12 months to 30 June 2002 for PM Holdings to implement its special issue of 75,270,000 new ordinary shares of RM1.00 each at an issue price of RM1.00 per share to Bumiputera investors to be approved by the Ministry of International Trade and Industry. On 7 June 2002 and 12 June 2002, PM Holdings applied to the SC and FIC respectively to seek a further extension of up to 31 December 2003 to implement the Special Issue. On 6 August 2002, FIC approved an extention to 31 December 2002 for PM Holdings to implement the special issue whilst approval from SC is pending.</a:t>
          </a:r>
        </a:p>
      </xdr:txBody>
    </xdr:sp>
    <xdr:clientData/>
  </xdr:twoCellAnchor>
  <xdr:twoCellAnchor>
    <xdr:from>
      <xdr:col>2</xdr:col>
      <xdr:colOff>0</xdr:colOff>
      <xdr:row>300</xdr:row>
      <xdr:rowOff>0</xdr:rowOff>
    </xdr:from>
    <xdr:to>
      <xdr:col>11</xdr:col>
      <xdr:colOff>9525</xdr:colOff>
      <xdr:row>304</xdr:row>
      <xdr:rowOff>38100</xdr:rowOff>
    </xdr:to>
    <xdr:sp>
      <xdr:nvSpPr>
        <xdr:cNvPr id="11" name="Text 27"/>
        <xdr:cNvSpPr txBox="1">
          <a:spLocks noChangeArrowheads="1"/>
        </xdr:cNvSpPr>
      </xdr:nvSpPr>
      <xdr:spPr>
        <a:xfrm>
          <a:off x="485775" y="43586400"/>
          <a:ext cx="5543550"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Securities (the "Defendant") has received a Statement of Claim from a director of the company (the "Plaintiff"). The Plaintiff is claiming the sum of RM15.4 million being commission retained by the Defendant arising from securities dealt by the Plaintiff together with such other sums alleged to be due pursuant to the Plaintiff's appointment with the Defendant.
</a:t>
          </a:r>
        </a:p>
      </xdr:txBody>
    </xdr:sp>
    <xdr:clientData/>
  </xdr:twoCellAnchor>
  <xdr:twoCellAnchor>
    <xdr:from>
      <xdr:col>1</xdr:col>
      <xdr:colOff>9525</xdr:colOff>
      <xdr:row>311</xdr:row>
      <xdr:rowOff>0</xdr:rowOff>
    </xdr:from>
    <xdr:to>
      <xdr:col>10</xdr:col>
      <xdr:colOff>581025</xdr:colOff>
      <xdr:row>311</xdr:row>
      <xdr:rowOff>0</xdr:rowOff>
    </xdr:to>
    <xdr:sp>
      <xdr:nvSpPr>
        <xdr:cNvPr id="12" name="Text 32"/>
        <xdr:cNvSpPr txBox="1">
          <a:spLocks noChangeArrowheads="1"/>
        </xdr:cNvSpPr>
      </xdr:nvSpPr>
      <xdr:spPr>
        <a:xfrm>
          <a:off x="276225" y="45367575"/>
          <a:ext cx="5476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2</xdr:col>
      <xdr:colOff>0</xdr:colOff>
      <xdr:row>209</xdr:row>
      <xdr:rowOff>9525</xdr:rowOff>
    </xdr:from>
    <xdr:to>
      <xdr:col>10</xdr:col>
      <xdr:colOff>609600</xdr:colOff>
      <xdr:row>211</xdr:row>
      <xdr:rowOff>47625</xdr:rowOff>
    </xdr:to>
    <xdr:sp>
      <xdr:nvSpPr>
        <xdr:cNvPr id="13" name="Text 35"/>
        <xdr:cNvSpPr txBox="1">
          <a:spLocks noChangeArrowheads="1"/>
        </xdr:cNvSpPr>
      </xdr:nvSpPr>
      <xdr:spPr>
        <a:xfrm>
          <a:off x="485775" y="30165675"/>
          <a:ext cx="52959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30 June 2002 included in (a) above are as follows:-</a:t>
          </a:r>
        </a:p>
      </xdr:txBody>
    </xdr:sp>
    <xdr:clientData/>
  </xdr:twoCellAnchor>
  <xdr:twoCellAnchor>
    <xdr:from>
      <xdr:col>1</xdr:col>
      <xdr:colOff>219075</xdr:colOff>
      <xdr:row>219</xdr:row>
      <xdr:rowOff>9525</xdr:rowOff>
    </xdr:from>
    <xdr:to>
      <xdr:col>10</xdr:col>
      <xdr:colOff>628650</xdr:colOff>
      <xdr:row>221</xdr:row>
      <xdr:rowOff>0</xdr:rowOff>
    </xdr:to>
    <xdr:sp>
      <xdr:nvSpPr>
        <xdr:cNvPr id="14" name="Text 36"/>
        <xdr:cNvSpPr txBox="1">
          <a:spLocks noChangeArrowheads="1"/>
        </xdr:cNvSpPr>
      </xdr:nvSpPr>
      <xdr:spPr>
        <a:xfrm>
          <a:off x="485775" y="31565850"/>
          <a:ext cx="5314950" cy="200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foreign borrowings above are taken by the foreign subsidiaries of the Group.</a:t>
          </a:r>
        </a:p>
      </xdr:txBody>
    </xdr:sp>
    <xdr:clientData/>
  </xdr:twoCellAnchor>
  <xdr:twoCellAnchor>
    <xdr:from>
      <xdr:col>1</xdr:col>
      <xdr:colOff>219075</xdr:colOff>
      <xdr:row>88</xdr:row>
      <xdr:rowOff>9525</xdr:rowOff>
    </xdr:from>
    <xdr:to>
      <xdr:col>11</xdr:col>
      <xdr:colOff>0</xdr:colOff>
      <xdr:row>90</xdr:row>
      <xdr:rowOff>0</xdr:rowOff>
    </xdr:to>
    <xdr:sp>
      <xdr:nvSpPr>
        <xdr:cNvPr id="15" name="Text 37"/>
        <xdr:cNvSpPr txBox="1">
          <a:spLocks noChangeArrowheads="1"/>
        </xdr:cNvSpPr>
      </xdr:nvSpPr>
      <xdr:spPr>
        <a:xfrm>
          <a:off x="485775" y="12744450"/>
          <a:ext cx="55340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investments in quoted securities of the Group as at 30 June 2002, other than those of the stockbroking and insurance subsidiaries,  are as follows:-</a:t>
          </a:r>
        </a:p>
      </xdr:txBody>
    </xdr:sp>
    <xdr:clientData/>
  </xdr:twoCellAnchor>
  <xdr:twoCellAnchor>
    <xdr:from>
      <xdr:col>2</xdr:col>
      <xdr:colOff>0</xdr:colOff>
      <xdr:row>132</xdr:row>
      <xdr:rowOff>9525</xdr:rowOff>
    </xdr:from>
    <xdr:to>
      <xdr:col>10</xdr:col>
      <xdr:colOff>723900</xdr:colOff>
      <xdr:row>138</xdr:row>
      <xdr:rowOff>104775</xdr:rowOff>
    </xdr:to>
    <xdr:sp>
      <xdr:nvSpPr>
        <xdr:cNvPr id="16" name="Text 38"/>
        <xdr:cNvSpPr txBox="1">
          <a:spLocks noChangeArrowheads="1"/>
        </xdr:cNvSpPr>
      </xdr:nvSpPr>
      <xdr:spPr>
        <a:xfrm>
          <a:off x="485775" y="19002375"/>
          <a:ext cx="5410200"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 August 2002, CSB Sdn Bhd and MUI Australia Pty Ltd, both wholly-owned subsidiaries of MUI Prop, entered into a sale and purchase agreement with Star Publications (Malaysia) Bhd ("Star Publications" or "Purchaser") for the disposal of 5,000,000 ordinary shares representing the entire issued capital of Excel Education Pty Ltd to Star Publications for a total cash consideration of RM27.3 million (the "Disposal"). The Disposal is conditional upon approvals being obtained as follows: -</a:t>
          </a:r>
        </a:p>
      </xdr:txBody>
    </xdr:sp>
    <xdr:clientData/>
  </xdr:twoCellAnchor>
  <xdr:twoCellAnchor>
    <xdr:from>
      <xdr:col>9</xdr:col>
      <xdr:colOff>190500</xdr:colOff>
      <xdr:row>13</xdr:row>
      <xdr:rowOff>66675</xdr:rowOff>
    </xdr:from>
    <xdr:to>
      <xdr:col>10</xdr:col>
      <xdr:colOff>142875</xdr:colOff>
      <xdr:row>17</xdr:row>
      <xdr:rowOff>0</xdr:rowOff>
    </xdr:to>
    <xdr:sp>
      <xdr:nvSpPr>
        <xdr:cNvPr id="17" name="Text 49"/>
        <xdr:cNvSpPr txBox="1">
          <a:spLocks noChangeArrowheads="1"/>
        </xdr:cNvSpPr>
      </xdr:nvSpPr>
      <xdr:spPr>
        <a:xfrm>
          <a:off x="4591050" y="1866900"/>
          <a:ext cx="723900" cy="5810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30/6/2002</a:t>
          </a:r>
        </a:p>
      </xdr:txBody>
    </xdr:sp>
    <xdr:clientData/>
  </xdr:twoCellAnchor>
  <xdr:twoCellAnchor>
    <xdr:from>
      <xdr:col>9</xdr:col>
      <xdr:colOff>209550</xdr:colOff>
      <xdr:row>47</xdr:row>
      <xdr:rowOff>47625</xdr:rowOff>
    </xdr:from>
    <xdr:to>
      <xdr:col>10</xdr:col>
      <xdr:colOff>114300</xdr:colOff>
      <xdr:row>53</xdr:row>
      <xdr:rowOff>9525</xdr:rowOff>
    </xdr:to>
    <xdr:sp>
      <xdr:nvSpPr>
        <xdr:cNvPr id="18" name="Text 51"/>
        <xdr:cNvSpPr txBox="1">
          <a:spLocks noChangeArrowheads="1"/>
        </xdr:cNvSpPr>
      </xdr:nvSpPr>
      <xdr:spPr>
        <a:xfrm>
          <a:off x="4610100" y="7029450"/>
          <a:ext cx="676275" cy="59055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30/6/2002</a:t>
          </a:r>
        </a:p>
      </xdr:txBody>
    </xdr:sp>
    <xdr:clientData/>
  </xdr:twoCellAnchor>
  <xdr:twoCellAnchor>
    <xdr:from>
      <xdr:col>1</xdr:col>
      <xdr:colOff>219075</xdr:colOff>
      <xdr:row>236</xdr:row>
      <xdr:rowOff>0</xdr:rowOff>
    </xdr:from>
    <xdr:to>
      <xdr:col>10</xdr:col>
      <xdr:colOff>752475</xdr:colOff>
      <xdr:row>236</xdr:row>
      <xdr:rowOff>0</xdr:rowOff>
    </xdr:to>
    <xdr:sp>
      <xdr:nvSpPr>
        <xdr:cNvPr id="19" name="Text 55"/>
        <xdr:cNvSpPr txBox="1">
          <a:spLocks noChangeArrowheads="1"/>
        </xdr:cNvSpPr>
      </xdr:nvSpPr>
      <xdr:spPr>
        <a:xfrm>
          <a:off x="485775" y="337280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2</xdr:col>
      <xdr:colOff>0</xdr:colOff>
      <xdr:row>198</xdr:row>
      <xdr:rowOff>9525</xdr:rowOff>
    </xdr:from>
    <xdr:to>
      <xdr:col>10</xdr:col>
      <xdr:colOff>628650</xdr:colOff>
      <xdr:row>199</xdr:row>
      <xdr:rowOff>85725</xdr:rowOff>
    </xdr:to>
    <xdr:sp>
      <xdr:nvSpPr>
        <xdr:cNvPr id="20" name="Text 58"/>
        <xdr:cNvSpPr txBox="1">
          <a:spLocks noChangeArrowheads="1"/>
        </xdr:cNvSpPr>
      </xdr:nvSpPr>
      <xdr:spPr>
        <a:xfrm>
          <a:off x="485775" y="28479750"/>
          <a:ext cx="5314950" cy="238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Total Group borrowings as at 30 June 2002 are as follows:-</a:t>
          </a:r>
        </a:p>
      </xdr:txBody>
    </xdr:sp>
    <xdr:clientData/>
  </xdr:twoCellAnchor>
  <xdr:twoCellAnchor>
    <xdr:from>
      <xdr:col>7</xdr:col>
      <xdr:colOff>552450</xdr:colOff>
      <xdr:row>236</xdr:row>
      <xdr:rowOff>0</xdr:rowOff>
    </xdr:from>
    <xdr:to>
      <xdr:col>9</xdr:col>
      <xdr:colOff>381000</xdr:colOff>
      <xdr:row>236</xdr:row>
      <xdr:rowOff>0</xdr:rowOff>
    </xdr:to>
    <xdr:sp>
      <xdr:nvSpPr>
        <xdr:cNvPr id="21" name="Text 63"/>
        <xdr:cNvSpPr txBox="1">
          <a:spLocks noChangeArrowheads="1"/>
        </xdr:cNvSpPr>
      </xdr:nvSpPr>
      <xdr:spPr>
        <a:xfrm>
          <a:off x="3343275" y="33728025"/>
          <a:ext cx="14382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236</xdr:row>
      <xdr:rowOff>0</xdr:rowOff>
    </xdr:from>
    <xdr:to>
      <xdr:col>11</xdr:col>
      <xdr:colOff>152400</xdr:colOff>
      <xdr:row>236</xdr:row>
      <xdr:rowOff>0</xdr:rowOff>
    </xdr:to>
    <xdr:sp>
      <xdr:nvSpPr>
        <xdr:cNvPr id="22" name="Text 65"/>
        <xdr:cNvSpPr txBox="1">
          <a:spLocks noChangeArrowheads="1"/>
        </xdr:cNvSpPr>
      </xdr:nvSpPr>
      <xdr:spPr>
        <a:xfrm>
          <a:off x="5210175" y="33728025"/>
          <a:ext cx="9620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4</xdr:col>
      <xdr:colOff>9525</xdr:colOff>
      <xdr:row>39</xdr:row>
      <xdr:rowOff>0</xdr:rowOff>
    </xdr:from>
    <xdr:to>
      <xdr:col>6</xdr:col>
      <xdr:colOff>590550</xdr:colOff>
      <xdr:row>39</xdr:row>
      <xdr:rowOff>0</xdr:rowOff>
    </xdr:to>
    <xdr:sp>
      <xdr:nvSpPr>
        <xdr:cNvPr id="23" name="Text 70"/>
        <xdr:cNvSpPr txBox="1">
          <a:spLocks noChangeArrowheads="1"/>
        </xdr:cNvSpPr>
      </xdr:nvSpPr>
      <xdr:spPr>
        <a:xfrm>
          <a:off x="781050" y="5819775"/>
          <a:ext cx="1800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9</xdr:col>
      <xdr:colOff>180975</xdr:colOff>
      <xdr:row>311</xdr:row>
      <xdr:rowOff>0</xdr:rowOff>
    </xdr:from>
    <xdr:to>
      <xdr:col>10</xdr:col>
      <xdr:colOff>133350</xdr:colOff>
      <xdr:row>311</xdr:row>
      <xdr:rowOff>0</xdr:rowOff>
    </xdr:to>
    <xdr:sp>
      <xdr:nvSpPr>
        <xdr:cNvPr id="24" name="Text 71"/>
        <xdr:cNvSpPr txBox="1">
          <a:spLocks noChangeArrowheads="1"/>
        </xdr:cNvSpPr>
      </xdr:nvSpPr>
      <xdr:spPr>
        <a:xfrm>
          <a:off x="4581525" y="45367575"/>
          <a:ext cx="7239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10</xdr:col>
      <xdr:colOff>247650</xdr:colOff>
      <xdr:row>311</xdr:row>
      <xdr:rowOff>0</xdr:rowOff>
    </xdr:from>
    <xdr:to>
      <xdr:col>10</xdr:col>
      <xdr:colOff>838200</xdr:colOff>
      <xdr:row>311</xdr:row>
      <xdr:rowOff>0</xdr:rowOff>
    </xdr:to>
    <xdr:sp>
      <xdr:nvSpPr>
        <xdr:cNvPr id="25" name="Text 72"/>
        <xdr:cNvSpPr txBox="1">
          <a:spLocks noChangeArrowheads="1"/>
        </xdr:cNvSpPr>
      </xdr:nvSpPr>
      <xdr:spPr>
        <a:xfrm>
          <a:off x="5419725" y="45367575"/>
          <a:ext cx="590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6</xdr:col>
      <xdr:colOff>9525</xdr:colOff>
      <xdr:row>236</xdr:row>
      <xdr:rowOff>0</xdr:rowOff>
    </xdr:from>
    <xdr:to>
      <xdr:col>7</xdr:col>
      <xdr:colOff>180975</xdr:colOff>
      <xdr:row>236</xdr:row>
      <xdr:rowOff>0</xdr:rowOff>
    </xdr:to>
    <xdr:sp>
      <xdr:nvSpPr>
        <xdr:cNvPr id="26" name="Text 73"/>
        <xdr:cNvSpPr txBox="1">
          <a:spLocks noChangeArrowheads="1"/>
        </xdr:cNvSpPr>
      </xdr:nvSpPr>
      <xdr:spPr>
        <a:xfrm>
          <a:off x="2000250" y="33728025"/>
          <a:ext cx="9715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1</xdr:col>
      <xdr:colOff>19050</xdr:colOff>
      <xdr:row>236</xdr:row>
      <xdr:rowOff>9525</xdr:rowOff>
    </xdr:from>
    <xdr:to>
      <xdr:col>11</xdr:col>
      <xdr:colOff>0</xdr:colOff>
      <xdr:row>244</xdr:row>
      <xdr:rowOff>47625</xdr:rowOff>
    </xdr:to>
    <xdr:sp>
      <xdr:nvSpPr>
        <xdr:cNvPr id="27" name="Text 81"/>
        <xdr:cNvSpPr txBox="1">
          <a:spLocks noChangeArrowheads="1"/>
        </xdr:cNvSpPr>
      </xdr:nvSpPr>
      <xdr:spPr>
        <a:xfrm>
          <a:off x="285750" y="33737550"/>
          <a:ext cx="5734050" cy="1333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The details of the put options are as follows:-</a:t>
          </a:r>
        </a:p>
      </xdr:txBody>
    </xdr:sp>
    <xdr:clientData/>
  </xdr:twoCellAnchor>
  <xdr:twoCellAnchor>
    <xdr:from>
      <xdr:col>8</xdr:col>
      <xdr:colOff>209550</xdr:colOff>
      <xdr:row>311</xdr:row>
      <xdr:rowOff>0</xdr:rowOff>
    </xdr:from>
    <xdr:to>
      <xdr:col>9</xdr:col>
      <xdr:colOff>47625</xdr:colOff>
      <xdr:row>311</xdr:row>
      <xdr:rowOff>0</xdr:rowOff>
    </xdr:to>
    <xdr:sp>
      <xdr:nvSpPr>
        <xdr:cNvPr id="28" name="Text 82"/>
        <xdr:cNvSpPr txBox="1">
          <a:spLocks noChangeArrowheads="1"/>
        </xdr:cNvSpPr>
      </xdr:nvSpPr>
      <xdr:spPr>
        <a:xfrm>
          <a:off x="3838575" y="4536757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xdr:col>
      <xdr:colOff>9525</xdr:colOff>
      <xdr:row>63</xdr:row>
      <xdr:rowOff>9525</xdr:rowOff>
    </xdr:from>
    <xdr:to>
      <xdr:col>11</xdr:col>
      <xdr:colOff>0</xdr:colOff>
      <xdr:row>66</xdr:row>
      <xdr:rowOff>104775</xdr:rowOff>
    </xdr:to>
    <xdr:sp>
      <xdr:nvSpPr>
        <xdr:cNvPr id="29" name="Text 83"/>
        <xdr:cNvSpPr txBox="1">
          <a:spLocks noChangeArrowheads="1"/>
        </xdr:cNvSpPr>
      </xdr:nvSpPr>
      <xdr:spPr>
        <a:xfrm>
          <a:off x="276225" y="9020175"/>
          <a:ext cx="5743575" cy="5810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taxation charges of the Group for the financial periods under review are due to the tax provisions of certain subsidiary and associated companies which have taxable income and losses suffered by certain subsidiaries for which no group relief is available. 
</a:t>
          </a:r>
        </a:p>
      </xdr:txBody>
    </xdr:sp>
    <xdr:clientData/>
  </xdr:twoCellAnchor>
  <xdr:twoCellAnchor>
    <xdr:from>
      <xdr:col>8</xdr:col>
      <xdr:colOff>0</xdr:colOff>
      <xdr:row>248</xdr:row>
      <xdr:rowOff>9525</xdr:rowOff>
    </xdr:from>
    <xdr:to>
      <xdr:col>10</xdr:col>
      <xdr:colOff>771525</xdr:colOff>
      <xdr:row>255</xdr:row>
      <xdr:rowOff>47625</xdr:rowOff>
    </xdr:to>
    <xdr:sp>
      <xdr:nvSpPr>
        <xdr:cNvPr id="30" name="Text 86"/>
        <xdr:cNvSpPr txBox="1">
          <a:spLocks noChangeArrowheads="1"/>
        </xdr:cNvSpPr>
      </xdr:nvSpPr>
      <xdr:spPr>
        <a:xfrm>
          <a:off x="3629025" y="35452050"/>
          <a:ext cx="2314575" cy="1171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Commencing thirty-six (36) months from the date of issuance of the New Shares and ending on the day falling fourteen (14) trading days thereafter (inclusive of the commencement date and the day it ends), unless otherwise extended by the Company.</a:t>
          </a:r>
        </a:p>
      </xdr:txBody>
    </xdr:sp>
    <xdr:clientData/>
  </xdr:twoCellAnchor>
  <xdr:twoCellAnchor>
    <xdr:from>
      <xdr:col>8</xdr:col>
      <xdr:colOff>0</xdr:colOff>
      <xdr:row>256</xdr:row>
      <xdr:rowOff>9525</xdr:rowOff>
    </xdr:from>
    <xdr:to>
      <xdr:col>10</xdr:col>
      <xdr:colOff>752475</xdr:colOff>
      <xdr:row>262</xdr:row>
      <xdr:rowOff>28575</xdr:rowOff>
    </xdr:to>
    <xdr:sp>
      <xdr:nvSpPr>
        <xdr:cNvPr id="31" name="Text 87"/>
        <xdr:cNvSpPr txBox="1">
          <a:spLocks noChangeArrowheads="1"/>
        </xdr:cNvSpPr>
      </xdr:nvSpPr>
      <xdr:spPr>
        <a:xfrm>
          <a:off x="3629025" y="36680775"/>
          <a:ext cx="2295525" cy="990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Commencing thirty-six (36) months from the date of issuance of the New Shares and ending on the day falling on the second anniversary thereafter (inclusive of the commencement date and the day it ends).</a:t>
          </a:r>
        </a:p>
      </xdr:txBody>
    </xdr:sp>
    <xdr:clientData/>
  </xdr:twoCellAnchor>
  <xdr:twoCellAnchor>
    <xdr:from>
      <xdr:col>8</xdr:col>
      <xdr:colOff>714375</xdr:colOff>
      <xdr:row>311</xdr:row>
      <xdr:rowOff>0</xdr:rowOff>
    </xdr:from>
    <xdr:to>
      <xdr:col>9</xdr:col>
      <xdr:colOff>161925</xdr:colOff>
      <xdr:row>311</xdr:row>
      <xdr:rowOff>0</xdr:rowOff>
    </xdr:to>
    <xdr:sp>
      <xdr:nvSpPr>
        <xdr:cNvPr id="32" name="Text 94"/>
        <xdr:cNvSpPr txBox="1">
          <a:spLocks noChangeArrowheads="1"/>
        </xdr:cNvSpPr>
      </xdr:nvSpPr>
      <xdr:spPr>
        <a:xfrm>
          <a:off x="4343400" y="45367575"/>
          <a:ext cx="219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9</xdr:col>
      <xdr:colOff>771525</xdr:colOff>
      <xdr:row>311</xdr:row>
      <xdr:rowOff>0</xdr:rowOff>
    </xdr:from>
    <xdr:to>
      <xdr:col>10</xdr:col>
      <xdr:colOff>238125</xdr:colOff>
      <xdr:row>311</xdr:row>
      <xdr:rowOff>0</xdr:rowOff>
    </xdr:to>
    <xdr:sp>
      <xdr:nvSpPr>
        <xdr:cNvPr id="33" name="Text 95"/>
        <xdr:cNvSpPr txBox="1">
          <a:spLocks noChangeArrowheads="1"/>
        </xdr:cNvSpPr>
      </xdr:nvSpPr>
      <xdr:spPr>
        <a:xfrm>
          <a:off x="5172075" y="45367575"/>
          <a:ext cx="2381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219075</xdr:colOff>
      <xdr:row>99</xdr:row>
      <xdr:rowOff>0</xdr:rowOff>
    </xdr:from>
    <xdr:to>
      <xdr:col>10</xdr:col>
      <xdr:colOff>838200</xdr:colOff>
      <xdr:row>99</xdr:row>
      <xdr:rowOff>0</xdr:rowOff>
    </xdr:to>
    <xdr:sp>
      <xdr:nvSpPr>
        <xdr:cNvPr id="34" name="Text 103"/>
        <xdr:cNvSpPr txBox="1">
          <a:spLocks noChangeArrowheads="1"/>
        </xdr:cNvSpPr>
      </xdr:nvSpPr>
      <xdr:spPr>
        <a:xfrm>
          <a:off x="485775" y="14325600"/>
          <a:ext cx="5524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99</xdr:row>
      <xdr:rowOff>0</xdr:rowOff>
    </xdr:from>
    <xdr:to>
      <xdr:col>10</xdr:col>
      <xdr:colOff>838200</xdr:colOff>
      <xdr:row>99</xdr:row>
      <xdr:rowOff>0</xdr:rowOff>
    </xdr:to>
    <xdr:sp>
      <xdr:nvSpPr>
        <xdr:cNvPr id="35" name="Text 105"/>
        <xdr:cNvSpPr txBox="1">
          <a:spLocks noChangeArrowheads="1"/>
        </xdr:cNvSpPr>
      </xdr:nvSpPr>
      <xdr:spPr>
        <a:xfrm>
          <a:off x="266700" y="14325600"/>
          <a:ext cx="5743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182</xdr:row>
      <xdr:rowOff>9525</xdr:rowOff>
    </xdr:from>
    <xdr:to>
      <xdr:col>10</xdr:col>
      <xdr:colOff>714375</xdr:colOff>
      <xdr:row>189</xdr:row>
      <xdr:rowOff>0</xdr:rowOff>
    </xdr:to>
    <xdr:sp>
      <xdr:nvSpPr>
        <xdr:cNvPr id="36" name="Text 106"/>
        <xdr:cNvSpPr txBox="1">
          <a:spLocks noChangeArrowheads="1"/>
        </xdr:cNvSpPr>
      </xdr:nvSpPr>
      <xdr:spPr>
        <a:xfrm>
          <a:off x="485775" y="26241375"/>
          <a:ext cx="5400675"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4 July 2002, the SC approved a final extension of 12 months to 30 June 2003 for PM capital to implement the private placement to Bumiputera investors of up to 25,308,713 new ordinary shares of RM1.00 each representing approximately 10% of the issued and paid-up ordinary share capital of PM Capital, at an issue price of up to 15% discount based on the 5-day weighted average market price of the ordinary shares on a date to be determined later, subject to a minimum of the par value of RM1.00 per share.</a:t>
          </a:r>
        </a:p>
      </xdr:txBody>
    </xdr:sp>
    <xdr:clientData/>
  </xdr:twoCellAnchor>
  <xdr:twoCellAnchor>
    <xdr:from>
      <xdr:col>7</xdr:col>
      <xdr:colOff>152400</xdr:colOff>
      <xdr:row>13</xdr:row>
      <xdr:rowOff>66675</xdr:rowOff>
    </xdr:from>
    <xdr:to>
      <xdr:col>8</xdr:col>
      <xdr:colOff>123825</xdr:colOff>
      <xdr:row>17</xdr:row>
      <xdr:rowOff>0</xdr:rowOff>
    </xdr:to>
    <xdr:sp>
      <xdr:nvSpPr>
        <xdr:cNvPr id="37" name="Text 48"/>
        <xdr:cNvSpPr txBox="1">
          <a:spLocks noChangeArrowheads="1"/>
        </xdr:cNvSpPr>
      </xdr:nvSpPr>
      <xdr:spPr>
        <a:xfrm>
          <a:off x="2943225" y="1866900"/>
          <a:ext cx="809625" cy="5810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10</xdr:col>
      <xdr:colOff>104775</xdr:colOff>
      <xdr:row>13</xdr:row>
      <xdr:rowOff>66675</xdr:rowOff>
    </xdr:from>
    <xdr:to>
      <xdr:col>12</xdr:col>
      <xdr:colOff>0</xdr:colOff>
      <xdr:row>17</xdr:row>
      <xdr:rowOff>0</xdr:rowOff>
    </xdr:to>
    <xdr:sp>
      <xdr:nvSpPr>
        <xdr:cNvPr id="38" name="Text 112"/>
        <xdr:cNvSpPr txBox="1">
          <a:spLocks noChangeArrowheads="1"/>
        </xdr:cNvSpPr>
      </xdr:nvSpPr>
      <xdr:spPr>
        <a:xfrm>
          <a:off x="5276850" y="1866900"/>
          <a:ext cx="962025" cy="5810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1000" b="1" i="0" u="none" baseline="0">
              <a:latin typeface="Arial"/>
              <a:ea typeface="Arial"/>
              <a:cs typeface="Arial"/>
            </a:rPr>
            <a:t>30/6/2001
</a:t>
          </a:r>
        </a:p>
      </xdr:txBody>
    </xdr:sp>
    <xdr:clientData/>
  </xdr:twoCellAnchor>
  <xdr:twoCellAnchor>
    <xdr:from>
      <xdr:col>8</xdr:col>
      <xdr:colOff>57150</xdr:colOff>
      <xdr:row>13</xdr:row>
      <xdr:rowOff>66675</xdr:rowOff>
    </xdr:from>
    <xdr:to>
      <xdr:col>9</xdr:col>
      <xdr:colOff>200025</xdr:colOff>
      <xdr:row>17</xdr:row>
      <xdr:rowOff>0</xdr:rowOff>
    </xdr:to>
    <xdr:sp>
      <xdr:nvSpPr>
        <xdr:cNvPr id="39" name="Text 113"/>
        <xdr:cNvSpPr txBox="1">
          <a:spLocks noChangeArrowheads="1"/>
        </xdr:cNvSpPr>
      </xdr:nvSpPr>
      <xdr:spPr>
        <a:xfrm>
          <a:off x="3686175" y="1866900"/>
          <a:ext cx="914400" cy="5810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1000" b="1" i="0" u="none" baseline="0">
              <a:latin typeface="Arial"/>
              <a:ea typeface="Arial"/>
              <a:cs typeface="Arial"/>
            </a:rPr>
            <a:t>30/6/2001</a:t>
          </a:r>
        </a:p>
      </xdr:txBody>
    </xdr:sp>
    <xdr:clientData/>
  </xdr:twoCellAnchor>
  <xdr:twoCellAnchor>
    <xdr:from>
      <xdr:col>7</xdr:col>
      <xdr:colOff>209550</xdr:colOff>
      <xdr:row>47</xdr:row>
      <xdr:rowOff>47625</xdr:rowOff>
    </xdr:from>
    <xdr:to>
      <xdr:col>8</xdr:col>
      <xdr:colOff>104775</xdr:colOff>
      <xdr:row>52</xdr:row>
      <xdr:rowOff>38100</xdr:rowOff>
    </xdr:to>
    <xdr:sp>
      <xdr:nvSpPr>
        <xdr:cNvPr id="40" name="Text 50"/>
        <xdr:cNvSpPr txBox="1">
          <a:spLocks noChangeArrowheads="1"/>
        </xdr:cNvSpPr>
      </xdr:nvSpPr>
      <xdr:spPr>
        <a:xfrm>
          <a:off x="3000375" y="7029450"/>
          <a:ext cx="733425" cy="5715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8</xdr:col>
      <xdr:colOff>28575</xdr:colOff>
      <xdr:row>47</xdr:row>
      <xdr:rowOff>47625</xdr:rowOff>
    </xdr:from>
    <xdr:to>
      <xdr:col>9</xdr:col>
      <xdr:colOff>257175</xdr:colOff>
      <xdr:row>53</xdr:row>
      <xdr:rowOff>28575</xdr:rowOff>
    </xdr:to>
    <xdr:sp>
      <xdr:nvSpPr>
        <xdr:cNvPr id="41" name="Text 115"/>
        <xdr:cNvSpPr txBox="1">
          <a:spLocks noChangeArrowheads="1"/>
        </xdr:cNvSpPr>
      </xdr:nvSpPr>
      <xdr:spPr>
        <a:xfrm>
          <a:off x="3657600" y="7029450"/>
          <a:ext cx="1000125" cy="6096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1000" b="1" i="0" u="none" baseline="0">
              <a:latin typeface="Arial"/>
              <a:ea typeface="Arial"/>
              <a:cs typeface="Arial"/>
            </a:rPr>
            <a:t>30/6/2001</a:t>
          </a:r>
        </a:p>
      </xdr:txBody>
    </xdr:sp>
    <xdr:clientData/>
  </xdr:twoCellAnchor>
  <xdr:twoCellAnchor>
    <xdr:from>
      <xdr:col>10</xdr:col>
      <xdr:colOff>104775</xdr:colOff>
      <xdr:row>47</xdr:row>
      <xdr:rowOff>47625</xdr:rowOff>
    </xdr:from>
    <xdr:to>
      <xdr:col>12</xdr:col>
      <xdr:colOff>0</xdr:colOff>
      <xdr:row>53</xdr:row>
      <xdr:rowOff>28575</xdr:rowOff>
    </xdr:to>
    <xdr:sp>
      <xdr:nvSpPr>
        <xdr:cNvPr id="42" name="Text 116"/>
        <xdr:cNvSpPr txBox="1">
          <a:spLocks noChangeArrowheads="1"/>
        </xdr:cNvSpPr>
      </xdr:nvSpPr>
      <xdr:spPr>
        <a:xfrm>
          <a:off x="5276850" y="7029450"/>
          <a:ext cx="962025" cy="6096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1000" b="1" i="0" u="none" baseline="0">
              <a:latin typeface="Arial"/>
              <a:ea typeface="Arial"/>
              <a:cs typeface="Arial"/>
            </a:rPr>
            <a:t>30/6/2001
</a:t>
          </a:r>
        </a:p>
      </xdr:txBody>
    </xdr:sp>
    <xdr:clientData/>
  </xdr:twoCellAnchor>
  <xdr:twoCellAnchor>
    <xdr:from>
      <xdr:col>1</xdr:col>
      <xdr:colOff>28575</xdr:colOff>
      <xdr:row>189</xdr:row>
      <xdr:rowOff>0</xdr:rowOff>
    </xdr:from>
    <xdr:to>
      <xdr:col>10</xdr:col>
      <xdr:colOff>723900</xdr:colOff>
      <xdr:row>189</xdr:row>
      <xdr:rowOff>0</xdr:rowOff>
    </xdr:to>
    <xdr:sp>
      <xdr:nvSpPr>
        <xdr:cNvPr id="43" name="Text 118"/>
        <xdr:cNvSpPr txBox="1">
          <a:spLocks noChangeArrowheads="1"/>
        </xdr:cNvSpPr>
      </xdr:nvSpPr>
      <xdr:spPr>
        <a:xfrm>
          <a:off x="295275" y="27251025"/>
          <a:ext cx="5600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1</xdr:col>
      <xdr:colOff>57150</xdr:colOff>
      <xdr:row>265</xdr:row>
      <xdr:rowOff>19050</xdr:rowOff>
    </xdr:from>
    <xdr:to>
      <xdr:col>10</xdr:col>
      <xdr:colOff>790575</xdr:colOff>
      <xdr:row>267</xdr:row>
      <xdr:rowOff>95250</xdr:rowOff>
    </xdr:to>
    <xdr:sp>
      <xdr:nvSpPr>
        <xdr:cNvPr id="44" name="Text 5"/>
        <xdr:cNvSpPr txBox="1">
          <a:spLocks noChangeArrowheads="1"/>
        </xdr:cNvSpPr>
      </xdr:nvSpPr>
      <xdr:spPr>
        <a:xfrm>
          <a:off x="323850" y="38080950"/>
          <a:ext cx="563880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the above, the Group does not have any material financial instruments with  off balance sheet risk as at the date of this report.</a:t>
          </a:r>
        </a:p>
      </xdr:txBody>
    </xdr:sp>
    <xdr:clientData/>
  </xdr:twoCellAnchor>
  <xdr:twoCellAnchor>
    <xdr:from>
      <xdr:col>2</xdr:col>
      <xdr:colOff>0</xdr:colOff>
      <xdr:row>101</xdr:row>
      <xdr:rowOff>9525</xdr:rowOff>
    </xdr:from>
    <xdr:to>
      <xdr:col>10</xdr:col>
      <xdr:colOff>723900</xdr:colOff>
      <xdr:row>103</xdr:row>
      <xdr:rowOff>0</xdr:rowOff>
    </xdr:to>
    <xdr:sp>
      <xdr:nvSpPr>
        <xdr:cNvPr id="45" name="Text 129"/>
        <xdr:cNvSpPr txBox="1">
          <a:spLocks noChangeArrowheads="1"/>
        </xdr:cNvSpPr>
      </xdr:nvSpPr>
      <xdr:spPr>
        <a:xfrm>
          <a:off x="485775" y="14592300"/>
          <a:ext cx="5410200"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103</xdr:row>
      <xdr:rowOff>9525</xdr:rowOff>
    </xdr:from>
    <xdr:to>
      <xdr:col>10</xdr:col>
      <xdr:colOff>723900</xdr:colOff>
      <xdr:row>108</xdr:row>
      <xdr:rowOff>57150</xdr:rowOff>
    </xdr:to>
    <xdr:sp>
      <xdr:nvSpPr>
        <xdr:cNvPr id="46" name="Text 130"/>
        <xdr:cNvSpPr txBox="1">
          <a:spLocks noChangeArrowheads="1"/>
        </xdr:cNvSpPr>
      </xdr:nvSpPr>
      <xdr:spPr>
        <a:xfrm>
          <a:off x="485775" y="14849475"/>
          <a:ext cx="5410200" cy="857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219075</xdr:colOff>
      <xdr:row>99</xdr:row>
      <xdr:rowOff>0</xdr:rowOff>
    </xdr:from>
    <xdr:to>
      <xdr:col>10</xdr:col>
      <xdr:colOff>828675</xdr:colOff>
      <xdr:row>99</xdr:row>
      <xdr:rowOff>0</xdr:rowOff>
    </xdr:to>
    <xdr:sp>
      <xdr:nvSpPr>
        <xdr:cNvPr id="47" name="Text 142"/>
        <xdr:cNvSpPr txBox="1">
          <a:spLocks noChangeArrowheads="1"/>
        </xdr:cNvSpPr>
      </xdr:nvSpPr>
      <xdr:spPr>
        <a:xfrm>
          <a:off x="485775" y="14325600"/>
          <a:ext cx="5514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219075</xdr:colOff>
      <xdr:row>189</xdr:row>
      <xdr:rowOff>0</xdr:rowOff>
    </xdr:from>
    <xdr:to>
      <xdr:col>10</xdr:col>
      <xdr:colOff>714375</xdr:colOff>
      <xdr:row>189</xdr:row>
      <xdr:rowOff>0</xdr:rowOff>
    </xdr:to>
    <xdr:sp>
      <xdr:nvSpPr>
        <xdr:cNvPr id="48" name="Text 152"/>
        <xdr:cNvSpPr txBox="1">
          <a:spLocks noChangeArrowheads="1"/>
        </xdr:cNvSpPr>
      </xdr:nvSpPr>
      <xdr:spPr>
        <a:xfrm>
          <a:off x="485775" y="27251025"/>
          <a:ext cx="5400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219075</xdr:colOff>
      <xdr:row>189</xdr:row>
      <xdr:rowOff>0</xdr:rowOff>
    </xdr:from>
    <xdr:to>
      <xdr:col>10</xdr:col>
      <xdr:colOff>714375</xdr:colOff>
      <xdr:row>189</xdr:row>
      <xdr:rowOff>0</xdr:rowOff>
    </xdr:to>
    <xdr:sp>
      <xdr:nvSpPr>
        <xdr:cNvPr id="49" name="Text 153"/>
        <xdr:cNvSpPr txBox="1">
          <a:spLocks noChangeArrowheads="1"/>
        </xdr:cNvSpPr>
      </xdr:nvSpPr>
      <xdr:spPr>
        <a:xfrm>
          <a:off x="485775" y="27251025"/>
          <a:ext cx="5400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219075</xdr:colOff>
      <xdr:row>189</xdr:row>
      <xdr:rowOff>0</xdr:rowOff>
    </xdr:from>
    <xdr:to>
      <xdr:col>10</xdr:col>
      <xdr:colOff>714375</xdr:colOff>
      <xdr:row>189</xdr:row>
      <xdr:rowOff>0</xdr:rowOff>
    </xdr:to>
    <xdr:sp>
      <xdr:nvSpPr>
        <xdr:cNvPr id="50" name="Text 154"/>
        <xdr:cNvSpPr txBox="1">
          <a:spLocks noChangeArrowheads="1"/>
        </xdr:cNvSpPr>
      </xdr:nvSpPr>
      <xdr:spPr>
        <a:xfrm>
          <a:off x="485775" y="27251025"/>
          <a:ext cx="5400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219075</xdr:colOff>
      <xdr:row>189</xdr:row>
      <xdr:rowOff>0</xdr:rowOff>
    </xdr:from>
    <xdr:to>
      <xdr:col>10</xdr:col>
      <xdr:colOff>714375</xdr:colOff>
      <xdr:row>189</xdr:row>
      <xdr:rowOff>0</xdr:rowOff>
    </xdr:to>
    <xdr:sp>
      <xdr:nvSpPr>
        <xdr:cNvPr id="51" name="Text 155"/>
        <xdr:cNvSpPr txBox="1">
          <a:spLocks noChangeArrowheads="1"/>
        </xdr:cNvSpPr>
      </xdr:nvSpPr>
      <xdr:spPr>
        <a:xfrm>
          <a:off x="485775" y="27251025"/>
          <a:ext cx="5400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2</xdr:col>
      <xdr:colOff>0</xdr:colOff>
      <xdr:row>223</xdr:row>
      <xdr:rowOff>0</xdr:rowOff>
    </xdr:from>
    <xdr:to>
      <xdr:col>10</xdr:col>
      <xdr:colOff>723900</xdr:colOff>
      <xdr:row>228</xdr:row>
      <xdr:rowOff>38100</xdr:rowOff>
    </xdr:to>
    <xdr:sp>
      <xdr:nvSpPr>
        <xdr:cNvPr id="52" name="Text 84"/>
        <xdr:cNvSpPr txBox="1">
          <a:spLocks noChangeArrowheads="1"/>
        </xdr:cNvSpPr>
      </xdr:nvSpPr>
      <xdr:spPr>
        <a:xfrm>
          <a:off x="485775" y="31984950"/>
          <a:ext cx="5410200" cy="847725"/>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189</xdr:row>
      <xdr:rowOff>0</xdr:rowOff>
    </xdr:from>
    <xdr:to>
      <xdr:col>10</xdr:col>
      <xdr:colOff>714375</xdr:colOff>
      <xdr:row>189</xdr:row>
      <xdr:rowOff>0</xdr:rowOff>
    </xdr:to>
    <xdr:sp>
      <xdr:nvSpPr>
        <xdr:cNvPr id="53" name="Text 153"/>
        <xdr:cNvSpPr txBox="1">
          <a:spLocks noChangeArrowheads="1"/>
        </xdr:cNvSpPr>
      </xdr:nvSpPr>
      <xdr:spPr>
        <a:xfrm>
          <a:off x="485775" y="27251025"/>
          <a:ext cx="5400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219075</xdr:colOff>
      <xdr:row>189</xdr:row>
      <xdr:rowOff>0</xdr:rowOff>
    </xdr:from>
    <xdr:to>
      <xdr:col>10</xdr:col>
      <xdr:colOff>714375</xdr:colOff>
      <xdr:row>189</xdr:row>
      <xdr:rowOff>0</xdr:rowOff>
    </xdr:to>
    <xdr:sp>
      <xdr:nvSpPr>
        <xdr:cNvPr id="54" name="Text 155"/>
        <xdr:cNvSpPr txBox="1">
          <a:spLocks noChangeArrowheads="1"/>
        </xdr:cNvSpPr>
      </xdr:nvSpPr>
      <xdr:spPr>
        <a:xfrm>
          <a:off x="485775" y="27251025"/>
          <a:ext cx="5400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2</xdr:col>
      <xdr:colOff>0</xdr:colOff>
      <xdr:row>157</xdr:row>
      <xdr:rowOff>28575</xdr:rowOff>
    </xdr:from>
    <xdr:to>
      <xdr:col>10</xdr:col>
      <xdr:colOff>723900</xdr:colOff>
      <xdr:row>168</xdr:row>
      <xdr:rowOff>66675</xdr:rowOff>
    </xdr:to>
    <xdr:sp>
      <xdr:nvSpPr>
        <xdr:cNvPr id="55" name="Text 19"/>
        <xdr:cNvSpPr txBox="1">
          <a:spLocks noChangeArrowheads="1"/>
        </xdr:cNvSpPr>
      </xdr:nvSpPr>
      <xdr:spPr>
        <a:xfrm>
          <a:off x="485775" y="22440900"/>
          <a:ext cx="5410200" cy="1819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PM Holdings has on 20 February 2002 applied to the SC to seek approval, which is pending, for the Proposed Share Issue. </a:t>
          </a:r>
        </a:p>
      </xdr:txBody>
    </xdr:sp>
    <xdr:clientData/>
  </xdr:twoCellAnchor>
  <xdr:twoCellAnchor>
    <xdr:from>
      <xdr:col>1</xdr:col>
      <xdr:colOff>28575</xdr:colOff>
      <xdr:row>231</xdr:row>
      <xdr:rowOff>0</xdr:rowOff>
    </xdr:from>
    <xdr:to>
      <xdr:col>10</xdr:col>
      <xdr:colOff>771525</xdr:colOff>
      <xdr:row>233</xdr:row>
      <xdr:rowOff>47625</xdr:rowOff>
    </xdr:to>
    <xdr:sp>
      <xdr:nvSpPr>
        <xdr:cNvPr id="56" name="Text 40"/>
        <xdr:cNvSpPr txBox="1">
          <a:spLocks noChangeArrowheads="1"/>
        </xdr:cNvSpPr>
      </xdr:nvSpPr>
      <xdr:spPr>
        <a:xfrm>
          <a:off x="295275" y="33099375"/>
          <a:ext cx="56483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2</xdr:col>
      <xdr:colOff>0</xdr:colOff>
      <xdr:row>293</xdr:row>
      <xdr:rowOff>9525</xdr:rowOff>
    </xdr:from>
    <xdr:to>
      <xdr:col>11</xdr:col>
      <xdr:colOff>9525</xdr:colOff>
      <xdr:row>299</xdr:row>
      <xdr:rowOff>66675</xdr:rowOff>
    </xdr:to>
    <xdr:sp>
      <xdr:nvSpPr>
        <xdr:cNvPr id="57" name="Text 27"/>
        <xdr:cNvSpPr txBox="1">
          <a:spLocks noChangeArrowheads="1"/>
        </xdr:cNvSpPr>
      </xdr:nvSpPr>
      <xdr:spPr>
        <a:xfrm>
          <a:off x="485775" y="42462450"/>
          <a:ext cx="5543550" cy="10287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20 August 2002, these two subsidiaries have filed claims against various clients and debtors in aggregate sums of RM880.1 million together with interest and costs. As at the same date, counterclaims have been filed against these two subsidiaries claiming amount of RM107.7 million  together with interest, cost and other general unspecified damages. The requisite defences have been filed accordingly.
</a:t>
          </a:r>
        </a:p>
      </xdr:txBody>
    </xdr:sp>
    <xdr:clientData/>
  </xdr:twoCellAnchor>
  <xdr:twoCellAnchor>
    <xdr:from>
      <xdr:col>2</xdr:col>
      <xdr:colOff>0</xdr:colOff>
      <xdr:row>304</xdr:row>
      <xdr:rowOff>152400</xdr:rowOff>
    </xdr:from>
    <xdr:to>
      <xdr:col>11</xdr:col>
      <xdr:colOff>9525</xdr:colOff>
      <xdr:row>308</xdr:row>
      <xdr:rowOff>19050</xdr:rowOff>
    </xdr:to>
    <xdr:sp>
      <xdr:nvSpPr>
        <xdr:cNvPr id="58" name="Text 27"/>
        <xdr:cNvSpPr txBox="1">
          <a:spLocks noChangeArrowheads="1"/>
        </xdr:cNvSpPr>
      </xdr:nvSpPr>
      <xdr:spPr>
        <a:xfrm>
          <a:off x="485775" y="44386500"/>
          <a:ext cx="55435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requisite defence and a counterclaim of approximately RM260.0 million together with interest and cost have been filed by PM Securities. The case is now fixed for further case management on 20 November 2002.</a:t>
          </a:r>
        </a:p>
      </xdr:txBody>
    </xdr:sp>
    <xdr:clientData/>
  </xdr:twoCellAnchor>
  <xdr:twoCellAnchor>
    <xdr:from>
      <xdr:col>1</xdr:col>
      <xdr:colOff>0</xdr:colOff>
      <xdr:row>99</xdr:row>
      <xdr:rowOff>9525</xdr:rowOff>
    </xdr:from>
    <xdr:to>
      <xdr:col>10</xdr:col>
      <xdr:colOff>838200</xdr:colOff>
      <xdr:row>101</xdr:row>
      <xdr:rowOff>0</xdr:rowOff>
    </xdr:to>
    <xdr:sp>
      <xdr:nvSpPr>
        <xdr:cNvPr id="59" name="Text 3"/>
        <xdr:cNvSpPr txBox="1">
          <a:spLocks noChangeArrowheads="1"/>
        </xdr:cNvSpPr>
      </xdr:nvSpPr>
      <xdr:spPr>
        <a:xfrm>
          <a:off x="266700" y="14335125"/>
          <a:ext cx="574357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75</xdr:row>
      <xdr:rowOff>9525</xdr:rowOff>
    </xdr:from>
    <xdr:to>
      <xdr:col>11</xdr:col>
      <xdr:colOff>0</xdr:colOff>
      <xdr:row>77</xdr:row>
      <xdr:rowOff>114300</xdr:rowOff>
    </xdr:to>
    <xdr:sp>
      <xdr:nvSpPr>
        <xdr:cNvPr id="60" name="Text 34"/>
        <xdr:cNvSpPr txBox="1">
          <a:spLocks noChangeArrowheads="1"/>
        </xdr:cNvSpPr>
      </xdr:nvSpPr>
      <xdr:spPr>
        <a:xfrm>
          <a:off x="485775" y="10772775"/>
          <a:ext cx="5534025" cy="428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of the Group for the financial periods under review, other than those of the stockbroking and insurance subsidiaries, are as follows:-</a:t>
          </a:r>
        </a:p>
      </xdr:txBody>
    </xdr:sp>
    <xdr:clientData/>
  </xdr:twoCellAnchor>
  <xdr:twoCellAnchor>
    <xdr:from>
      <xdr:col>7</xdr:col>
      <xdr:colOff>209550</xdr:colOff>
      <xdr:row>78</xdr:row>
      <xdr:rowOff>0</xdr:rowOff>
    </xdr:from>
    <xdr:to>
      <xdr:col>8</xdr:col>
      <xdr:colOff>104775</xdr:colOff>
      <xdr:row>81</xdr:row>
      <xdr:rowOff>76200</xdr:rowOff>
    </xdr:to>
    <xdr:sp>
      <xdr:nvSpPr>
        <xdr:cNvPr id="61" name="Text 50"/>
        <xdr:cNvSpPr txBox="1">
          <a:spLocks noChangeArrowheads="1"/>
        </xdr:cNvSpPr>
      </xdr:nvSpPr>
      <xdr:spPr>
        <a:xfrm>
          <a:off x="3000375" y="11249025"/>
          <a:ext cx="733425" cy="5619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8</xdr:col>
      <xdr:colOff>209550</xdr:colOff>
      <xdr:row>78</xdr:row>
      <xdr:rowOff>0</xdr:rowOff>
    </xdr:from>
    <xdr:to>
      <xdr:col>9</xdr:col>
      <xdr:colOff>114300</xdr:colOff>
      <xdr:row>82</xdr:row>
      <xdr:rowOff>0</xdr:rowOff>
    </xdr:to>
    <xdr:sp>
      <xdr:nvSpPr>
        <xdr:cNvPr id="62" name="Text 51"/>
        <xdr:cNvSpPr txBox="1">
          <a:spLocks noChangeArrowheads="1"/>
        </xdr:cNvSpPr>
      </xdr:nvSpPr>
      <xdr:spPr>
        <a:xfrm>
          <a:off x="3838575" y="11249025"/>
          <a:ext cx="676275" cy="5810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30/6/2002</a:t>
          </a:r>
        </a:p>
      </xdr:txBody>
    </xdr:sp>
    <xdr:clientData/>
  </xdr:twoCellAnchor>
  <xdr:twoCellAnchor>
    <xdr:from>
      <xdr:col>2</xdr:col>
      <xdr:colOff>0</xdr:colOff>
      <xdr:row>109</xdr:row>
      <xdr:rowOff>9525</xdr:rowOff>
    </xdr:from>
    <xdr:to>
      <xdr:col>10</xdr:col>
      <xdr:colOff>723900</xdr:colOff>
      <xdr:row>111</xdr:row>
      <xdr:rowOff>47625</xdr:rowOff>
    </xdr:to>
    <xdr:sp>
      <xdr:nvSpPr>
        <xdr:cNvPr id="63" name="Text 129"/>
        <xdr:cNvSpPr txBox="1">
          <a:spLocks noChangeArrowheads="1"/>
        </xdr:cNvSpPr>
      </xdr:nvSpPr>
      <xdr:spPr>
        <a:xfrm>
          <a:off x="485775" y="15754350"/>
          <a:ext cx="54102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112</xdr:row>
      <xdr:rowOff>9525</xdr:rowOff>
    </xdr:from>
    <xdr:to>
      <xdr:col>10</xdr:col>
      <xdr:colOff>723900</xdr:colOff>
      <xdr:row>117</xdr:row>
      <xdr:rowOff>57150</xdr:rowOff>
    </xdr:to>
    <xdr:sp>
      <xdr:nvSpPr>
        <xdr:cNvPr id="64" name="Text 130"/>
        <xdr:cNvSpPr txBox="1">
          <a:spLocks noChangeArrowheads="1"/>
        </xdr:cNvSpPr>
      </xdr:nvSpPr>
      <xdr:spPr>
        <a:xfrm>
          <a:off x="485775" y="16173450"/>
          <a:ext cx="5410200" cy="857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2</xdr:col>
      <xdr:colOff>0</xdr:colOff>
      <xdr:row>122</xdr:row>
      <xdr:rowOff>9525</xdr:rowOff>
    </xdr:from>
    <xdr:to>
      <xdr:col>10</xdr:col>
      <xdr:colOff>723900</xdr:colOff>
      <xdr:row>129</xdr:row>
      <xdr:rowOff>76200</xdr:rowOff>
    </xdr:to>
    <xdr:sp>
      <xdr:nvSpPr>
        <xdr:cNvPr id="65" name="Text 38"/>
        <xdr:cNvSpPr txBox="1">
          <a:spLocks noChangeArrowheads="1"/>
        </xdr:cNvSpPr>
      </xdr:nvSpPr>
      <xdr:spPr>
        <a:xfrm>
          <a:off x="485775" y="17583150"/>
          <a:ext cx="5410200" cy="1200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MUI Prop,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current market prices of the shares. On 28 December 2001 and 29 April 2002, the Securities Commission ("SC") and the Foreign Investment Committee ("FIC") respectively have approved the extension of the time until 31 December 2002 for MUI Prop to fully complete the special issue.</a:t>
          </a:r>
        </a:p>
      </xdr:txBody>
    </xdr:sp>
    <xdr:clientData/>
  </xdr:twoCellAnchor>
  <xdr:twoCellAnchor>
    <xdr:from>
      <xdr:col>3</xdr:col>
      <xdr:colOff>133350</xdr:colOff>
      <xdr:row>139</xdr:row>
      <xdr:rowOff>0</xdr:rowOff>
    </xdr:from>
    <xdr:to>
      <xdr:col>10</xdr:col>
      <xdr:colOff>723900</xdr:colOff>
      <xdr:row>142</xdr:row>
      <xdr:rowOff>0</xdr:rowOff>
    </xdr:to>
    <xdr:sp>
      <xdr:nvSpPr>
        <xdr:cNvPr id="66" name="TextBox 191"/>
        <xdr:cNvSpPr txBox="1">
          <a:spLocks noChangeArrowheads="1"/>
        </xdr:cNvSpPr>
      </xdr:nvSpPr>
      <xdr:spPr>
        <a:xfrm>
          <a:off x="771525" y="20059650"/>
          <a:ext cx="51244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Purchaser to obtain the approval of the Foreign Investment Review Board in Australia, if required</a:t>
          </a:r>
        </a:p>
      </xdr:txBody>
    </xdr:sp>
    <xdr:clientData/>
  </xdr:twoCellAnchor>
  <xdr:twoCellAnchor>
    <xdr:from>
      <xdr:col>2</xdr:col>
      <xdr:colOff>0</xdr:colOff>
      <xdr:row>287</xdr:row>
      <xdr:rowOff>0</xdr:rowOff>
    </xdr:from>
    <xdr:to>
      <xdr:col>11</xdr:col>
      <xdr:colOff>0</xdr:colOff>
      <xdr:row>292</xdr:row>
      <xdr:rowOff>57150</xdr:rowOff>
    </xdr:to>
    <xdr:sp>
      <xdr:nvSpPr>
        <xdr:cNvPr id="67" name="Text 56"/>
        <xdr:cNvSpPr txBox="1">
          <a:spLocks noChangeArrowheads="1"/>
        </xdr:cNvSpPr>
      </xdr:nvSpPr>
      <xdr:spPr>
        <a:xfrm>
          <a:off x="485775" y="41481375"/>
          <a:ext cx="5534025" cy="866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parties have consented to an order ("Order") essentially restraining PM Holdings from issuing any new shares such as to increase the capital beyond 197,804,678 ordinary shares of RM1.00 each except for such shares as are exempted by the Order of Court dated 3 August 1996. Subsequently, the Order was varied to the extent that PM Holdings be at liberty to issue further new shares for the purposes of carrying out a rights issue, a special issue and schemes of arrangement.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0</xdr:rowOff>
    </xdr:from>
    <xdr:to>
      <xdr:col>11</xdr:col>
      <xdr:colOff>0</xdr:colOff>
      <xdr:row>9</xdr:row>
      <xdr:rowOff>47625</xdr:rowOff>
    </xdr:to>
    <xdr:sp>
      <xdr:nvSpPr>
        <xdr:cNvPr id="1" name="Text 6"/>
        <xdr:cNvSpPr txBox="1">
          <a:spLocks noChangeArrowheads="1"/>
        </xdr:cNvSpPr>
      </xdr:nvSpPr>
      <xdr:spPr>
        <a:xfrm>
          <a:off x="219075" y="476250"/>
          <a:ext cx="5629275" cy="857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achieved a higher revenue of RM337.3 million in the current quarter as compared to RM296.0 million in the preceding quarter mainly due to the improvement of the hotel operations in United Kingdom under London Vista Hotel Limited ("LVHL"). Consequently, the Group recorded a lower pre-tax loss of RM11.3 million for the current quarter as compared to RM33.4 million in the preceding quarter. </a:t>
          </a:r>
        </a:p>
      </xdr:txBody>
    </xdr:sp>
    <xdr:clientData/>
  </xdr:twoCellAnchor>
  <xdr:twoCellAnchor>
    <xdr:from>
      <xdr:col>1</xdr:col>
      <xdr:colOff>0</xdr:colOff>
      <xdr:row>89</xdr:row>
      <xdr:rowOff>0</xdr:rowOff>
    </xdr:from>
    <xdr:to>
      <xdr:col>10</xdr:col>
      <xdr:colOff>752475</xdr:colOff>
      <xdr:row>89</xdr:row>
      <xdr:rowOff>0</xdr:rowOff>
    </xdr:to>
    <xdr:sp>
      <xdr:nvSpPr>
        <xdr:cNvPr id="2" name="Text 28"/>
        <xdr:cNvSpPr txBox="1">
          <a:spLocks noChangeArrowheads="1"/>
        </xdr:cNvSpPr>
      </xdr:nvSpPr>
      <xdr:spPr>
        <a:xfrm>
          <a:off x="200025" y="14039850"/>
          <a:ext cx="5648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86</xdr:row>
      <xdr:rowOff>9525</xdr:rowOff>
    </xdr:from>
    <xdr:to>
      <xdr:col>10</xdr:col>
      <xdr:colOff>752475</xdr:colOff>
      <xdr:row>88</xdr:row>
      <xdr:rowOff>57150</xdr:rowOff>
    </xdr:to>
    <xdr:sp>
      <xdr:nvSpPr>
        <xdr:cNvPr id="3" name="Text 31"/>
        <xdr:cNvSpPr txBox="1">
          <a:spLocks noChangeArrowheads="1"/>
        </xdr:cNvSpPr>
      </xdr:nvSpPr>
      <xdr:spPr>
        <a:xfrm>
          <a:off x="200025" y="13563600"/>
          <a:ext cx="56483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recommended by the Board for the financial period ended 30 June 2002 (30 June 2001 : Nil).</a:t>
          </a:r>
        </a:p>
      </xdr:txBody>
    </xdr:sp>
    <xdr:clientData/>
  </xdr:twoCellAnchor>
  <xdr:twoCellAnchor>
    <xdr:from>
      <xdr:col>1</xdr:col>
      <xdr:colOff>0</xdr:colOff>
      <xdr:row>82</xdr:row>
      <xdr:rowOff>0</xdr:rowOff>
    </xdr:from>
    <xdr:to>
      <xdr:col>10</xdr:col>
      <xdr:colOff>571500</xdr:colOff>
      <xdr:row>83</xdr:row>
      <xdr:rowOff>85725</xdr:rowOff>
    </xdr:to>
    <xdr:sp>
      <xdr:nvSpPr>
        <xdr:cNvPr id="4" name="Text 33"/>
        <xdr:cNvSpPr txBox="1">
          <a:spLocks noChangeArrowheads="1"/>
        </xdr:cNvSpPr>
      </xdr:nvSpPr>
      <xdr:spPr>
        <a:xfrm>
          <a:off x="200025" y="12906375"/>
          <a:ext cx="5467350"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12</xdr:row>
      <xdr:rowOff>0</xdr:rowOff>
    </xdr:from>
    <xdr:to>
      <xdr:col>11</xdr:col>
      <xdr:colOff>0</xdr:colOff>
      <xdr:row>19</xdr:row>
      <xdr:rowOff>76200</xdr:rowOff>
    </xdr:to>
    <xdr:sp>
      <xdr:nvSpPr>
        <xdr:cNvPr id="5" name="Text 46"/>
        <xdr:cNvSpPr txBox="1">
          <a:spLocks noChangeArrowheads="1"/>
        </xdr:cNvSpPr>
      </xdr:nvSpPr>
      <xdr:spPr>
        <a:xfrm>
          <a:off x="219075" y="1704975"/>
          <a:ext cx="5629275" cy="1209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recorded revenue of RM633.2 million and pre-tax loss of RM44.6 million for the financial period ended 30 June 2002 compared to RM298.8 million and RM13.1 million respectively in the preceding year corresponding period.  The increase in revenue for the financial period under review is mainly due to the inclusion of the revenue from the hotel operations under LVHL which was acquired as a subsidiary in November 2001. The results for the financial period under review have been affected by lower dividend and interest income and the low season and competitive trading environment for the hotel businesses in United Kingdom</a:t>
          </a:r>
        </a:p>
      </xdr:txBody>
    </xdr:sp>
    <xdr:clientData/>
  </xdr:twoCellAnchor>
  <xdr:twoCellAnchor>
    <xdr:from>
      <xdr:col>1</xdr:col>
      <xdr:colOff>19050</xdr:colOff>
      <xdr:row>75</xdr:row>
      <xdr:rowOff>0</xdr:rowOff>
    </xdr:from>
    <xdr:to>
      <xdr:col>11</xdr:col>
      <xdr:colOff>0</xdr:colOff>
      <xdr:row>80</xdr:row>
      <xdr:rowOff>0</xdr:rowOff>
    </xdr:to>
    <xdr:sp>
      <xdr:nvSpPr>
        <xdr:cNvPr id="6" name="Text 47"/>
        <xdr:cNvSpPr txBox="1">
          <a:spLocks noChangeArrowheads="1"/>
        </xdr:cNvSpPr>
      </xdr:nvSpPr>
      <xdr:spPr>
        <a:xfrm>
          <a:off x="219075" y="11772900"/>
          <a:ext cx="5629275" cy="809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global economic uncertainties are anticipated to continue and to pose challenges to the Group's operations. On the back of this economic outlook, the Directors expect the Group to operate under uncertain trading environment for the remaining periods of the current financial year. The Group will continue with its consolidation and rationalisation exercises to meet these challenges. </a:t>
          </a:r>
        </a:p>
      </xdr:txBody>
    </xdr:sp>
    <xdr:clientData/>
  </xdr:twoCellAnchor>
  <xdr:twoCellAnchor>
    <xdr:from>
      <xdr:col>1</xdr:col>
      <xdr:colOff>19050</xdr:colOff>
      <xdr:row>26</xdr:row>
      <xdr:rowOff>0</xdr:rowOff>
    </xdr:from>
    <xdr:to>
      <xdr:col>11</xdr:col>
      <xdr:colOff>0</xdr:colOff>
      <xdr:row>31</xdr:row>
      <xdr:rowOff>28575</xdr:rowOff>
    </xdr:to>
    <xdr:sp>
      <xdr:nvSpPr>
        <xdr:cNvPr id="7" name="Text 109"/>
        <xdr:cNvSpPr txBox="1">
          <a:spLocks noChangeArrowheads="1"/>
        </xdr:cNvSpPr>
      </xdr:nvSpPr>
      <xdr:spPr>
        <a:xfrm>
          <a:off x="219075" y="3971925"/>
          <a:ext cx="5629275" cy="838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hotel business operates in United Kingdom ("UK"), Australia and Malaysia. The UK hotels operate under challenging trading environment but were able to turn in satisfactory performance due to tighter cost control measures taken. The hotel operation in Australia is affected by the traditionally low trading in the second quarter and also by the weak Australian market. The hotel operation in Malaysia achieves satisfactory gross operating profits.</a:t>
          </a:r>
        </a:p>
      </xdr:txBody>
    </xdr:sp>
    <xdr:clientData/>
  </xdr:twoCellAnchor>
  <xdr:twoCellAnchor>
    <xdr:from>
      <xdr:col>1</xdr:col>
      <xdr:colOff>19050</xdr:colOff>
      <xdr:row>55</xdr:row>
      <xdr:rowOff>9525</xdr:rowOff>
    </xdr:from>
    <xdr:to>
      <xdr:col>11</xdr:col>
      <xdr:colOff>0</xdr:colOff>
      <xdr:row>57</xdr:row>
      <xdr:rowOff>38100</xdr:rowOff>
    </xdr:to>
    <xdr:sp>
      <xdr:nvSpPr>
        <xdr:cNvPr id="8" name="Text 30"/>
        <xdr:cNvSpPr txBox="1">
          <a:spLocks noChangeArrowheads="1"/>
        </xdr:cNvSpPr>
      </xdr:nvSpPr>
      <xdr:spPr>
        <a:xfrm>
          <a:off x="219075" y="8543925"/>
          <a:ext cx="56292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57</xdr:row>
      <xdr:rowOff>152400</xdr:rowOff>
    </xdr:from>
    <xdr:to>
      <xdr:col>11</xdr:col>
      <xdr:colOff>0</xdr:colOff>
      <xdr:row>61</xdr:row>
      <xdr:rowOff>0</xdr:rowOff>
    </xdr:to>
    <xdr:sp>
      <xdr:nvSpPr>
        <xdr:cNvPr id="9" name="Text 42"/>
        <xdr:cNvSpPr txBox="1">
          <a:spLocks noChangeArrowheads="1"/>
        </xdr:cNvSpPr>
      </xdr:nvSpPr>
      <xdr:spPr>
        <a:xfrm>
          <a:off x="419100" y="9010650"/>
          <a:ext cx="542925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62</xdr:row>
      <xdr:rowOff>9525</xdr:rowOff>
    </xdr:from>
    <xdr:to>
      <xdr:col>11</xdr:col>
      <xdr:colOff>0</xdr:colOff>
      <xdr:row>65</xdr:row>
      <xdr:rowOff>19050</xdr:rowOff>
    </xdr:to>
    <xdr:sp>
      <xdr:nvSpPr>
        <xdr:cNvPr id="10" name="Text 43"/>
        <xdr:cNvSpPr txBox="1">
          <a:spLocks noChangeArrowheads="1"/>
        </xdr:cNvSpPr>
      </xdr:nvSpPr>
      <xdr:spPr>
        <a:xfrm>
          <a:off x="419100" y="9677400"/>
          <a:ext cx="542925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49</xdr:row>
      <xdr:rowOff>95250</xdr:rowOff>
    </xdr:from>
    <xdr:to>
      <xdr:col>11</xdr:col>
      <xdr:colOff>0</xdr:colOff>
      <xdr:row>53</xdr:row>
      <xdr:rowOff>0</xdr:rowOff>
    </xdr:to>
    <xdr:sp>
      <xdr:nvSpPr>
        <xdr:cNvPr id="11" name="Text 140"/>
        <xdr:cNvSpPr txBox="1">
          <a:spLocks noChangeArrowheads="1"/>
        </xdr:cNvSpPr>
      </xdr:nvSpPr>
      <xdr:spPr>
        <a:xfrm>
          <a:off x="219075" y="7791450"/>
          <a:ext cx="5629275"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66</xdr:row>
      <xdr:rowOff>9525</xdr:rowOff>
    </xdr:from>
    <xdr:to>
      <xdr:col>11</xdr:col>
      <xdr:colOff>0</xdr:colOff>
      <xdr:row>69</xdr:row>
      <xdr:rowOff>38100</xdr:rowOff>
    </xdr:to>
    <xdr:sp>
      <xdr:nvSpPr>
        <xdr:cNvPr id="12" name="Text 44"/>
        <xdr:cNvSpPr txBox="1">
          <a:spLocks noChangeArrowheads="1"/>
        </xdr:cNvSpPr>
      </xdr:nvSpPr>
      <xdr:spPr>
        <a:xfrm>
          <a:off x="419100" y="10325100"/>
          <a:ext cx="54292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70</xdr:row>
      <xdr:rowOff>9525</xdr:rowOff>
    </xdr:from>
    <xdr:to>
      <xdr:col>11</xdr:col>
      <xdr:colOff>0</xdr:colOff>
      <xdr:row>72</xdr:row>
      <xdr:rowOff>114300</xdr:rowOff>
    </xdr:to>
    <xdr:sp>
      <xdr:nvSpPr>
        <xdr:cNvPr id="13" name="Text 45"/>
        <xdr:cNvSpPr txBox="1">
          <a:spLocks noChangeArrowheads="1"/>
        </xdr:cNvSpPr>
      </xdr:nvSpPr>
      <xdr:spPr>
        <a:xfrm>
          <a:off x="419100" y="10972800"/>
          <a:ext cx="5429250" cy="428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1</xdr:col>
      <xdr:colOff>9525</xdr:colOff>
      <xdr:row>32</xdr:row>
      <xdr:rowOff>0</xdr:rowOff>
    </xdr:from>
    <xdr:to>
      <xdr:col>11</xdr:col>
      <xdr:colOff>0</xdr:colOff>
      <xdr:row>37</xdr:row>
      <xdr:rowOff>76200</xdr:rowOff>
    </xdr:to>
    <xdr:sp>
      <xdr:nvSpPr>
        <xdr:cNvPr id="14" name="Text 158"/>
        <xdr:cNvSpPr txBox="1">
          <a:spLocks noChangeArrowheads="1"/>
        </xdr:cNvSpPr>
      </xdr:nvSpPr>
      <xdr:spPr>
        <a:xfrm>
          <a:off x="209550" y="4943475"/>
          <a:ext cx="5638800" cy="885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soft market condition made trading challenging for food and confectionery division. Despite the market condition, the Malaysian companies continued to perform satisfactorily. However, the business in Australia is affected by the weak Australian market and the exceptional clearance of certain stocks. The division is focusing on strengthening its market share and continuing to seek new business opportunities.</a:t>
          </a:r>
        </a:p>
      </xdr:txBody>
    </xdr:sp>
    <xdr:clientData/>
  </xdr:twoCellAnchor>
  <xdr:twoCellAnchor>
    <xdr:from>
      <xdr:col>1</xdr:col>
      <xdr:colOff>9525</xdr:colOff>
      <xdr:row>44</xdr:row>
      <xdr:rowOff>152400</xdr:rowOff>
    </xdr:from>
    <xdr:to>
      <xdr:col>11</xdr:col>
      <xdr:colOff>0</xdr:colOff>
      <xdr:row>48</xdr:row>
      <xdr:rowOff>0</xdr:rowOff>
    </xdr:to>
    <xdr:sp>
      <xdr:nvSpPr>
        <xdr:cNvPr id="15" name="Text 162"/>
        <xdr:cNvSpPr txBox="1">
          <a:spLocks noChangeArrowheads="1"/>
        </xdr:cNvSpPr>
      </xdr:nvSpPr>
      <xdr:spPr>
        <a:xfrm>
          <a:off x="209550" y="7038975"/>
          <a:ext cx="563880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property development projects, Bandar Springhill, in Lukut, Negeri Sembilan, and Vila Sri Ukay, in Ulu Kelang, Selangor, are progressing well and continued to perform satisfactorily.
</a:t>
          </a:r>
        </a:p>
      </xdr:txBody>
    </xdr:sp>
    <xdr:clientData/>
  </xdr:twoCellAnchor>
  <xdr:twoCellAnchor>
    <xdr:from>
      <xdr:col>1</xdr:col>
      <xdr:colOff>9525</xdr:colOff>
      <xdr:row>38</xdr:row>
      <xdr:rowOff>0</xdr:rowOff>
    </xdr:from>
    <xdr:to>
      <xdr:col>11</xdr:col>
      <xdr:colOff>0</xdr:colOff>
      <xdr:row>44</xdr:row>
      <xdr:rowOff>85725</xdr:rowOff>
    </xdr:to>
    <xdr:sp>
      <xdr:nvSpPr>
        <xdr:cNvPr id="16" name="Text 163"/>
        <xdr:cNvSpPr txBox="1">
          <a:spLocks noChangeArrowheads="1"/>
        </xdr:cNvSpPr>
      </xdr:nvSpPr>
      <xdr:spPr>
        <a:xfrm>
          <a:off x="209550" y="5915025"/>
          <a:ext cx="5638800" cy="1057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stockbroking operation under PM Securities, an approved universal stockbroker, has currently 7 branches which are located at Kuala Lumpur, Puchong, Klang, Seremban, Melaka, Johore Baru and Penang. Being a Universal broker, PM Securities offers in addition, a comprehensive range of services and products such as corporate advisory services, assets management and trading in derivative products. The Group's stockbroking operation has been affected by the lacklustre trading volume of the Kuala Lumpur Stock Exchange and current global economic uncertainties.</a:t>
          </a:r>
        </a:p>
      </xdr:txBody>
    </xdr:sp>
    <xdr:clientData/>
  </xdr:twoCellAnchor>
  <xdr:twoCellAnchor>
    <xdr:from>
      <xdr:col>1</xdr:col>
      <xdr:colOff>19050</xdr:colOff>
      <xdr:row>20</xdr:row>
      <xdr:rowOff>0</xdr:rowOff>
    </xdr:from>
    <xdr:to>
      <xdr:col>11</xdr:col>
      <xdr:colOff>0</xdr:colOff>
      <xdr:row>25</xdr:row>
      <xdr:rowOff>95250</xdr:rowOff>
    </xdr:to>
    <xdr:sp>
      <xdr:nvSpPr>
        <xdr:cNvPr id="17" name="Text 109"/>
        <xdr:cNvSpPr txBox="1">
          <a:spLocks noChangeArrowheads="1"/>
        </xdr:cNvSpPr>
      </xdr:nvSpPr>
      <xdr:spPr>
        <a:xfrm>
          <a:off x="219075" y="3000375"/>
          <a:ext cx="5629275" cy="904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retailing operations of the Group under Laura Ashley Holdings plc ("Laura Ashley") performed resiliently in a particularly difficult trading environment due to the effects of 11 September and the global economic downturn. Whilst Women Fashion sales have been affected, the performance of Home Furnishings has been outstanding. Franchising and licensing has been a key growth area and mail order sales continued to perform well.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56"/>
  <sheetViews>
    <sheetView showGridLines="0" tabSelected="1" workbookViewId="0" topLeftCell="A1">
      <selection activeCell="A1" sqref="A1"/>
    </sheetView>
  </sheetViews>
  <sheetFormatPr defaultColWidth="9.140625" defaultRowHeight="12.75"/>
  <cols>
    <col min="1" max="1" width="4.28125" style="0" customWidth="1"/>
    <col min="2" max="2" width="27.00390625" style="0" customWidth="1"/>
    <col min="3" max="3" width="6.421875" style="0" customWidth="1"/>
    <col min="4" max="4" width="11.8515625" style="0" customWidth="1"/>
    <col min="5" max="5" width="2.8515625" style="0" customWidth="1"/>
    <col min="6" max="6" width="12.00390625" style="4" customWidth="1"/>
    <col min="7" max="7" width="2.421875" style="4" customWidth="1"/>
    <col min="8" max="8" width="12.00390625" style="0" customWidth="1"/>
    <col min="9" max="9" width="3.28125" style="0" customWidth="1"/>
    <col min="10" max="10" width="12.00390625" style="0" customWidth="1"/>
  </cols>
  <sheetData>
    <row r="1" spans="1:10" ht="15.75">
      <c r="A1" s="14" t="s">
        <v>0</v>
      </c>
      <c r="B1" s="14"/>
      <c r="C1" s="14"/>
      <c r="D1" s="14"/>
      <c r="E1" s="14"/>
      <c r="F1" s="14"/>
      <c r="G1" s="14"/>
      <c r="H1" s="14"/>
      <c r="I1" s="14"/>
      <c r="J1" s="14"/>
    </row>
    <row r="2" spans="1:10" ht="13.5" customHeight="1">
      <c r="A2" s="16" t="s">
        <v>1</v>
      </c>
      <c r="B2" s="16"/>
      <c r="C2" s="16"/>
      <c r="D2" s="16"/>
      <c r="E2" s="16"/>
      <c r="F2" s="16"/>
      <c r="G2" s="16"/>
      <c r="H2" s="16"/>
      <c r="I2" s="16"/>
      <c r="J2" s="16"/>
    </row>
    <row r="3" spans="1:10" ht="13.5" customHeight="1">
      <c r="A3" s="16" t="s">
        <v>2</v>
      </c>
      <c r="B3" s="16"/>
      <c r="C3" s="16"/>
      <c r="D3" s="16"/>
      <c r="E3" s="16"/>
      <c r="F3" s="16"/>
      <c r="G3" s="16"/>
      <c r="H3" s="16"/>
      <c r="I3" s="16"/>
      <c r="J3" s="16"/>
    </row>
    <row r="4" ht="6.75" customHeight="1">
      <c r="A4" s="1"/>
    </row>
    <row r="5" spans="1:10" ht="15">
      <c r="A5" s="82" t="s">
        <v>234</v>
      </c>
      <c r="B5" s="15"/>
      <c r="C5" s="15"/>
      <c r="D5" s="15"/>
      <c r="E5" s="15"/>
      <c r="F5" s="15"/>
      <c r="G5" s="15"/>
      <c r="H5" s="15"/>
      <c r="I5" s="15"/>
      <c r="J5" s="15"/>
    </row>
    <row r="6" spans="1:10" ht="12.75">
      <c r="A6" s="15" t="s">
        <v>3</v>
      </c>
      <c r="B6" s="15"/>
      <c r="C6" s="15"/>
      <c r="D6" s="15"/>
      <c r="E6" s="15"/>
      <c r="F6" s="15"/>
      <c r="G6" s="15"/>
      <c r="H6" s="15"/>
      <c r="I6" s="15"/>
      <c r="J6" s="15"/>
    </row>
    <row r="7" ht="7.5" customHeight="1">
      <c r="A7" s="1"/>
    </row>
    <row r="8" ht="15.75">
      <c r="A8" s="1" t="s">
        <v>4</v>
      </c>
    </row>
    <row r="9" ht="5.25" customHeight="1"/>
    <row r="10" spans="4:10" s="2" customFormat="1" ht="12.75" customHeight="1">
      <c r="D10" s="29" t="s">
        <v>5</v>
      </c>
      <c r="E10" s="18"/>
      <c r="F10" s="18"/>
      <c r="G10" s="3"/>
      <c r="H10" s="29" t="s">
        <v>6</v>
      </c>
      <c r="I10" s="18"/>
      <c r="J10" s="18"/>
    </row>
    <row r="11" spans="4:10" s="2" customFormat="1" ht="5.25" customHeight="1">
      <c r="D11" s="6"/>
      <c r="E11" s="7"/>
      <c r="F11" s="11"/>
      <c r="G11" s="3"/>
      <c r="H11" s="6"/>
      <c r="I11" s="7"/>
      <c r="J11" s="7"/>
    </row>
    <row r="12" spans="4:10" s="2" customFormat="1" ht="11.25">
      <c r="D12" s="11"/>
      <c r="E12" s="6"/>
      <c r="F12" s="11"/>
      <c r="G12" s="3"/>
      <c r="H12" s="11"/>
      <c r="I12" s="6"/>
      <c r="J12" s="11"/>
    </row>
    <row r="13" spans="4:10" s="2" customFormat="1" ht="11.25">
      <c r="D13" s="11"/>
      <c r="E13" s="6"/>
      <c r="F13" s="11"/>
      <c r="G13" s="3"/>
      <c r="H13" s="11"/>
      <c r="I13" s="6"/>
      <c r="J13" s="11"/>
    </row>
    <row r="14" spans="4:10" s="2" customFormat="1" ht="11.25">
      <c r="D14" s="11"/>
      <c r="E14" s="6"/>
      <c r="F14" s="11"/>
      <c r="G14" s="3"/>
      <c r="H14" s="11"/>
      <c r="I14" s="6"/>
      <c r="J14" s="11"/>
    </row>
    <row r="15" spans="4:10" s="2" customFormat="1" ht="11.25">
      <c r="D15" s="11"/>
      <c r="E15" s="6"/>
      <c r="F15" s="11"/>
      <c r="G15" s="3"/>
      <c r="H15" s="11"/>
      <c r="I15" s="6"/>
      <c r="J15" s="11"/>
    </row>
    <row r="16" spans="4:10" s="2" customFormat="1" ht="12" customHeight="1">
      <c r="D16" s="11"/>
      <c r="E16" s="6"/>
      <c r="F16" s="11"/>
      <c r="G16" s="3"/>
      <c r="H16" s="11"/>
      <c r="I16" s="6"/>
      <c r="J16" s="11"/>
    </row>
    <row r="17" spans="4:10" s="2" customFormat="1" ht="11.25" customHeight="1">
      <c r="D17" s="11"/>
      <c r="E17" s="6"/>
      <c r="F17" s="11"/>
      <c r="G17" s="3"/>
      <c r="H17" s="11"/>
      <c r="I17" s="6"/>
      <c r="J17" s="11"/>
    </row>
    <row r="18" spans="1:10" s="2" customFormat="1" ht="15.75" customHeight="1">
      <c r="A18" s="13"/>
      <c r="B18" s="13"/>
      <c r="C18" s="13"/>
      <c r="D18" s="31" t="s">
        <v>7</v>
      </c>
      <c r="E18" s="30"/>
      <c r="F18" s="31" t="s">
        <v>7</v>
      </c>
      <c r="G18" s="10"/>
      <c r="H18" s="31" t="s">
        <v>7</v>
      </c>
      <c r="I18" s="30"/>
      <c r="J18" s="31" t="s">
        <v>7</v>
      </c>
    </row>
    <row r="19" spans="1:10" s="2" customFormat="1" ht="5.25" customHeight="1">
      <c r="A19" s="13"/>
      <c r="B19" s="13"/>
      <c r="C19" s="13"/>
      <c r="D19" s="13"/>
      <c r="E19" s="13"/>
      <c r="F19" s="12"/>
      <c r="G19" s="12"/>
      <c r="H19" s="13"/>
      <c r="I19" s="13"/>
      <c r="J19" s="13"/>
    </row>
    <row r="20" spans="1:11" s="2" customFormat="1" ht="15.75" customHeight="1" thickBot="1">
      <c r="A20" s="13" t="s">
        <v>8</v>
      </c>
      <c r="B20" s="13" t="s">
        <v>9</v>
      </c>
      <c r="C20" s="13"/>
      <c r="D20" s="26">
        <v>337276</v>
      </c>
      <c r="E20" s="13"/>
      <c r="F20" s="26">
        <v>131724</v>
      </c>
      <c r="G20" s="32"/>
      <c r="H20" s="26">
        <v>633234</v>
      </c>
      <c r="I20" s="13"/>
      <c r="J20" s="26">
        <v>298750</v>
      </c>
      <c r="K20" s="17"/>
    </row>
    <row r="21" spans="1:10" s="2" customFormat="1" ht="4.5" customHeight="1">
      <c r="A21" s="13"/>
      <c r="B21" s="13"/>
      <c r="C21" s="13"/>
      <c r="D21" s="24"/>
      <c r="E21" s="13"/>
      <c r="F21" s="24"/>
      <c r="G21" s="12"/>
      <c r="H21" s="24"/>
      <c r="I21" s="13"/>
      <c r="J21" s="24"/>
    </row>
    <row r="22" spans="1:10" s="2" customFormat="1" ht="13.5" thickBot="1">
      <c r="A22" s="13" t="s">
        <v>10</v>
      </c>
      <c r="B22" s="13" t="s">
        <v>11</v>
      </c>
      <c r="C22" s="13"/>
      <c r="D22" s="26">
        <v>201</v>
      </c>
      <c r="E22" s="13"/>
      <c r="F22" s="26">
        <v>2617</v>
      </c>
      <c r="G22" s="32"/>
      <c r="H22" s="26">
        <v>1089</v>
      </c>
      <c r="I22" s="13"/>
      <c r="J22" s="26">
        <v>3764</v>
      </c>
    </row>
    <row r="23" spans="1:10" s="2" customFormat="1" ht="4.5" customHeight="1">
      <c r="A23" s="13"/>
      <c r="B23" s="13"/>
      <c r="C23" s="13"/>
      <c r="D23" s="24"/>
      <c r="E23" s="13"/>
      <c r="F23" s="24"/>
      <c r="G23" s="12"/>
      <c r="H23" s="24"/>
      <c r="I23" s="13"/>
      <c r="J23" s="24"/>
    </row>
    <row r="24" spans="1:10" s="2" customFormat="1" ht="13.5" thickBot="1">
      <c r="A24" s="13" t="s">
        <v>12</v>
      </c>
      <c r="B24" s="13" t="s">
        <v>13</v>
      </c>
      <c r="C24" s="13"/>
      <c r="D24" s="26">
        <v>8020</v>
      </c>
      <c r="E24" s="13"/>
      <c r="F24" s="26">
        <v>8993</v>
      </c>
      <c r="G24" s="12"/>
      <c r="H24" s="26">
        <v>15251</v>
      </c>
      <c r="I24" s="13"/>
      <c r="J24" s="26">
        <v>19209</v>
      </c>
    </row>
    <row r="25" spans="1:10" s="2" customFormat="1" ht="4.5" customHeight="1">
      <c r="A25" s="13"/>
      <c r="B25" s="13"/>
      <c r="C25" s="13"/>
      <c r="D25" s="24"/>
      <c r="E25" s="13"/>
      <c r="F25" s="24"/>
      <c r="G25" s="12"/>
      <c r="H25" s="24"/>
      <c r="I25" s="13"/>
      <c r="J25" s="24"/>
    </row>
    <row r="26" spans="1:10" s="2" customFormat="1" ht="12.75">
      <c r="A26" s="13" t="s">
        <v>14</v>
      </c>
      <c r="B26" s="13" t="s">
        <v>15</v>
      </c>
      <c r="C26" s="13"/>
      <c r="D26" s="24"/>
      <c r="E26" s="13"/>
      <c r="F26" s="24"/>
      <c r="G26" s="12"/>
      <c r="H26" s="24"/>
      <c r="I26" s="13"/>
      <c r="J26" s="24"/>
    </row>
    <row r="27" spans="1:10" s="2" customFormat="1" ht="12.75">
      <c r="A27" s="13"/>
      <c r="B27" s="13" t="s">
        <v>16</v>
      </c>
      <c r="C27" s="13"/>
      <c r="D27" s="24"/>
      <c r="E27" s="13"/>
      <c r="F27" s="24"/>
      <c r="G27" s="12"/>
      <c r="H27" s="24"/>
      <c r="I27" s="13"/>
      <c r="J27" s="24"/>
    </row>
    <row r="28" spans="1:10" s="2" customFormat="1" ht="12.75">
      <c r="A28" s="13"/>
      <c r="B28" s="13" t="s">
        <v>17</v>
      </c>
      <c r="C28" s="13"/>
      <c r="D28" s="24"/>
      <c r="E28" s="13"/>
      <c r="F28" s="24"/>
      <c r="G28" s="12"/>
      <c r="H28" s="24"/>
      <c r="I28" s="13"/>
      <c r="J28" s="24"/>
    </row>
    <row r="29" spans="1:10" s="2" customFormat="1" ht="12.75">
      <c r="A29" s="13"/>
      <c r="B29" s="13" t="s">
        <v>18</v>
      </c>
      <c r="C29" s="13"/>
      <c r="D29" s="24">
        <v>57021</v>
      </c>
      <c r="E29" s="13"/>
      <c r="F29" s="24">
        <v>16392</v>
      </c>
      <c r="G29" s="12"/>
      <c r="H29" s="24">
        <v>97271</v>
      </c>
      <c r="I29" s="13"/>
      <c r="J29" s="24">
        <v>45999</v>
      </c>
    </row>
    <row r="30" spans="1:10" s="2" customFormat="1" ht="4.5" customHeight="1">
      <c r="A30" s="13"/>
      <c r="B30" s="13"/>
      <c r="C30" s="13"/>
      <c r="D30" s="24"/>
      <c r="E30" s="13"/>
      <c r="F30" s="24"/>
      <c r="G30" s="12"/>
      <c r="H30" s="24"/>
      <c r="I30" s="13"/>
      <c r="J30" s="24"/>
    </row>
    <row r="31" spans="1:10" s="2" customFormat="1" ht="12.75">
      <c r="A31" s="13" t="s">
        <v>10</v>
      </c>
      <c r="B31" s="13" t="s">
        <v>19</v>
      </c>
      <c r="C31" s="13"/>
      <c r="D31" s="24">
        <v>-53801</v>
      </c>
      <c r="E31" s="13"/>
      <c r="F31" s="24">
        <v>-19869</v>
      </c>
      <c r="G31" s="12"/>
      <c r="H31" s="24">
        <v>-108981</v>
      </c>
      <c r="I31" s="13"/>
      <c r="J31" s="24">
        <v>-39148</v>
      </c>
    </row>
    <row r="32" spans="1:10" s="2" customFormat="1" ht="4.5" customHeight="1">
      <c r="A32" s="13"/>
      <c r="B32" s="13"/>
      <c r="C32" s="13"/>
      <c r="D32" s="24"/>
      <c r="E32" s="13"/>
      <c r="F32" s="24"/>
      <c r="G32" s="12"/>
      <c r="H32" s="24"/>
      <c r="I32" s="13"/>
      <c r="J32" s="24"/>
    </row>
    <row r="33" spans="1:12" s="2" customFormat="1" ht="12.75">
      <c r="A33" s="13" t="s">
        <v>12</v>
      </c>
      <c r="B33" s="13" t="s">
        <v>20</v>
      </c>
      <c r="C33" s="13"/>
      <c r="D33" s="24">
        <v>-17289</v>
      </c>
      <c r="E33" s="13"/>
      <c r="F33" s="24">
        <v>-5959</v>
      </c>
      <c r="G33" s="12"/>
      <c r="H33" s="24">
        <v>-36525</v>
      </c>
      <c r="I33" s="13"/>
      <c r="J33" s="24">
        <v>-12778</v>
      </c>
      <c r="K33" s="17"/>
      <c r="L33" s="17"/>
    </row>
    <row r="34" spans="1:10" s="2" customFormat="1" ht="4.5" customHeight="1">
      <c r="A34" s="13"/>
      <c r="B34" s="13"/>
      <c r="C34" s="13"/>
      <c r="D34" s="24"/>
      <c r="E34" s="13"/>
      <c r="F34" s="24"/>
      <c r="G34" s="12"/>
      <c r="H34" s="24"/>
      <c r="I34" s="13"/>
      <c r="J34" s="24"/>
    </row>
    <row r="35" spans="1:11" s="2" customFormat="1" ht="12.75">
      <c r="A35" s="13" t="s">
        <v>21</v>
      </c>
      <c r="B35" s="13" t="s">
        <v>22</v>
      </c>
      <c r="C35" s="13"/>
      <c r="D35" s="25">
        <v>2860</v>
      </c>
      <c r="E35" s="13"/>
      <c r="F35" s="25">
        <v>10457</v>
      </c>
      <c r="G35" s="12"/>
      <c r="H35" s="25">
        <v>9321</v>
      </c>
      <c r="I35" s="13"/>
      <c r="J35" s="25">
        <v>1861</v>
      </c>
      <c r="K35" s="17"/>
    </row>
    <row r="36" spans="1:10" s="2" customFormat="1" ht="4.5" customHeight="1">
      <c r="A36" s="13"/>
      <c r="B36" s="13"/>
      <c r="C36" s="13"/>
      <c r="D36" s="24"/>
      <c r="E36" s="13"/>
      <c r="F36" s="24"/>
      <c r="G36" s="12"/>
      <c r="H36" s="24"/>
      <c r="I36" s="13"/>
      <c r="J36" s="24"/>
    </row>
    <row r="37" spans="1:10" s="2" customFormat="1" ht="12.75">
      <c r="A37" s="13" t="s">
        <v>23</v>
      </c>
      <c r="B37" s="13" t="s">
        <v>157</v>
      </c>
      <c r="C37" s="13"/>
      <c r="D37" s="24"/>
      <c r="E37" s="13"/>
      <c r="F37" s="24"/>
      <c r="G37" s="12"/>
      <c r="H37" s="24"/>
      <c r="I37" s="13"/>
      <c r="J37" s="24"/>
    </row>
    <row r="38" spans="1:10" s="2" customFormat="1" ht="12.75">
      <c r="A38" s="13"/>
      <c r="B38" s="13" t="s">
        <v>24</v>
      </c>
      <c r="C38" s="13"/>
      <c r="D38" s="24"/>
      <c r="E38" s="13"/>
      <c r="F38" s="24"/>
      <c r="G38" s="12"/>
      <c r="H38" s="24"/>
      <c r="I38" s="13"/>
      <c r="J38" s="24"/>
    </row>
    <row r="39" spans="1:10" s="2" customFormat="1" ht="12.75">
      <c r="A39" s="13"/>
      <c r="B39" s="13" t="s">
        <v>18</v>
      </c>
      <c r="C39" s="13"/>
      <c r="D39" s="24">
        <f>SUM(D29:D35)</f>
        <v>-11209</v>
      </c>
      <c r="E39" s="13"/>
      <c r="F39" s="24">
        <f>SUM(F29:F35)</f>
        <v>1021</v>
      </c>
      <c r="G39" s="12"/>
      <c r="H39" s="24">
        <f>SUM(H29:H35)</f>
        <v>-38914</v>
      </c>
      <c r="I39" s="13"/>
      <c r="J39" s="24">
        <f>SUM(J29:J35)</f>
        <v>-4066</v>
      </c>
    </row>
    <row r="40" spans="1:10" s="2" customFormat="1" ht="4.5" customHeight="1">
      <c r="A40" s="13"/>
      <c r="B40" s="13"/>
      <c r="C40" s="13"/>
      <c r="D40" s="24"/>
      <c r="E40" s="13"/>
      <c r="F40" s="24"/>
      <c r="G40" s="12"/>
      <c r="H40" s="24"/>
      <c r="I40" s="13"/>
      <c r="J40" s="24"/>
    </row>
    <row r="41" spans="1:10" s="2" customFormat="1" ht="12.75">
      <c r="A41" s="13" t="s">
        <v>25</v>
      </c>
      <c r="B41" s="13" t="s">
        <v>26</v>
      </c>
      <c r="C41" s="13"/>
      <c r="D41" s="24"/>
      <c r="E41" s="13"/>
      <c r="F41" s="24"/>
      <c r="G41" s="12"/>
      <c r="H41" s="24"/>
      <c r="I41" s="13"/>
      <c r="J41" s="24"/>
    </row>
    <row r="42" spans="1:11" s="2" customFormat="1" ht="12.75">
      <c r="A42" s="13"/>
      <c r="B42" s="13" t="s">
        <v>27</v>
      </c>
      <c r="C42" s="13"/>
      <c r="D42" s="27">
        <v>-1305</v>
      </c>
      <c r="E42" s="30"/>
      <c r="F42" s="27">
        <v>450</v>
      </c>
      <c r="G42" s="32"/>
      <c r="H42" s="27">
        <v>-7212</v>
      </c>
      <c r="I42" s="30"/>
      <c r="J42" s="27">
        <v>-8993</v>
      </c>
      <c r="K42" s="17"/>
    </row>
    <row r="43" spans="1:11" s="2" customFormat="1" ht="4.5" customHeight="1">
      <c r="A43" s="13"/>
      <c r="B43" s="13"/>
      <c r="C43" s="13"/>
      <c r="D43" s="27"/>
      <c r="E43" s="13"/>
      <c r="F43" s="27"/>
      <c r="G43" s="12"/>
      <c r="H43" s="27"/>
      <c r="I43" s="13"/>
      <c r="J43" s="27"/>
      <c r="K43" s="17"/>
    </row>
    <row r="44" spans="1:10" s="2" customFormat="1" ht="12.75">
      <c r="A44" s="13" t="s">
        <v>28</v>
      </c>
      <c r="B44" s="13" t="s">
        <v>26</v>
      </c>
      <c r="C44" s="13"/>
      <c r="D44" s="24"/>
      <c r="E44" s="13"/>
      <c r="F44" s="24"/>
      <c r="G44" s="12"/>
      <c r="H44" s="24"/>
      <c r="I44" s="13"/>
      <c r="J44" s="24"/>
    </row>
    <row r="45" spans="1:11" s="2" customFormat="1" ht="12.75">
      <c r="A45" s="13"/>
      <c r="B45" s="13" t="s">
        <v>156</v>
      </c>
      <c r="C45" s="13"/>
      <c r="D45" s="25">
        <v>1251</v>
      </c>
      <c r="E45" s="13"/>
      <c r="F45" s="25">
        <v>0</v>
      </c>
      <c r="G45" s="12"/>
      <c r="H45" s="25">
        <v>1480</v>
      </c>
      <c r="I45" s="13"/>
      <c r="J45" s="25">
        <v>0</v>
      </c>
      <c r="K45" s="17"/>
    </row>
    <row r="46" spans="1:10" s="2" customFormat="1" ht="4.5" customHeight="1">
      <c r="A46" s="13"/>
      <c r="B46" s="13"/>
      <c r="C46" s="13"/>
      <c r="D46" s="24"/>
      <c r="E46" s="13"/>
      <c r="F46" s="24"/>
      <c r="G46" s="12"/>
      <c r="H46" s="24"/>
      <c r="I46" s="13"/>
      <c r="J46" s="24"/>
    </row>
    <row r="47" spans="1:10" s="2" customFormat="1" ht="12.75">
      <c r="A47" s="13" t="s">
        <v>30</v>
      </c>
      <c r="B47" s="13" t="s">
        <v>158</v>
      </c>
      <c r="C47" s="13"/>
      <c r="D47" s="24"/>
      <c r="E47" s="13"/>
      <c r="F47" s="24"/>
      <c r="G47" s="12"/>
      <c r="H47" s="24"/>
      <c r="I47" s="13"/>
      <c r="J47" s="24"/>
    </row>
    <row r="48" spans="1:10" s="2" customFormat="1" ht="12.75">
      <c r="A48" s="13"/>
      <c r="B48" s="13" t="s">
        <v>29</v>
      </c>
      <c r="C48" s="13"/>
      <c r="D48" s="24">
        <f>SUM(D39:D45)</f>
        <v>-11263</v>
      </c>
      <c r="E48" s="13"/>
      <c r="F48" s="24">
        <f>SUM(F39:F45)</f>
        <v>1471</v>
      </c>
      <c r="G48" s="12"/>
      <c r="H48" s="24">
        <f>SUM(H39:H45)</f>
        <v>-44646</v>
      </c>
      <c r="I48" s="13"/>
      <c r="J48" s="24">
        <f>SUM(J39:J45)</f>
        <v>-13059</v>
      </c>
    </row>
    <row r="49" spans="1:10" s="2" customFormat="1" ht="4.5" customHeight="1">
      <c r="A49" s="13"/>
      <c r="B49" s="13"/>
      <c r="C49" s="13"/>
      <c r="D49" s="24"/>
      <c r="E49" s="13"/>
      <c r="F49" s="24"/>
      <c r="G49" s="12"/>
      <c r="H49" s="24"/>
      <c r="I49" s="13"/>
      <c r="J49" s="24"/>
    </row>
    <row r="50" spans="1:10" s="2" customFormat="1" ht="12.75">
      <c r="A50" s="13" t="s">
        <v>32</v>
      </c>
      <c r="B50" s="13" t="s">
        <v>31</v>
      </c>
      <c r="C50" s="13"/>
      <c r="D50" s="33">
        <v>-2054</v>
      </c>
      <c r="E50" s="13"/>
      <c r="F50" s="33">
        <v>-4505</v>
      </c>
      <c r="G50" s="12"/>
      <c r="H50" s="25">
        <v>-7968</v>
      </c>
      <c r="I50" s="13"/>
      <c r="J50" s="33">
        <v>-11901</v>
      </c>
    </row>
    <row r="51" spans="1:10" s="2" customFormat="1" ht="4.5" customHeight="1">
      <c r="A51" s="13"/>
      <c r="B51" s="13"/>
      <c r="C51" s="13"/>
      <c r="D51" s="24"/>
      <c r="E51" s="13"/>
      <c r="F51" s="24"/>
      <c r="G51" s="12"/>
      <c r="H51" s="24"/>
      <c r="I51" s="13"/>
      <c r="J51" s="24"/>
    </row>
    <row r="52" spans="1:10" s="2" customFormat="1" ht="12.75">
      <c r="A52" s="13" t="s">
        <v>35</v>
      </c>
      <c r="B52" s="13" t="s">
        <v>159</v>
      </c>
      <c r="C52" s="13"/>
      <c r="D52" s="24"/>
      <c r="E52" s="13"/>
      <c r="F52" s="24"/>
      <c r="G52" s="12"/>
      <c r="H52" s="24"/>
      <c r="I52" s="13"/>
      <c r="J52" s="24"/>
    </row>
    <row r="53" spans="1:10" s="2" customFormat="1" ht="12.75">
      <c r="A53" s="13"/>
      <c r="B53" s="13" t="s">
        <v>33</v>
      </c>
      <c r="C53" s="13"/>
      <c r="D53" s="24">
        <f>SUM(D48:D50)</f>
        <v>-13317</v>
      </c>
      <c r="E53" s="13"/>
      <c r="F53" s="24">
        <f>SUM(F48:F50)</f>
        <v>-3034</v>
      </c>
      <c r="G53" s="12"/>
      <c r="H53" s="24">
        <f>SUM(H48:H50)</f>
        <v>-52614</v>
      </c>
      <c r="I53" s="13"/>
      <c r="J53" s="24">
        <f>SUM(J48:J50)</f>
        <v>-24960</v>
      </c>
    </row>
    <row r="54" spans="1:10" s="2" customFormat="1" ht="4.5" customHeight="1">
      <c r="A54" s="13"/>
      <c r="B54" s="13"/>
      <c r="C54" s="13"/>
      <c r="D54" s="24"/>
      <c r="E54" s="13"/>
      <c r="F54" s="24"/>
      <c r="G54" s="12"/>
      <c r="H54" s="24"/>
      <c r="I54" s="13"/>
      <c r="J54" s="24"/>
    </row>
    <row r="55" spans="1:10" s="2" customFormat="1" ht="12.75">
      <c r="A55" s="13"/>
      <c r="B55" s="13" t="s">
        <v>34</v>
      </c>
      <c r="C55" s="13"/>
      <c r="D55" s="25">
        <v>-370</v>
      </c>
      <c r="E55" s="13"/>
      <c r="F55" s="25">
        <v>-4891</v>
      </c>
      <c r="G55" s="12"/>
      <c r="H55" s="25">
        <v>-1913</v>
      </c>
      <c r="I55" s="13"/>
      <c r="J55" s="25">
        <v>-10636</v>
      </c>
    </row>
    <row r="56" spans="1:10" s="2" customFormat="1" ht="4.5" customHeight="1">
      <c r="A56" s="13"/>
      <c r="B56" s="13"/>
      <c r="C56" s="13"/>
      <c r="D56" s="24"/>
      <c r="E56" s="13"/>
      <c r="F56" s="24"/>
      <c r="G56" s="12"/>
      <c r="H56" s="24"/>
      <c r="I56" s="13"/>
      <c r="J56" s="24"/>
    </row>
    <row r="57" spans="1:10" s="2" customFormat="1" ht="12.75">
      <c r="A57" s="13" t="s">
        <v>37</v>
      </c>
      <c r="B57" s="13" t="s">
        <v>161</v>
      </c>
      <c r="C57" s="13"/>
      <c r="D57" s="24"/>
      <c r="E57" s="13"/>
      <c r="F57" s="24"/>
      <c r="G57" s="12"/>
      <c r="H57" s="24"/>
      <c r="I57" s="13"/>
      <c r="J57" s="24"/>
    </row>
    <row r="58" spans="1:10" s="2" customFormat="1" ht="12.75">
      <c r="A58" s="13"/>
      <c r="B58" s="13" t="s">
        <v>160</v>
      </c>
      <c r="C58" s="13"/>
      <c r="D58" s="24"/>
      <c r="E58" s="13"/>
      <c r="F58" s="24"/>
      <c r="G58" s="12"/>
      <c r="H58" s="24"/>
      <c r="I58" s="13"/>
      <c r="J58" s="24"/>
    </row>
    <row r="59" spans="1:10" s="2" customFormat="1" ht="12.75">
      <c r="A59" s="13"/>
      <c r="B59" s="13" t="s">
        <v>36</v>
      </c>
      <c r="C59" s="13"/>
      <c r="D59" s="24">
        <f>SUM(D53:D55)</f>
        <v>-13687</v>
      </c>
      <c r="E59" s="13"/>
      <c r="F59" s="24">
        <f>SUM(F53:F55)</f>
        <v>-7925</v>
      </c>
      <c r="G59" s="12"/>
      <c r="H59" s="24">
        <f>SUM(H53:H55)</f>
        <v>-54527</v>
      </c>
      <c r="I59" s="13"/>
      <c r="J59" s="24">
        <f>SUM(J53:J55)</f>
        <v>-35596</v>
      </c>
    </row>
    <row r="60" spans="1:10" s="2" customFormat="1" ht="4.5" customHeight="1">
      <c r="A60" s="13"/>
      <c r="B60" s="13"/>
      <c r="C60" s="13"/>
      <c r="D60" s="24"/>
      <c r="E60" s="13"/>
      <c r="F60" s="24"/>
      <c r="G60" s="12"/>
      <c r="H60" s="24"/>
      <c r="I60" s="13"/>
      <c r="J60" s="24"/>
    </row>
    <row r="61" spans="1:10" s="2" customFormat="1" ht="12.75">
      <c r="A61" s="13" t="s">
        <v>230</v>
      </c>
      <c r="B61" s="13" t="s">
        <v>38</v>
      </c>
      <c r="C61" s="13"/>
      <c r="D61" s="24">
        <v>0</v>
      </c>
      <c r="E61" s="13"/>
      <c r="F61" s="24">
        <v>0</v>
      </c>
      <c r="G61" s="12"/>
      <c r="H61" s="24">
        <v>0</v>
      </c>
      <c r="I61" s="13"/>
      <c r="J61" s="24">
        <v>0</v>
      </c>
    </row>
    <row r="62" spans="1:10" s="2" customFormat="1" ht="4.5" customHeight="1">
      <c r="A62" s="13"/>
      <c r="B62" s="13"/>
      <c r="C62" s="13"/>
      <c r="D62" s="24"/>
      <c r="E62" s="13"/>
      <c r="F62" s="24"/>
      <c r="G62" s="12"/>
      <c r="H62" s="24"/>
      <c r="I62" s="13"/>
      <c r="J62" s="24"/>
    </row>
    <row r="63" spans="1:10" s="2" customFormat="1" ht="12.75">
      <c r="A63" s="13"/>
      <c r="B63" s="13" t="s">
        <v>34</v>
      </c>
      <c r="C63" s="13"/>
      <c r="D63" s="24">
        <v>0</v>
      </c>
      <c r="E63" s="13"/>
      <c r="F63" s="24">
        <v>0</v>
      </c>
      <c r="G63" s="12"/>
      <c r="H63" s="24">
        <v>0</v>
      </c>
      <c r="I63" s="13"/>
      <c r="J63" s="24">
        <v>0</v>
      </c>
    </row>
    <row r="64" spans="1:10" s="2" customFormat="1" ht="4.5" customHeight="1">
      <c r="A64" s="13"/>
      <c r="B64" s="13"/>
      <c r="C64" s="13"/>
      <c r="D64" s="24"/>
      <c r="E64" s="13"/>
      <c r="F64" s="24"/>
      <c r="G64" s="12"/>
      <c r="H64" s="24"/>
      <c r="I64" s="13"/>
      <c r="J64" s="24"/>
    </row>
    <row r="65" spans="1:10" s="2" customFormat="1" ht="12.75">
      <c r="A65" s="13"/>
      <c r="B65" s="13" t="s">
        <v>39</v>
      </c>
      <c r="C65" s="13"/>
      <c r="D65" s="24"/>
      <c r="E65" s="13"/>
      <c r="F65" s="24"/>
      <c r="G65" s="12"/>
      <c r="H65" s="24"/>
      <c r="I65" s="13"/>
      <c r="J65" s="24"/>
    </row>
    <row r="66" spans="1:10" s="2" customFormat="1" ht="12.75">
      <c r="A66" s="13"/>
      <c r="B66" s="13" t="s">
        <v>40</v>
      </c>
      <c r="C66" s="13"/>
      <c r="D66" s="24">
        <v>0</v>
      </c>
      <c r="E66" s="13"/>
      <c r="F66" s="24">
        <v>0</v>
      </c>
      <c r="G66" s="12"/>
      <c r="H66" s="24">
        <v>0</v>
      </c>
      <c r="I66" s="13"/>
      <c r="J66" s="24">
        <v>0</v>
      </c>
    </row>
    <row r="67" spans="1:10" s="2" customFormat="1" ht="4.5" customHeight="1">
      <c r="A67" s="13"/>
      <c r="B67" s="13"/>
      <c r="C67" s="13"/>
      <c r="D67" s="25"/>
      <c r="E67" s="13"/>
      <c r="F67" s="25"/>
      <c r="G67" s="12"/>
      <c r="H67" s="25"/>
      <c r="I67" s="13"/>
      <c r="J67" s="25"/>
    </row>
    <row r="68" spans="1:10" s="2" customFormat="1" ht="12.75">
      <c r="A68" s="13" t="s">
        <v>231</v>
      </c>
      <c r="B68" s="13" t="s">
        <v>162</v>
      </c>
      <c r="C68" s="13"/>
      <c r="D68" s="27"/>
      <c r="E68" s="13"/>
      <c r="F68" s="27"/>
      <c r="G68" s="12"/>
      <c r="H68" s="27"/>
      <c r="I68" s="13"/>
      <c r="J68" s="27"/>
    </row>
    <row r="69" spans="1:10" s="2" customFormat="1" ht="13.5" thickBot="1">
      <c r="A69" s="13"/>
      <c r="B69" s="13" t="s">
        <v>41</v>
      </c>
      <c r="C69" s="13"/>
      <c r="D69" s="26">
        <f>SUM(D59:D68)</f>
        <v>-13687</v>
      </c>
      <c r="E69" s="13"/>
      <c r="F69" s="26">
        <f>SUM(F59:F68)</f>
        <v>-7925</v>
      </c>
      <c r="G69" s="12"/>
      <c r="H69" s="26">
        <f>SUM(H59:H68)</f>
        <v>-54527</v>
      </c>
      <c r="I69" s="13"/>
      <c r="J69" s="26">
        <f>SUM(J59:J68)</f>
        <v>-35596</v>
      </c>
    </row>
    <row r="70" spans="1:10" s="2" customFormat="1" ht="4.5" customHeight="1">
      <c r="A70" s="13"/>
      <c r="B70" s="13"/>
      <c r="C70" s="13"/>
      <c r="D70" s="24"/>
      <c r="E70" s="13"/>
      <c r="F70" s="12"/>
      <c r="G70" s="12"/>
      <c r="H70" s="24"/>
      <c r="I70" s="13"/>
      <c r="J70" s="12"/>
    </row>
    <row r="71" spans="1:10" s="2" customFormat="1" ht="12.75">
      <c r="A71" s="13" t="s">
        <v>42</v>
      </c>
      <c r="B71" s="13" t="s">
        <v>163</v>
      </c>
      <c r="C71" s="13"/>
      <c r="D71" s="24"/>
      <c r="E71" s="13"/>
      <c r="F71" s="12"/>
      <c r="G71" s="12"/>
      <c r="H71" s="24"/>
      <c r="I71" s="13"/>
      <c r="J71" s="12"/>
    </row>
    <row r="72" spans="1:10" s="2" customFormat="1" ht="12.75">
      <c r="A72" s="13"/>
      <c r="B72" s="13" t="s">
        <v>232</v>
      </c>
      <c r="C72" s="13"/>
      <c r="D72" s="24"/>
      <c r="E72" s="13"/>
      <c r="F72" s="12"/>
      <c r="G72" s="12"/>
      <c r="H72" s="24"/>
      <c r="I72" s="13"/>
      <c r="J72" s="12"/>
    </row>
    <row r="73" spans="1:10" s="2" customFormat="1" ht="4.5" customHeight="1">
      <c r="A73" s="13"/>
      <c r="B73" s="13"/>
      <c r="C73" s="13"/>
      <c r="D73" s="24"/>
      <c r="E73" s="13"/>
      <c r="F73" s="12"/>
      <c r="G73" s="12"/>
      <c r="H73" s="24"/>
      <c r="I73" s="13"/>
      <c r="J73" s="12"/>
    </row>
    <row r="74" spans="1:10" s="2" customFormat="1" ht="12.75" customHeight="1">
      <c r="A74" s="13"/>
      <c r="B74" s="13" t="s">
        <v>201</v>
      </c>
      <c r="C74" s="13"/>
      <c r="D74" s="24"/>
      <c r="E74" s="13"/>
      <c r="F74" s="12"/>
      <c r="G74" s="12"/>
      <c r="H74" s="24"/>
      <c r="I74" s="13"/>
      <c r="J74" s="12"/>
    </row>
    <row r="75" spans="2:10" s="2" customFormat="1" ht="12.75" customHeight="1">
      <c r="B75" s="13" t="s">
        <v>202</v>
      </c>
      <c r="D75" s="34">
        <f>D59/1940532*100</f>
        <v>-0.7053220457070535</v>
      </c>
      <c r="E75" s="13"/>
      <c r="F75" s="34">
        <f>F59/1940532*100</f>
        <v>-0.4083931622874552</v>
      </c>
      <c r="G75" s="12"/>
      <c r="H75" s="34">
        <f>H59/1940532*100</f>
        <v>-2.809899553318368</v>
      </c>
      <c r="I75" s="13"/>
      <c r="J75" s="34">
        <f>J59/1940532*100</f>
        <v>-1.8343423349885497</v>
      </c>
    </row>
    <row r="76" spans="2:10" s="2" customFormat="1" ht="4.5" customHeight="1">
      <c r="B76" s="13"/>
      <c r="D76" s="24"/>
      <c r="E76" s="13"/>
      <c r="F76" s="12"/>
      <c r="G76" s="12"/>
      <c r="H76" s="24"/>
      <c r="I76" s="13"/>
      <c r="J76" s="12"/>
    </row>
    <row r="77" spans="2:10" s="2" customFormat="1" ht="12.75" customHeight="1">
      <c r="B77" s="13" t="s">
        <v>203</v>
      </c>
      <c r="D77" s="109" t="s">
        <v>204</v>
      </c>
      <c r="E77" s="13"/>
      <c r="F77" s="109" t="s">
        <v>204</v>
      </c>
      <c r="G77" s="12"/>
      <c r="H77" s="109" t="s">
        <v>204</v>
      </c>
      <c r="I77" s="13"/>
      <c r="J77" s="109" t="s">
        <v>204</v>
      </c>
    </row>
    <row r="78" spans="2:10" s="2" customFormat="1" ht="4.5" customHeight="1">
      <c r="B78" s="13"/>
      <c r="D78" s="9"/>
      <c r="F78" s="5"/>
      <c r="G78" s="5"/>
      <c r="H78" s="9"/>
      <c r="J78" s="5"/>
    </row>
    <row r="79" spans="2:10" s="2" customFormat="1" ht="12.75">
      <c r="B79" s="13" t="s">
        <v>43</v>
      </c>
      <c r="D79" s="9"/>
      <c r="F79" s="5"/>
      <c r="G79" s="5"/>
      <c r="H79" s="9"/>
      <c r="J79" s="9"/>
    </row>
    <row r="80" spans="2:10" s="2" customFormat="1" ht="12.75" customHeight="1">
      <c r="B80" s="13" t="s">
        <v>205</v>
      </c>
      <c r="D80" s="9"/>
      <c r="F80" s="5"/>
      <c r="G80" s="5"/>
      <c r="H80" s="9"/>
      <c r="J80" s="9"/>
    </row>
    <row r="81" spans="2:10" s="2" customFormat="1" ht="12.75" customHeight="1">
      <c r="B81" s="13"/>
      <c r="D81" s="9"/>
      <c r="F81" s="5"/>
      <c r="G81" s="5"/>
      <c r="H81" s="9"/>
      <c r="J81" s="9"/>
    </row>
    <row r="82" spans="4:8" s="2" customFormat="1" ht="11.25">
      <c r="D82" s="9"/>
      <c r="F82" s="5"/>
      <c r="G82" s="5"/>
      <c r="H82" s="9"/>
    </row>
    <row r="83" spans="4:8" s="2" customFormat="1" ht="11.25">
      <c r="D83" s="9"/>
      <c r="F83" s="5"/>
      <c r="G83" s="5"/>
      <c r="H83" s="9"/>
    </row>
    <row r="84" spans="4:8" s="2" customFormat="1" ht="11.25">
      <c r="D84" s="9"/>
      <c r="F84" s="5"/>
      <c r="G84" s="5"/>
      <c r="H84" s="9"/>
    </row>
    <row r="85" spans="4:8" s="2" customFormat="1" ht="11.25">
      <c r="D85" s="9"/>
      <c r="F85" s="5"/>
      <c r="G85" s="5"/>
      <c r="H85" s="9"/>
    </row>
    <row r="86" spans="6:7" s="2" customFormat="1" ht="11.25">
      <c r="F86" s="5"/>
      <c r="G86" s="5"/>
    </row>
    <row r="87" spans="6:7" s="2" customFormat="1" ht="11.25">
      <c r="F87" s="5"/>
      <c r="G87" s="5"/>
    </row>
    <row r="88" spans="6:7" s="2" customFormat="1" ht="11.25">
      <c r="F88" s="5"/>
      <c r="G88" s="5"/>
    </row>
    <row r="89" spans="6:7" s="2" customFormat="1" ht="11.25">
      <c r="F89" s="5"/>
      <c r="G89" s="5"/>
    </row>
    <row r="90" spans="6:7" s="2" customFormat="1" ht="11.25">
      <c r="F90" s="5"/>
      <c r="G90" s="5"/>
    </row>
    <row r="91" spans="6:7" s="2" customFormat="1" ht="11.25">
      <c r="F91" s="5"/>
      <c r="G91" s="5"/>
    </row>
    <row r="92" spans="6:7" s="2" customFormat="1" ht="11.25">
      <c r="F92" s="5"/>
      <c r="G92" s="5"/>
    </row>
    <row r="93" spans="6:7" s="2" customFormat="1" ht="11.25">
      <c r="F93" s="5"/>
      <c r="G93" s="5"/>
    </row>
    <row r="94" spans="6:7" s="2" customFormat="1" ht="11.25">
      <c r="F94" s="5"/>
      <c r="G94" s="5"/>
    </row>
    <row r="95" spans="6:7" s="2" customFormat="1" ht="11.25">
      <c r="F95" s="5"/>
      <c r="G95" s="5"/>
    </row>
    <row r="96" spans="6:7" s="2" customFormat="1" ht="11.25">
      <c r="F96" s="5"/>
      <c r="G96" s="5"/>
    </row>
    <row r="97" spans="6:7" s="2" customFormat="1" ht="11.25">
      <c r="F97" s="5"/>
      <c r="G97" s="5"/>
    </row>
    <row r="98" spans="6:7" s="2" customFormat="1" ht="11.25">
      <c r="F98" s="5"/>
      <c r="G98" s="5"/>
    </row>
    <row r="99" spans="6:7" s="2" customFormat="1" ht="11.25">
      <c r="F99" s="5"/>
      <c r="G99" s="5"/>
    </row>
    <row r="100" spans="6:7" s="2" customFormat="1" ht="11.25">
      <c r="F100" s="5"/>
      <c r="G100" s="5"/>
    </row>
    <row r="101" spans="6:7" s="2" customFormat="1" ht="11.25">
      <c r="F101" s="5"/>
      <c r="G101" s="5"/>
    </row>
    <row r="102" spans="6:7" s="2" customFormat="1" ht="11.25">
      <c r="F102" s="5"/>
      <c r="G102" s="5"/>
    </row>
    <row r="103" spans="6:7" s="2" customFormat="1" ht="11.25">
      <c r="F103" s="5"/>
      <c r="G103" s="5"/>
    </row>
    <row r="104" spans="6:7" s="2" customFormat="1" ht="11.25">
      <c r="F104" s="5"/>
      <c r="G104" s="5"/>
    </row>
    <row r="105" spans="6:7" s="2" customFormat="1" ht="11.25">
      <c r="F105" s="5"/>
      <c r="G105" s="5"/>
    </row>
    <row r="106" spans="6:7" s="2" customFormat="1" ht="11.25">
      <c r="F106" s="5"/>
      <c r="G106" s="5"/>
    </row>
    <row r="107" spans="6:7" s="2" customFormat="1" ht="11.25">
      <c r="F107" s="5"/>
      <c r="G107" s="5"/>
    </row>
    <row r="108" spans="6:7" s="2" customFormat="1" ht="11.25">
      <c r="F108" s="5"/>
      <c r="G108" s="5"/>
    </row>
    <row r="109" spans="6:7" s="2" customFormat="1" ht="11.25">
      <c r="F109" s="5"/>
      <c r="G109" s="5"/>
    </row>
    <row r="110" spans="6:7" s="2" customFormat="1" ht="11.25">
      <c r="F110" s="5"/>
      <c r="G110" s="5"/>
    </row>
    <row r="111" spans="6:7" s="2" customFormat="1" ht="11.25">
      <c r="F111" s="5"/>
      <c r="G111" s="5"/>
    </row>
    <row r="112" spans="6:7" s="2" customFormat="1" ht="11.25">
      <c r="F112" s="5"/>
      <c r="G112" s="5"/>
    </row>
    <row r="113" spans="6:7" s="2" customFormat="1" ht="11.25">
      <c r="F113" s="5"/>
      <c r="G113" s="5"/>
    </row>
    <row r="114" spans="6:7" s="2" customFormat="1" ht="11.25">
      <c r="F114" s="5"/>
      <c r="G114" s="5"/>
    </row>
    <row r="115" spans="6:7" s="2" customFormat="1" ht="11.25">
      <c r="F115" s="5"/>
      <c r="G115" s="5"/>
    </row>
    <row r="116" spans="6:7" s="2" customFormat="1" ht="11.25">
      <c r="F116" s="5"/>
      <c r="G116" s="5"/>
    </row>
    <row r="117" spans="6:7" s="2" customFormat="1" ht="11.25">
      <c r="F117" s="5"/>
      <c r="G117" s="5"/>
    </row>
    <row r="118" spans="6:7" s="2" customFormat="1" ht="11.25">
      <c r="F118" s="5"/>
      <c r="G118" s="5"/>
    </row>
    <row r="119" spans="6:7" s="2" customFormat="1" ht="11.25">
      <c r="F119" s="5"/>
      <c r="G119" s="5"/>
    </row>
    <row r="120" spans="6:7" s="2" customFormat="1" ht="11.25">
      <c r="F120" s="5"/>
      <c r="G120" s="5"/>
    </row>
    <row r="121" spans="6:7" s="2" customFormat="1" ht="11.25">
      <c r="F121" s="5"/>
      <c r="G121" s="5"/>
    </row>
    <row r="122" spans="6:7" s="2" customFormat="1" ht="11.25">
      <c r="F122" s="5"/>
      <c r="G122" s="5"/>
    </row>
    <row r="123" spans="6:7" s="2" customFormat="1" ht="11.25">
      <c r="F123" s="5"/>
      <c r="G123" s="5"/>
    </row>
    <row r="124" spans="6:7" s="2" customFormat="1" ht="11.25">
      <c r="F124" s="5"/>
      <c r="G124" s="5"/>
    </row>
    <row r="125" spans="6:7" s="2" customFormat="1" ht="11.25">
      <c r="F125" s="5"/>
      <c r="G125" s="5"/>
    </row>
    <row r="126" spans="6:7" s="2" customFormat="1" ht="11.25">
      <c r="F126" s="5"/>
      <c r="G126" s="5"/>
    </row>
    <row r="127" spans="6:7" s="2" customFormat="1" ht="11.25">
      <c r="F127" s="5"/>
      <c r="G127" s="5"/>
    </row>
    <row r="128" spans="6:7" s="2" customFormat="1" ht="11.25">
      <c r="F128" s="5"/>
      <c r="G128" s="5"/>
    </row>
    <row r="129" spans="6:7" s="2" customFormat="1" ht="11.25">
      <c r="F129" s="5"/>
      <c r="G129" s="5"/>
    </row>
    <row r="130" spans="6:7" s="2" customFormat="1" ht="11.25">
      <c r="F130" s="5"/>
      <c r="G130" s="5"/>
    </row>
    <row r="131" spans="6:7" s="2" customFormat="1" ht="11.25">
      <c r="F131" s="5"/>
      <c r="G131" s="5"/>
    </row>
    <row r="132" spans="6:7" s="2" customFormat="1" ht="11.25">
      <c r="F132" s="5"/>
      <c r="G132" s="5"/>
    </row>
    <row r="133" spans="6:7" s="2" customFormat="1" ht="11.25">
      <c r="F133" s="5"/>
      <c r="G133" s="5"/>
    </row>
    <row r="134" spans="6:7" s="2" customFormat="1" ht="11.25">
      <c r="F134" s="5"/>
      <c r="G134" s="5"/>
    </row>
    <row r="135" spans="6:7" s="2" customFormat="1" ht="11.25">
      <c r="F135" s="5"/>
      <c r="G135" s="5"/>
    </row>
    <row r="136" spans="6:7" s="2" customFormat="1" ht="11.25">
      <c r="F136" s="5"/>
      <c r="G136" s="5"/>
    </row>
    <row r="137" spans="6:7" s="2" customFormat="1" ht="11.25">
      <c r="F137" s="5"/>
      <c r="G137" s="5"/>
    </row>
    <row r="138" spans="6:7" s="2" customFormat="1" ht="11.25">
      <c r="F138" s="5"/>
      <c r="G138" s="5"/>
    </row>
    <row r="139" spans="6:7" s="2" customFormat="1" ht="11.25">
      <c r="F139" s="5"/>
      <c r="G139" s="5"/>
    </row>
    <row r="140" spans="6:7" s="2" customFormat="1" ht="11.25">
      <c r="F140" s="5"/>
      <c r="G140" s="5"/>
    </row>
    <row r="141" spans="6:7" s="2" customFormat="1" ht="11.25">
      <c r="F141" s="5"/>
      <c r="G141" s="5"/>
    </row>
    <row r="142" spans="6:7" s="2" customFormat="1" ht="11.25">
      <c r="F142" s="5"/>
      <c r="G142" s="5"/>
    </row>
    <row r="143" spans="6:7" s="2" customFormat="1" ht="11.25">
      <c r="F143" s="5"/>
      <c r="G143" s="5"/>
    </row>
    <row r="144" spans="6:7" s="2" customFormat="1" ht="11.25">
      <c r="F144" s="5"/>
      <c r="G144" s="5"/>
    </row>
    <row r="145" spans="6:7" s="2" customFormat="1" ht="11.25">
      <c r="F145" s="5"/>
      <c r="G145" s="5"/>
    </row>
    <row r="146" spans="6:7" s="2" customFormat="1" ht="11.25">
      <c r="F146" s="5"/>
      <c r="G146" s="5"/>
    </row>
    <row r="147" spans="6:7" s="2" customFormat="1" ht="11.25">
      <c r="F147" s="5"/>
      <c r="G147" s="5"/>
    </row>
    <row r="148" spans="6:7" s="2" customFormat="1" ht="11.25">
      <c r="F148" s="5"/>
      <c r="G148" s="5"/>
    </row>
    <row r="149" spans="6:7" s="2" customFormat="1" ht="11.25">
      <c r="F149" s="5"/>
      <c r="G149" s="5"/>
    </row>
    <row r="150" spans="6:7" s="2" customFormat="1" ht="11.25">
      <c r="F150" s="5"/>
      <c r="G150" s="5"/>
    </row>
    <row r="151" spans="6:7" s="2" customFormat="1" ht="11.25">
      <c r="F151" s="5"/>
      <c r="G151" s="5"/>
    </row>
    <row r="152" spans="6:7" s="2" customFormat="1" ht="11.25">
      <c r="F152" s="5"/>
      <c r="G152" s="5"/>
    </row>
    <row r="153" spans="6:7" s="2" customFormat="1" ht="11.25">
      <c r="F153" s="5"/>
      <c r="G153" s="5"/>
    </row>
    <row r="154" spans="6:7" s="2" customFormat="1" ht="11.25">
      <c r="F154" s="5"/>
      <c r="G154" s="5"/>
    </row>
    <row r="155" spans="6:7" s="2" customFormat="1" ht="11.25">
      <c r="F155" s="5"/>
      <c r="G155" s="5"/>
    </row>
    <row r="156" spans="6:7" s="2" customFormat="1" ht="11.25">
      <c r="F156" s="5"/>
      <c r="G156" s="5"/>
    </row>
  </sheetData>
  <printOptions horizontalCentered="1" verticalCentered="1"/>
  <pageMargins left="0.748031496062992" right="0.748031496062992" top="0.511811023622047" bottom="0.511811023622047" header="0.511811023622047" footer="0.511811023622047"/>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I544"/>
  <sheetViews>
    <sheetView showGridLines="0" workbookViewId="0" topLeftCell="A1">
      <selection activeCell="A1" sqref="A1"/>
    </sheetView>
  </sheetViews>
  <sheetFormatPr defaultColWidth="9.140625" defaultRowHeight="12.75"/>
  <cols>
    <col min="1" max="1" width="4.421875" style="0" customWidth="1"/>
    <col min="2" max="2" width="36.57421875" style="0" customWidth="1"/>
    <col min="3" max="3" width="3.7109375" style="0" customWidth="1"/>
    <col min="4" max="4" width="15.140625" style="0" customWidth="1"/>
    <col min="5" max="5" width="3.7109375" style="0" customWidth="1"/>
    <col min="6" max="6" width="15.421875" style="8" customWidth="1"/>
    <col min="7" max="7" width="12.140625" style="0" customWidth="1"/>
  </cols>
  <sheetData>
    <row r="1" spans="1:6" ht="11.25" customHeight="1">
      <c r="A1" s="16"/>
      <c r="B1" s="16"/>
      <c r="C1" s="16"/>
      <c r="D1" s="16"/>
      <c r="E1" s="16"/>
      <c r="F1" s="16"/>
    </row>
    <row r="2" spans="1:6" ht="6" customHeight="1">
      <c r="A2" s="16"/>
      <c r="B2" s="16"/>
      <c r="C2" s="16"/>
      <c r="D2" s="16"/>
      <c r="E2" s="16"/>
      <c r="F2" s="16"/>
    </row>
    <row r="3" ht="15.75">
      <c r="A3" s="1" t="s">
        <v>44</v>
      </c>
    </row>
    <row r="5" spans="4:6" s="2" customFormat="1" ht="11.25">
      <c r="D5" s="11"/>
      <c r="F5" s="20"/>
    </row>
    <row r="6" spans="4:6" s="2" customFormat="1" ht="11.25">
      <c r="D6" s="11"/>
      <c r="F6" s="20"/>
    </row>
    <row r="7" spans="4:6" s="2" customFormat="1" ht="11.25">
      <c r="D7" s="11"/>
      <c r="F7" s="20"/>
    </row>
    <row r="8" spans="4:6" s="2" customFormat="1" ht="11.25">
      <c r="D8" s="11"/>
      <c r="F8" s="20"/>
    </row>
    <row r="9" spans="4:6" s="2" customFormat="1" ht="11.25">
      <c r="D9" s="11"/>
      <c r="F9" s="20"/>
    </row>
    <row r="10" spans="4:6" s="2" customFormat="1" ht="11.25">
      <c r="D10" s="19"/>
      <c r="F10" s="21"/>
    </row>
    <row r="11" spans="4:6" s="2" customFormat="1" ht="3.75" customHeight="1">
      <c r="D11" s="19"/>
      <c r="F11" s="21"/>
    </row>
    <row r="12" s="2" customFormat="1" ht="3.75" customHeight="1">
      <c r="F12" s="9"/>
    </row>
    <row r="13" spans="1:8" s="2" customFormat="1" ht="12.75">
      <c r="A13" s="70" t="s">
        <v>45</v>
      </c>
      <c r="B13" s="71" t="s">
        <v>46</v>
      </c>
      <c r="C13" s="71"/>
      <c r="D13" s="72">
        <v>2869024</v>
      </c>
      <c r="E13" s="71"/>
      <c r="F13" s="72">
        <v>2778593</v>
      </c>
      <c r="G13" s="17"/>
      <c r="H13" s="17"/>
    </row>
    <row r="14" spans="1:6" s="2" customFormat="1" ht="3.75" customHeight="1">
      <c r="A14" s="70"/>
      <c r="B14" s="71"/>
      <c r="C14" s="71"/>
      <c r="D14" s="72"/>
      <c r="E14" s="71"/>
      <c r="F14" s="72"/>
    </row>
    <row r="15" spans="1:8" s="2" customFormat="1" ht="12.75">
      <c r="A15" s="73">
        <v>2</v>
      </c>
      <c r="B15" s="71" t="s">
        <v>47</v>
      </c>
      <c r="C15" s="71"/>
      <c r="D15" s="72">
        <v>141000</v>
      </c>
      <c r="E15" s="71"/>
      <c r="F15" s="72">
        <v>141000</v>
      </c>
      <c r="H15" s="17"/>
    </row>
    <row r="16" spans="1:6" s="2" customFormat="1" ht="3.75" customHeight="1">
      <c r="A16" s="70"/>
      <c r="B16" s="71"/>
      <c r="C16" s="71"/>
      <c r="D16" s="72"/>
      <c r="E16" s="71"/>
      <c r="F16" s="72"/>
    </row>
    <row r="17" spans="1:8" s="2" customFormat="1" ht="12.75">
      <c r="A17" s="70" t="s">
        <v>48</v>
      </c>
      <c r="B17" s="71" t="s">
        <v>49</v>
      </c>
      <c r="C17" s="71"/>
      <c r="D17" s="72">
        <v>954727</v>
      </c>
      <c r="E17" s="71"/>
      <c r="F17" s="72">
        <v>966786</v>
      </c>
      <c r="H17" s="17"/>
    </row>
    <row r="18" spans="1:6" s="2" customFormat="1" ht="3.75" customHeight="1">
      <c r="A18" s="70"/>
      <c r="B18" s="71"/>
      <c r="C18" s="71"/>
      <c r="D18" s="72"/>
      <c r="E18" s="71"/>
      <c r="F18" s="72"/>
    </row>
    <row r="19" spans="1:7" s="2" customFormat="1" ht="12.75">
      <c r="A19" s="73">
        <v>4</v>
      </c>
      <c r="B19" s="71" t="s">
        <v>200</v>
      </c>
      <c r="C19" s="71"/>
      <c r="D19" s="72">
        <v>21224</v>
      </c>
      <c r="E19" s="71"/>
      <c r="F19" s="72">
        <v>18646</v>
      </c>
      <c r="G19" s="17"/>
    </row>
    <row r="20" spans="1:6" s="2" customFormat="1" ht="3.75" customHeight="1">
      <c r="A20" s="70"/>
      <c r="B20" s="71"/>
      <c r="C20" s="71"/>
      <c r="D20" s="72"/>
      <c r="E20" s="71"/>
      <c r="F20" s="72"/>
    </row>
    <row r="21" spans="1:7" s="2" customFormat="1" ht="12.75">
      <c r="A21" s="73">
        <v>5</v>
      </c>
      <c r="B21" s="71" t="s">
        <v>50</v>
      </c>
      <c r="C21" s="71"/>
      <c r="D21" s="72">
        <v>838958</v>
      </c>
      <c r="E21" s="71"/>
      <c r="F21" s="72">
        <v>834682</v>
      </c>
      <c r="G21" s="17"/>
    </row>
    <row r="22" spans="1:6" s="2" customFormat="1" ht="3.75" customHeight="1">
      <c r="A22" s="70"/>
      <c r="B22" s="71"/>
      <c r="C22" s="71"/>
      <c r="D22" s="72"/>
      <c r="E22" s="71"/>
      <c r="F22" s="72"/>
    </row>
    <row r="23" spans="1:6" s="2" customFormat="1" ht="12.75">
      <c r="A23" s="70" t="s">
        <v>226</v>
      </c>
      <c r="B23" s="71" t="s">
        <v>51</v>
      </c>
      <c r="C23" s="71"/>
      <c r="D23" s="72">
        <v>64878</v>
      </c>
      <c r="E23" s="71"/>
      <c r="F23" s="72">
        <v>64878</v>
      </c>
    </row>
    <row r="24" spans="1:6" s="2" customFormat="1" ht="3.75" customHeight="1">
      <c r="A24" s="70"/>
      <c r="B24" s="71"/>
      <c r="C24" s="71"/>
      <c r="D24" s="72"/>
      <c r="E24" s="71"/>
      <c r="F24" s="72"/>
    </row>
    <row r="25" spans="1:6" s="2" customFormat="1" ht="12.75">
      <c r="A25" s="73" t="s">
        <v>227</v>
      </c>
      <c r="B25" s="71" t="s">
        <v>52</v>
      </c>
      <c r="C25" s="71"/>
      <c r="D25" s="72">
        <v>823290</v>
      </c>
      <c r="E25" s="71"/>
      <c r="F25" s="72">
        <v>837618</v>
      </c>
    </row>
    <row r="26" spans="1:6" s="2" customFormat="1" ht="3.75" customHeight="1">
      <c r="A26" s="73"/>
      <c r="B26" s="71"/>
      <c r="C26" s="71"/>
      <c r="D26" s="72"/>
      <c r="E26" s="71"/>
      <c r="F26" s="72"/>
    </row>
    <row r="27" spans="1:7" s="2" customFormat="1" ht="12.75">
      <c r="A27" s="73" t="s">
        <v>54</v>
      </c>
      <c r="B27" s="71" t="s">
        <v>53</v>
      </c>
      <c r="C27" s="71"/>
      <c r="D27" s="72">
        <v>144037</v>
      </c>
      <c r="E27" s="71"/>
      <c r="F27" s="72">
        <v>144037</v>
      </c>
      <c r="G27" s="17"/>
    </row>
    <row r="28" spans="1:6" s="2" customFormat="1" ht="3.75" customHeight="1">
      <c r="A28" s="70"/>
      <c r="B28" s="71"/>
      <c r="C28" s="71"/>
      <c r="D28" s="72"/>
      <c r="E28" s="71"/>
      <c r="F28" s="72"/>
    </row>
    <row r="29" spans="1:9" s="2" customFormat="1" ht="12.75">
      <c r="A29" s="70" t="s">
        <v>63</v>
      </c>
      <c r="B29" s="71" t="s">
        <v>55</v>
      </c>
      <c r="C29" s="71"/>
      <c r="D29" s="72"/>
      <c r="E29" s="71"/>
      <c r="F29" s="72"/>
      <c r="I29" s="17"/>
    </row>
    <row r="30" spans="1:6" s="2" customFormat="1" ht="3.75" customHeight="1">
      <c r="A30" s="70"/>
      <c r="B30" s="71"/>
      <c r="C30" s="71"/>
      <c r="D30" s="74"/>
      <c r="E30" s="71"/>
      <c r="F30" s="74"/>
    </row>
    <row r="31" spans="1:8" s="2" customFormat="1" ht="12.75">
      <c r="A31" s="70"/>
      <c r="B31" s="71" t="s">
        <v>56</v>
      </c>
      <c r="C31" s="71"/>
      <c r="D31" s="75">
        <v>121043</v>
      </c>
      <c r="E31" s="71"/>
      <c r="F31" s="75">
        <v>121015</v>
      </c>
      <c r="H31" s="17"/>
    </row>
    <row r="32" spans="1:6" s="2" customFormat="1" ht="12.75">
      <c r="A32" s="70"/>
      <c r="B32" s="71" t="s">
        <v>57</v>
      </c>
      <c r="C32" s="71"/>
      <c r="D32" s="75">
        <v>48783</v>
      </c>
      <c r="E32" s="71"/>
      <c r="F32" s="75">
        <v>58936</v>
      </c>
    </row>
    <row r="33" spans="1:6" s="2" customFormat="1" ht="12.75">
      <c r="A33" s="70"/>
      <c r="B33" s="71" t="s">
        <v>58</v>
      </c>
      <c r="C33" s="71"/>
      <c r="D33" s="75">
        <v>558363</v>
      </c>
      <c r="E33" s="71"/>
      <c r="F33" s="75">
        <v>557131</v>
      </c>
    </row>
    <row r="34" spans="1:6" s="2" customFormat="1" ht="12.75">
      <c r="A34" s="70"/>
      <c r="B34" s="71" t="s">
        <v>59</v>
      </c>
      <c r="C34" s="71"/>
      <c r="D34" s="75">
        <v>214579</v>
      </c>
      <c r="E34" s="71"/>
      <c r="F34" s="75">
        <v>218375</v>
      </c>
    </row>
    <row r="35" spans="1:6" s="2" customFormat="1" ht="12.75">
      <c r="A35" s="70"/>
      <c r="B35" s="71" t="s">
        <v>60</v>
      </c>
      <c r="C35" s="71"/>
      <c r="D35" s="75">
        <v>56433</v>
      </c>
      <c r="E35" s="71"/>
      <c r="F35" s="75">
        <v>54691</v>
      </c>
    </row>
    <row r="36" spans="1:6" s="2" customFormat="1" ht="12.75">
      <c r="A36" s="70"/>
      <c r="B36" s="71" t="s">
        <v>61</v>
      </c>
      <c r="C36" s="71"/>
      <c r="D36" s="75">
        <v>30108</v>
      </c>
      <c r="E36" s="71"/>
      <c r="F36" s="75">
        <v>24774</v>
      </c>
    </row>
    <row r="37" spans="1:6" s="2" customFormat="1" ht="12.75">
      <c r="A37" s="70"/>
      <c r="B37" s="71" t="s">
        <v>62</v>
      </c>
      <c r="C37" s="71"/>
      <c r="D37" s="75">
        <v>976585</v>
      </c>
      <c r="E37" s="71"/>
      <c r="F37" s="75">
        <v>928183</v>
      </c>
    </row>
    <row r="38" spans="1:6" s="2" customFormat="1" ht="3.75" customHeight="1">
      <c r="A38" s="70"/>
      <c r="B38" s="71"/>
      <c r="C38" s="71"/>
      <c r="D38" s="76"/>
      <c r="E38" s="71"/>
      <c r="F38" s="76"/>
    </row>
    <row r="39" spans="1:6" s="2" customFormat="1" ht="3.75" customHeight="1">
      <c r="A39" s="70"/>
      <c r="B39" s="71"/>
      <c r="C39" s="71"/>
      <c r="D39" s="75"/>
      <c r="E39" s="71"/>
      <c r="F39" s="75"/>
    </row>
    <row r="40" spans="1:7" s="2" customFormat="1" ht="12.75">
      <c r="A40" s="70"/>
      <c r="B40" s="77"/>
      <c r="C40" s="71"/>
      <c r="D40" s="76">
        <f>SUM(D31:D38)</f>
        <v>2005894</v>
      </c>
      <c r="E40" s="71"/>
      <c r="F40" s="76">
        <f>SUM(F31:F37)</f>
        <v>1963105</v>
      </c>
      <c r="G40" s="17"/>
    </row>
    <row r="41" spans="1:7" s="2" customFormat="1" ht="12.75">
      <c r="A41" s="70" t="s">
        <v>69</v>
      </c>
      <c r="B41" s="71" t="s">
        <v>64</v>
      </c>
      <c r="C41" s="71"/>
      <c r="D41" s="74"/>
      <c r="E41" s="71"/>
      <c r="F41" s="74"/>
      <c r="G41" s="17"/>
    </row>
    <row r="42" spans="1:6" s="2" customFormat="1" ht="3.75" customHeight="1">
      <c r="A42" s="70"/>
      <c r="B42" s="71"/>
      <c r="C42" s="71"/>
      <c r="D42" s="75"/>
      <c r="E42" s="71"/>
      <c r="F42" s="75"/>
    </row>
    <row r="43" spans="1:8" s="2" customFormat="1" ht="12.75">
      <c r="A43" s="70"/>
      <c r="B43" s="71" t="s">
        <v>65</v>
      </c>
      <c r="C43" s="71"/>
      <c r="D43" s="75">
        <v>137966</v>
      </c>
      <c r="E43" s="71"/>
      <c r="F43" s="75">
        <v>121180</v>
      </c>
      <c r="H43" s="17"/>
    </row>
    <row r="44" spans="1:6" s="2" customFormat="1" ht="12.75">
      <c r="A44" s="70"/>
      <c r="B44" s="71" t="s">
        <v>66</v>
      </c>
      <c r="C44" s="71"/>
      <c r="D44" s="75">
        <v>280225</v>
      </c>
      <c r="E44" s="71"/>
      <c r="F44" s="75">
        <v>271806</v>
      </c>
    </row>
    <row r="45" spans="1:6" s="2" customFormat="1" ht="12.75">
      <c r="A45" s="70"/>
      <c r="B45" s="71" t="s">
        <v>67</v>
      </c>
      <c r="C45" s="71"/>
      <c r="D45" s="75">
        <v>1297255</v>
      </c>
      <c r="E45" s="71"/>
      <c r="F45" s="75">
        <v>1181287</v>
      </c>
    </row>
    <row r="46" spans="1:6" s="2" customFormat="1" ht="12.75">
      <c r="A46" s="70"/>
      <c r="B46" s="71" t="s">
        <v>68</v>
      </c>
      <c r="C46" s="71"/>
      <c r="D46" s="75">
        <v>80131</v>
      </c>
      <c r="E46" s="71"/>
      <c r="F46" s="75">
        <v>88036</v>
      </c>
    </row>
    <row r="47" spans="1:6" s="2" customFormat="1" ht="3.75" customHeight="1">
      <c r="A47" s="70"/>
      <c r="B47" s="71"/>
      <c r="C47" s="71"/>
      <c r="D47" s="76"/>
      <c r="E47" s="71"/>
      <c r="F47" s="76"/>
    </row>
    <row r="48" spans="1:6" s="2" customFormat="1" ht="3.75" customHeight="1">
      <c r="A48" s="70"/>
      <c r="B48" s="71"/>
      <c r="C48" s="71"/>
      <c r="D48" s="74"/>
      <c r="E48" s="71"/>
      <c r="F48" s="74"/>
    </row>
    <row r="49" spans="1:6" s="2" customFormat="1" ht="12.75">
      <c r="A49" s="70"/>
      <c r="B49" s="71"/>
      <c r="C49" s="71"/>
      <c r="D49" s="76">
        <f>SUM(D42:D46)</f>
        <v>1795577</v>
      </c>
      <c r="E49" s="71"/>
      <c r="F49" s="76">
        <f>SUM(F42:F46)</f>
        <v>1662309</v>
      </c>
    </row>
    <row r="50" spans="1:6" s="2" customFormat="1" ht="3.75" customHeight="1">
      <c r="A50" s="70"/>
      <c r="B50" s="71"/>
      <c r="C50" s="71"/>
      <c r="D50" s="72"/>
      <c r="E50" s="71"/>
      <c r="F50" s="72"/>
    </row>
    <row r="51" spans="1:7" s="2" customFormat="1" ht="12.75">
      <c r="A51" s="70" t="s">
        <v>71</v>
      </c>
      <c r="B51" s="71" t="s">
        <v>70</v>
      </c>
      <c r="C51" s="71"/>
      <c r="D51" s="78">
        <f>D40-D49</f>
        <v>210317</v>
      </c>
      <c r="E51" s="71"/>
      <c r="F51" s="78">
        <f>F40-F49</f>
        <v>300796</v>
      </c>
      <c r="G51" s="17"/>
    </row>
    <row r="52" spans="1:6" s="2" customFormat="1" ht="3.75" customHeight="1">
      <c r="A52" s="70"/>
      <c r="B52" s="71"/>
      <c r="C52" s="71"/>
      <c r="D52" s="72"/>
      <c r="E52" s="71"/>
      <c r="F52" s="72"/>
    </row>
    <row r="53" spans="1:7" s="2" customFormat="1" ht="13.5" thickBot="1">
      <c r="A53" s="70"/>
      <c r="B53" s="71"/>
      <c r="C53" s="71"/>
      <c r="D53" s="79">
        <f>D51+D13+D17+D21+D15+D23+D25+D27+D19</f>
        <v>6067455</v>
      </c>
      <c r="E53" s="71"/>
      <c r="F53" s="79">
        <f>F51+F13+F17+F21+F15+F23+F25+F27+F19</f>
        <v>6087036</v>
      </c>
      <c r="G53" s="17"/>
    </row>
    <row r="54" spans="1:6" s="2" customFormat="1" ht="3.75" customHeight="1">
      <c r="A54" s="70"/>
      <c r="B54" s="71"/>
      <c r="C54" s="71"/>
      <c r="D54" s="72"/>
      <c r="E54" s="71"/>
      <c r="F54" s="72"/>
    </row>
    <row r="55" spans="1:6" s="2" customFormat="1" ht="3.75" customHeight="1">
      <c r="A55" s="70"/>
      <c r="B55" s="71"/>
      <c r="C55" s="71"/>
      <c r="D55" s="72"/>
      <c r="E55" s="71"/>
      <c r="F55" s="72"/>
    </row>
    <row r="56" spans="1:6" s="2" customFormat="1" ht="12.75">
      <c r="A56" s="70" t="s">
        <v>73</v>
      </c>
      <c r="B56" s="71" t="s">
        <v>72</v>
      </c>
      <c r="C56" s="71"/>
      <c r="D56" s="72">
        <v>1940532</v>
      </c>
      <c r="E56" s="71"/>
      <c r="F56" s="72">
        <v>1940532</v>
      </c>
    </row>
    <row r="57" spans="1:6" s="2" customFormat="1" ht="3.75" customHeight="1">
      <c r="A57" s="70"/>
      <c r="B57" s="71"/>
      <c r="C57" s="71"/>
      <c r="D57" s="72"/>
      <c r="E57" s="71"/>
      <c r="F57" s="72"/>
    </row>
    <row r="58" spans="1:6" s="2" customFormat="1" ht="12.75">
      <c r="A58" s="73" t="s">
        <v>82</v>
      </c>
      <c r="B58" s="71" t="s">
        <v>74</v>
      </c>
      <c r="C58" s="71"/>
      <c r="D58" s="72"/>
      <c r="E58" s="71"/>
      <c r="F58" s="72"/>
    </row>
    <row r="59" spans="1:6" s="2" customFormat="1" ht="3.75" customHeight="1">
      <c r="A59" s="70"/>
      <c r="B59" s="71"/>
      <c r="C59" s="71"/>
      <c r="D59" s="74"/>
      <c r="E59" s="71"/>
      <c r="F59" s="74"/>
    </row>
    <row r="60" spans="1:6" s="2" customFormat="1" ht="12.75">
      <c r="A60" s="70"/>
      <c r="B60" s="71" t="s">
        <v>75</v>
      </c>
      <c r="C60" s="71"/>
      <c r="D60" s="75">
        <v>220305</v>
      </c>
      <c r="E60" s="71"/>
      <c r="F60" s="75">
        <v>220305</v>
      </c>
    </row>
    <row r="61" spans="1:6" s="2" customFormat="1" ht="12.75">
      <c r="A61" s="70"/>
      <c r="B61" s="71" t="s">
        <v>76</v>
      </c>
      <c r="C61" s="71"/>
      <c r="D61" s="75">
        <v>27430</v>
      </c>
      <c r="E61" s="71"/>
      <c r="F61" s="75">
        <v>27430</v>
      </c>
    </row>
    <row r="62" spans="1:6" s="2" customFormat="1" ht="12.75">
      <c r="A62" s="70"/>
      <c r="B62" s="71" t="s">
        <v>77</v>
      </c>
      <c r="C62" s="71"/>
      <c r="D62" s="75">
        <v>73579</v>
      </c>
      <c r="E62" s="71"/>
      <c r="F62" s="75">
        <v>40449</v>
      </c>
    </row>
    <row r="63" spans="1:6" s="2" customFormat="1" ht="12.75">
      <c r="A63" s="70"/>
      <c r="B63" s="71" t="s">
        <v>78</v>
      </c>
      <c r="C63" s="71"/>
      <c r="D63" s="75">
        <v>63083</v>
      </c>
      <c r="E63" s="71"/>
      <c r="F63" s="75">
        <v>37116</v>
      </c>
    </row>
    <row r="64" spans="1:7" s="2" customFormat="1" ht="12.75">
      <c r="A64" s="70"/>
      <c r="B64" s="71" t="s">
        <v>79</v>
      </c>
      <c r="C64" s="71"/>
      <c r="D64" s="75">
        <v>25258</v>
      </c>
      <c r="E64" s="71"/>
      <c r="F64" s="75">
        <v>25258</v>
      </c>
      <c r="G64" s="17"/>
    </row>
    <row r="65" spans="1:8" s="2" customFormat="1" ht="12.75">
      <c r="A65" s="70"/>
      <c r="B65" s="71" t="s">
        <v>80</v>
      </c>
      <c r="C65" s="71"/>
      <c r="D65" s="75">
        <v>-227260</v>
      </c>
      <c r="E65" s="71"/>
      <c r="F65" s="75">
        <v>-162095</v>
      </c>
      <c r="G65" s="17"/>
      <c r="H65" s="17"/>
    </row>
    <row r="66" spans="1:6" s="2" customFormat="1" ht="3.75" customHeight="1">
      <c r="A66" s="70"/>
      <c r="B66" s="71"/>
      <c r="C66" s="71"/>
      <c r="D66" s="76"/>
      <c r="E66" s="71"/>
      <c r="F66" s="76"/>
    </row>
    <row r="67" spans="1:6" s="2" customFormat="1" ht="3.75" customHeight="1">
      <c r="A67" s="70"/>
      <c r="B67" s="71"/>
      <c r="C67" s="71"/>
      <c r="D67" s="80"/>
      <c r="E67" s="71"/>
      <c r="F67" s="80"/>
    </row>
    <row r="68" spans="1:6" s="2" customFormat="1" ht="12.75">
      <c r="A68" s="70"/>
      <c r="B68" s="71"/>
      <c r="C68" s="71"/>
      <c r="D68" s="78">
        <f>SUM(D60:D66)</f>
        <v>182395</v>
      </c>
      <c r="E68" s="71"/>
      <c r="F68" s="78">
        <f>SUM(F60:F67)</f>
        <v>188463</v>
      </c>
    </row>
    <row r="69" spans="1:6" s="2" customFormat="1" ht="3.75" customHeight="1">
      <c r="A69" s="70"/>
      <c r="B69" s="71"/>
      <c r="C69" s="71"/>
      <c r="D69" s="80"/>
      <c r="E69" s="71"/>
      <c r="F69" s="80"/>
    </row>
    <row r="70" spans="1:6" s="2" customFormat="1" ht="12.75">
      <c r="A70" s="70"/>
      <c r="B70" s="71" t="s">
        <v>81</v>
      </c>
      <c r="C70" s="71"/>
      <c r="D70" s="80">
        <f>D68+D56</f>
        <v>2122927</v>
      </c>
      <c r="E70" s="71"/>
      <c r="F70" s="80">
        <f>F68+F56</f>
        <v>2128995</v>
      </c>
    </row>
    <row r="71" spans="1:6" s="2" customFormat="1" ht="3.75" customHeight="1">
      <c r="A71" s="70"/>
      <c r="B71" s="71"/>
      <c r="C71" s="71"/>
      <c r="D71" s="80"/>
      <c r="E71" s="71"/>
      <c r="F71" s="80"/>
    </row>
    <row r="72" spans="1:6" s="2" customFormat="1" ht="12.75">
      <c r="A72" s="73" t="s">
        <v>84</v>
      </c>
      <c r="B72" s="71" t="s">
        <v>83</v>
      </c>
      <c r="C72" s="71"/>
      <c r="D72" s="72">
        <v>1678293</v>
      </c>
      <c r="E72" s="71"/>
      <c r="F72" s="72">
        <v>1708130</v>
      </c>
    </row>
    <row r="73" spans="1:6" s="2" customFormat="1" ht="3.75" customHeight="1">
      <c r="A73" s="73"/>
      <c r="B73" s="71"/>
      <c r="C73" s="71"/>
      <c r="D73" s="72"/>
      <c r="E73" s="71"/>
      <c r="F73" s="72"/>
    </row>
    <row r="74" spans="1:8" s="2" customFormat="1" ht="12.75">
      <c r="A74" s="73" t="s">
        <v>86</v>
      </c>
      <c r="B74" s="71" t="s">
        <v>85</v>
      </c>
      <c r="C74" s="71"/>
      <c r="D74" s="72">
        <v>2236039</v>
      </c>
      <c r="E74" s="71"/>
      <c r="F74" s="72">
        <v>2223113</v>
      </c>
      <c r="H74" s="17"/>
    </row>
    <row r="75" spans="1:6" s="2" customFormat="1" ht="3.75" customHeight="1">
      <c r="A75" s="73"/>
      <c r="B75" s="71"/>
      <c r="C75" s="71"/>
      <c r="D75" s="72"/>
      <c r="E75" s="71"/>
      <c r="F75" s="72"/>
    </row>
    <row r="76" spans="1:8" s="2" customFormat="1" ht="12.75">
      <c r="A76" s="73" t="s">
        <v>88</v>
      </c>
      <c r="B76" s="71" t="s">
        <v>87</v>
      </c>
      <c r="C76" s="71"/>
      <c r="D76" s="72">
        <v>20695</v>
      </c>
      <c r="E76" s="71"/>
      <c r="F76" s="72">
        <v>18162</v>
      </c>
      <c r="H76" s="17"/>
    </row>
    <row r="77" spans="1:6" s="2" customFormat="1" ht="3.75" customHeight="1">
      <c r="A77" s="73"/>
      <c r="B77" s="71"/>
      <c r="C77" s="71"/>
      <c r="D77" s="72"/>
      <c r="E77" s="71"/>
      <c r="F77" s="72"/>
    </row>
    <row r="78" spans="1:8" s="2" customFormat="1" ht="12.75">
      <c r="A78" s="73" t="s">
        <v>90</v>
      </c>
      <c r="B78" s="71" t="s">
        <v>89</v>
      </c>
      <c r="C78" s="71"/>
      <c r="D78" s="80">
        <v>9501</v>
      </c>
      <c r="E78" s="71"/>
      <c r="F78" s="80">
        <v>8636</v>
      </c>
      <c r="H78" s="17"/>
    </row>
    <row r="79" spans="1:6" s="2" customFormat="1" ht="3.75" customHeight="1">
      <c r="A79" s="73"/>
      <c r="B79" s="71"/>
      <c r="C79" s="71"/>
      <c r="D79" s="78"/>
      <c r="E79" s="71"/>
      <c r="F79" s="78"/>
    </row>
    <row r="80" spans="1:6" s="2" customFormat="1" ht="3.75" customHeight="1">
      <c r="A80" s="73"/>
      <c r="B80" s="71"/>
      <c r="C80" s="71"/>
      <c r="D80" s="80"/>
      <c r="E80" s="71"/>
      <c r="F80" s="80"/>
    </row>
    <row r="81" spans="1:6" s="2" customFormat="1" ht="16.5" customHeight="1" thickBot="1">
      <c r="A81" s="73"/>
      <c r="B81" s="71"/>
      <c r="C81" s="71"/>
      <c r="D81" s="79">
        <f>SUM(D70:D79)</f>
        <v>6067455</v>
      </c>
      <c r="E81" s="71"/>
      <c r="F81" s="79">
        <f>SUM(F70:F79)</f>
        <v>6087036</v>
      </c>
    </row>
    <row r="82" spans="1:6" s="2" customFormat="1" ht="3.75" customHeight="1">
      <c r="A82" s="73"/>
      <c r="B82" s="71"/>
      <c r="C82" s="71"/>
      <c r="D82" s="72"/>
      <c r="E82" s="71"/>
      <c r="F82" s="72"/>
    </row>
    <row r="83" spans="1:6" s="2" customFormat="1" ht="12.75">
      <c r="A83" s="73" t="s">
        <v>228</v>
      </c>
      <c r="B83" s="71" t="s">
        <v>91</v>
      </c>
      <c r="C83" s="71"/>
      <c r="D83" s="81">
        <f>(D70-D25-D27)/1940532</f>
        <v>0.5955067991664141</v>
      </c>
      <c r="E83" s="71"/>
      <c r="F83" s="81">
        <f>(F70-F25-F27)/1940532</f>
        <v>0.591250234471784</v>
      </c>
    </row>
    <row r="84" spans="1:6" s="2" customFormat="1" ht="12.75">
      <c r="A84" s="23"/>
      <c r="B84" s="13"/>
      <c r="C84" s="13"/>
      <c r="D84" s="13"/>
      <c r="E84" s="13"/>
      <c r="F84" s="28"/>
    </row>
    <row r="85" spans="1:6" s="2" customFormat="1" ht="12.75">
      <c r="A85" s="23"/>
      <c r="B85" s="13"/>
      <c r="C85" s="13"/>
      <c r="D85" s="13"/>
      <c r="E85" s="13"/>
      <c r="F85" s="24"/>
    </row>
    <row r="86" spans="1:6" s="2" customFormat="1" ht="12.75">
      <c r="A86" s="23"/>
      <c r="B86" s="13"/>
      <c r="C86" s="13"/>
      <c r="D86" s="13"/>
      <c r="E86" s="13"/>
      <c r="F86" s="24"/>
    </row>
    <row r="87" spans="1:6" s="2" customFormat="1" ht="12.75">
      <c r="A87" s="23"/>
      <c r="B87" s="13"/>
      <c r="C87" s="13"/>
      <c r="D87" s="13"/>
      <c r="E87" s="13"/>
      <c r="F87" s="24"/>
    </row>
    <row r="88" spans="1:6" s="2" customFormat="1" ht="12.75">
      <c r="A88" s="23"/>
      <c r="B88" s="13"/>
      <c r="C88" s="13"/>
      <c r="D88" s="13"/>
      <c r="E88" s="13"/>
      <c r="F88" s="24"/>
    </row>
    <row r="89" spans="1:6" s="2" customFormat="1" ht="12.75">
      <c r="A89" s="23"/>
      <c r="B89" s="13"/>
      <c r="C89" s="13"/>
      <c r="D89" s="13"/>
      <c r="E89" s="13"/>
      <c r="F89" s="24"/>
    </row>
    <row r="90" spans="1:6" s="2" customFormat="1" ht="12.75">
      <c r="A90" s="23"/>
      <c r="B90" s="13"/>
      <c r="C90" s="13"/>
      <c r="D90" s="13"/>
      <c r="E90" s="13"/>
      <c r="F90" s="24"/>
    </row>
    <row r="91" spans="1:6" s="2" customFormat="1" ht="12.75">
      <c r="A91" s="23"/>
      <c r="B91" s="13"/>
      <c r="C91" s="13"/>
      <c r="D91" s="13"/>
      <c r="E91" s="13"/>
      <c r="F91" s="24"/>
    </row>
    <row r="92" spans="1:6" s="2" customFormat="1" ht="12.75">
      <c r="A92" s="23"/>
      <c r="B92" s="13"/>
      <c r="C92" s="13"/>
      <c r="D92" s="13"/>
      <c r="E92" s="13"/>
      <c r="F92" s="24"/>
    </row>
    <row r="93" spans="1:6" s="2" customFormat="1" ht="12.75">
      <c r="A93" s="23"/>
      <c r="B93" s="13"/>
      <c r="C93" s="13"/>
      <c r="D93" s="13"/>
      <c r="E93" s="13"/>
      <c r="F93" s="24"/>
    </row>
    <row r="94" spans="1:6" s="2" customFormat="1" ht="12.75">
      <c r="A94" s="23"/>
      <c r="B94" s="13"/>
      <c r="C94" s="13"/>
      <c r="D94" s="13"/>
      <c r="E94" s="13"/>
      <c r="F94" s="24"/>
    </row>
    <row r="95" s="2" customFormat="1" ht="11.25">
      <c r="F95" s="9"/>
    </row>
    <row r="96" s="2" customFormat="1" ht="11.25">
      <c r="F96" s="9"/>
    </row>
    <row r="97" s="2" customFormat="1" ht="11.25">
      <c r="F97" s="9"/>
    </row>
    <row r="98" s="2" customFormat="1" ht="11.25">
      <c r="F98" s="9"/>
    </row>
    <row r="99" s="2" customFormat="1" ht="11.25">
      <c r="F99" s="9"/>
    </row>
    <row r="100" s="2" customFormat="1" ht="11.25">
      <c r="F100" s="9"/>
    </row>
    <row r="101" s="2" customFormat="1" ht="11.25">
      <c r="F101" s="9"/>
    </row>
    <row r="102" s="2" customFormat="1" ht="11.25">
      <c r="F102" s="9"/>
    </row>
    <row r="103" s="2" customFormat="1" ht="11.25">
      <c r="F103" s="9"/>
    </row>
    <row r="104" s="2" customFormat="1" ht="11.25">
      <c r="F104" s="9"/>
    </row>
    <row r="105" s="2" customFormat="1" ht="11.25">
      <c r="F105" s="9"/>
    </row>
    <row r="106" s="2" customFormat="1" ht="11.25">
      <c r="F106" s="9"/>
    </row>
    <row r="107" s="2" customFormat="1" ht="11.25">
      <c r="F107" s="9"/>
    </row>
    <row r="108" s="2" customFormat="1" ht="11.25">
      <c r="F108" s="9"/>
    </row>
    <row r="109" s="2" customFormat="1" ht="11.25">
      <c r="F109" s="9"/>
    </row>
    <row r="110" s="2" customFormat="1" ht="11.25">
      <c r="F110" s="9"/>
    </row>
    <row r="111" s="2" customFormat="1" ht="11.25">
      <c r="F111" s="9"/>
    </row>
    <row r="112" s="2" customFormat="1" ht="11.25">
      <c r="F112" s="9"/>
    </row>
    <row r="113" s="2" customFormat="1" ht="11.25">
      <c r="F113" s="9"/>
    </row>
    <row r="114" s="2" customFormat="1" ht="11.25">
      <c r="F114" s="9"/>
    </row>
    <row r="115" s="2" customFormat="1" ht="11.25">
      <c r="F115" s="9"/>
    </row>
    <row r="116" s="2" customFormat="1" ht="11.25">
      <c r="F116" s="9"/>
    </row>
    <row r="117" s="2" customFormat="1" ht="11.25">
      <c r="F117" s="9"/>
    </row>
    <row r="118" s="2" customFormat="1" ht="11.25">
      <c r="F118" s="9"/>
    </row>
    <row r="119" s="2" customFormat="1" ht="11.25">
      <c r="F119" s="9"/>
    </row>
    <row r="120" s="2" customFormat="1" ht="11.25">
      <c r="F120" s="9"/>
    </row>
    <row r="121" s="2" customFormat="1" ht="11.25">
      <c r="F121" s="9"/>
    </row>
    <row r="122" s="2" customFormat="1" ht="11.25">
      <c r="F122" s="9"/>
    </row>
    <row r="123" s="2" customFormat="1" ht="11.25">
      <c r="F123" s="9"/>
    </row>
    <row r="124" s="2" customFormat="1" ht="11.25">
      <c r="F124" s="9"/>
    </row>
    <row r="125" s="2" customFormat="1" ht="11.25">
      <c r="F125" s="9"/>
    </row>
    <row r="126" s="2" customFormat="1" ht="11.25">
      <c r="F126" s="9"/>
    </row>
    <row r="127" s="2" customFormat="1" ht="11.25">
      <c r="F127" s="9"/>
    </row>
    <row r="128" s="2" customFormat="1" ht="11.25">
      <c r="F128" s="9"/>
    </row>
    <row r="129" s="2" customFormat="1" ht="11.25">
      <c r="F129" s="9"/>
    </row>
    <row r="130" s="2" customFormat="1" ht="11.25">
      <c r="F130" s="9"/>
    </row>
    <row r="131" s="2" customFormat="1" ht="11.25">
      <c r="F131" s="9"/>
    </row>
    <row r="132" s="2" customFormat="1" ht="11.25">
      <c r="F132" s="9"/>
    </row>
    <row r="133" s="2" customFormat="1" ht="11.25">
      <c r="F133" s="9"/>
    </row>
    <row r="134" s="2" customFormat="1" ht="11.25">
      <c r="F134" s="9"/>
    </row>
    <row r="135" s="2" customFormat="1" ht="11.25">
      <c r="F135" s="9"/>
    </row>
    <row r="136" s="2" customFormat="1" ht="11.25">
      <c r="F136" s="9"/>
    </row>
    <row r="137" s="2" customFormat="1" ht="11.25">
      <c r="F137" s="9"/>
    </row>
    <row r="138" s="2" customFormat="1" ht="11.25">
      <c r="F138" s="9"/>
    </row>
    <row r="139" s="2" customFormat="1" ht="11.25">
      <c r="F139" s="9"/>
    </row>
    <row r="140" s="2" customFormat="1" ht="11.25">
      <c r="F140" s="9"/>
    </row>
    <row r="141" s="2" customFormat="1" ht="11.25">
      <c r="F141" s="9"/>
    </row>
    <row r="142" s="2" customFormat="1" ht="11.25">
      <c r="F142" s="9"/>
    </row>
    <row r="143" s="2" customFormat="1" ht="11.25">
      <c r="F143" s="9"/>
    </row>
    <row r="144" s="2" customFormat="1" ht="11.25">
      <c r="F144" s="9"/>
    </row>
    <row r="145" s="2" customFormat="1" ht="11.25">
      <c r="F145" s="9"/>
    </row>
    <row r="146" s="2" customFormat="1" ht="11.25">
      <c r="F146" s="9"/>
    </row>
    <row r="147" s="2" customFormat="1" ht="11.25">
      <c r="F147" s="9"/>
    </row>
    <row r="148" s="2" customFormat="1" ht="11.25">
      <c r="F148" s="9"/>
    </row>
    <row r="149" s="2" customFormat="1" ht="11.25">
      <c r="F149" s="9"/>
    </row>
    <row r="150" s="2" customFormat="1" ht="11.25">
      <c r="F150" s="9"/>
    </row>
    <row r="151" s="2" customFormat="1" ht="11.25">
      <c r="F151" s="9"/>
    </row>
    <row r="152" s="2" customFormat="1" ht="11.25">
      <c r="F152" s="9"/>
    </row>
    <row r="153" s="2" customFormat="1" ht="11.25">
      <c r="F153" s="9"/>
    </row>
    <row r="154" s="2" customFormat="1" ht="11.25">
      <c r="F154" s="9"/>
    </row>
    <row r="155" s="2" customFormat="1" ht="11.25">
      <c r="F155" s="9"/>
    </row>
    <row r="156" s="2" customFormat="1" ht="11.25">
      <c r="F156" s="9"/>
    </row>
    <row r="157" s="2" customFormat="1" ht="11.25">
      <c r="F157" s="9"/>
    </row>
    <row r="158" s="2" customFormat="1" ht="11.25">
      <c r="F158" s="9"/>
    </row>
    <row r="159" s="2" customFormat="1" ht="11.25">
      <c r="F159" s="9"/>
    </row>
    <row r="160" s="2" customFormat="1" ht="11.25">
      <c r="F160" s="9"/>
    </row>
    <row r="161" s="2" customFormat="1" ht="11.25">
      <c r="F161" s="9"/>
    </row>
    <row r="162" s="2" customFormat="1" ht="11.25">
      <c r="F162" s="9"/>
    </row>
    <row r="163" s="2" customFormat="1" ht="11.25">
      <c r="F163" s="9"/>
    </row>
    <row r="164" s="2" customFormat="1" ht="11.25">
      <c r="F164" s="9"/>
    </row>
    <row r="165" s="2" customFormat="1" ht="11.25">
      <c r="F165" s="9"/>
    </row>
    <row r="166" s="2" customFormat="1" ht="11.25">
      <c r="F166" s="9"/>
    </row>
    <row r="167" s="2" customFormat="1" ht="11.25">
      <c r="F167" s="9"/>
    </row>
    <row r="168" s="2" customFormat="1" ht="11.25">
      <c r="F168" s="9"/>
    </row>
    <row r="169" s="2" customFormat="1" ht="11.25">
      <c r="F169" s="9"/>
    </row>
    <row r="170" s="2" customFormat="1" ht="11.25">
      <c r="F170" s="9"/>
    </row>
    <row r="171" s="2" customFormat="1" ht="11.25">
      <c r="F171" s="9"/>
    </row>
    <row r="172" s="2" customFormat="1" ht="11.25">
      <c r="F172" s="9"/>
    </row>
    <row r="173" s="2" customFormat="1" ht="11.25">
      <c r="F173" s="9"/>
    </row>
    <row r="174" s="2" customFormat="1" ht="11.25">
      <c r="F174" s="9"/>
    </row>
    <row r="175" s="2" customFormat="1" ht="11.25">
      <c r="F175" s="9"/>
    </row>
    <row r="176" s="2" customFormat="1" ht="11.25">
      <c r="F176" s="9"/>
    </row>
    <row r="177" s="2" customFormat="1" ht="11.25">
      <c r="F177" s="9"/>
    </row>
    <row r="178" s="2" customFormat="1" ht="11.25">
      <c r="F178" s="9"/>
    </row>
    <row r="179" s="2" customFormat="1" ht="11.25">
      <c r="F179" s="9"/>
    </row>
    <row r="180" s="2" customFormat="1" ht="11.25">
      <c r="F180" s="9"/>
    </row>
    <row r="181" s="2" customFormat="1" ht="11.25">
      <c r="F181" s="9"/>
    </row>
    <row r="182" s="2" customFormat="1" ht="11.25">
      <c r="F182" s="9"/>
    </row>
    <row r="183" s="2" customFormat="1" ht="11.25">
      <c r="F183" s="9"/>
    </row>
    <row r="184" s="2" customFormat="1" ht="11.25">
      <c r="F184" s="9"/>
    </row>
    <row r="185" s="2" customFormat="1" ht="11.25">
      <c r="F185" s="9"/>
    </row>
    <row r="186" s="2" customFormat="1" ht="11.25">
      <c r="F186" s="9"/>
    </row>
    <row r="187" s="2" customFormat="1" ht="11.25">
      <c r="F187" s="9"/>
    </row>
    <row r="188" s="2" customFormat="1" ht="11.25">
      <c r="F188" s="9"/>
    </row>
    <row r="189" s="2" customFormat="1" ht="11.25">
      <c r="F189" s="9"/>
    </row>
    <row r="190" s="2" customFormat="1" ht="11.25">
      <c r="F190" s="9"/>
    </row>
    <row r="191" s="2" customFormat="1" ht="11.25">
      <c r="F191" s="9"/>
    </row>
    <row r="192" s="2" customFormat="1" ht="11.25">
      <c r="F192" s="9"/>
    </row>
    <row r="193" s="2" customFormat="1" ht="11.25">
      <c r="F193" s="9"/>
    </row>
    <row r="194" s="2" customFormat="1" ht="11.25">
      <c r="F194" s="9"/>
    </row>
    <row r="195" s="2" customFormat="1" ht="11.25">
      <c r="F195" s="9"/>
    </row>
    <row r="196" s="2" customFormat="1" ht="11.25">
      <c r="F196" s="9"/>
    </row>
    <row r="197" s="2" customFormat="1" ht="11.25">
      <c r="F197" s="9"/>
    </row>
    <row r="198" s="2" customFormat="1" ht="11.25">
      <c r="F198" s="9"/>
    </row>
    <row r="199" s="2" customFormat="1" ht="11.25">
      <c r="F199" s="9"/>
    </row>
    <row r="200" s="2" customFormat="1" ht="11.25">
      <c r="F200" s="9"/>
    </row>
    <row r="201" s="2" customFormat="1" ht="11.25">
      <c r="F201" s="9"/>
    </row>
    <row r="202" s="2" customFormat="1" ht="11.25">
      <c r="F202" s="9"/>
    </row>
    <row r="203" s="2" customFormat="1" ht="11.25">
      <c r="F203" s="9"/>
    </row>
    <row r="204" s="2" customFormat="1" ht="11.25">
      <c r="F204" s="9"/>
    </row>
    <row r="205" s="2" customFormat="1" ht="11.25">
      <c r="F205" s="9"/>
    </row>
    <row r="206" s="2" customFormat="1" ht="11.25">
      <c r="F206" s="9"/>
    </row>
    <row r="207" s="2" customFormat="1" ht="11.25">
      <c r="F207" s="9"/>
    </row>
    <row r="208" s="2" customFormat="1" ht="11.25">
      <c r="F208" s="9"/>
    </row>
    <row r="209" s="2" customFormat="1" ht="11.25">
      <c r="F209" s="9"/>
    </row>
    <row r="210" s="2" customFormat="1" ht="11.25">
      <c r="F210" s="9"/>
    </row>
    <row r="211" s="2" customFormat="1" ht="11.25">
      <c r="F211" s="9"/>
    </row>
    <row r="212" s="2" customFormat="1" ht="11.25">
      <c r="F212" s="9"/>
    </row>
    <row r="213" s="2" customFormat="1" ht="11.25">
      <c r="F213" s="9"/>
    </row>
    <row r="214" s="2" customFormat="1" ht="11.25">
      <c r="F214" s="9"/>
    </row>
    <row r="215" s="2" customFormat="1" ht="11.25">
      <c r="F215" s="9"/>
    </row>
    <row r="216" s="2" customFormat="1" ht="11.25">
      <c r="F216" s="9"/>
    </row>
    <row r="217" s="2" customFormat="1" ht="11.25">
      <c r="F217" s="9"/>
    </row>
    <row r="218" s="2" customFormat="1" ht="11.25">
      <c r="F218" s="9"/>
    </row>
    <row r="219" s="2" customFormat="1" ht="11.25">
      <c r="F219" s="9"/>
    </row>
    <row r="220" s="2" customFormat="1" ht="11.25">
      <c r="F220" s="9"/>
    </row>
    <row r="221" s="2" customFormat="1" ht="11.25">
      <c r="F221" s="9"/>
    </row>
    <row r="222" s="2" customFormat="1" ht="11.25">
      <c r="F222" s="9"/>
    </row>
    <row r="223" s="2" customFormat="1" ht="11.25">
      <c r="F223" s="9"/>
    </row>
    <row r="224" s="2" customFormat="1" ht="11.25">
      <c r="F224" s="9"/>
    </row>
    <row r="225" s="2" customFormat="1" ht="11.25">
      <c r="F225" s="9"/>
    </row>
    <row r="226" s="2" customFormat="1" ht="11.25">
      <c r="F226" s="9"/>
    </row>
    <row r="227" s="2" customFormat="1" ht="11.25">
      <c r="F227" s="9"/>
    </row>
    <row r="228" s="2" customFormat="1" ht="11.25">
      <c r="F228" s="9"/>
    </row>
    <row r="229" s="2" customFormat="1" ht="11.25">
      <c r="F229" s="9"/>
    </row>
    <row r="230" s="2" customFormat="1" ht="11.25">
      <c r="F230" s="9"/>
    </row>
    <row r="231" s="2" customFormat="1" ht="11.25">
      <c r="F231" s="9"/>
    </row>
    <row r="232" s="2" customFormat="1" ht="11.25">
      <c r="F232" s="9"/>
    </row>
    <row r="233" s="2" customFormat="1" ht="11.25">
      <c r="F233" s="9"/>
    </row>
    <row r="234" s="2" customFormat="1" ht="11.25">
      <c r="F234" s="9"/>
    </row>
    <row r="235" s="2" customFormat="1" ht="11.25">
      <c r="F235" s="9"/>
    </row>
    <row r="236" s="2" customFormat="1" ht="11.25">
      <c r="F236" s="9"/>
    </row>
    <row r="237" s="2" customFormat="1" ht="11.25">
      <c r="F237" s="9"/>
    </row>
    <row r="238" s="2" customFormat="1" ht="11.25">
      <c r="F238" s="9"/>
    </row>
    <row r="239" s="2" customFormat="1" ht="11.25">
      <c r="F239" s="9"/>
    </row>
    <row r="240" s="2" customFormat="1" ht="11.25">
      <c r="F240" s="9"/>
    </row>
    <row r="241" s="2" customFormat="1" ht="11.25">
      <c r="F241" s="9"/>
    </row>
    <row r="242" s="2" customFormat="1" ht="11.25">
      <c r="F242" s="9"/>
    </row>
    <row r="243" s="2" customFormat="1" ht="11.25">
      <c r="F243" s="9"/>
    </row>
    <row r="244" s="2" customFormat="1" ht="11.25">
      <c r="F244" s="9"/>
    </row>
    <row r="245" s="2" customFormat="1" ht="11.25">
      <c r="F245" s="9"/>
    </row>
    <row r="246" s="2" customFormat="1" ht="11.25">
      <c r="F246" s="9"/>
    </row>
    <row r="247" s="2" customFormat="1" ht="11.25">
      <c r="F247" s="9"/>
    </row>
    <row r="248" s="2" customFormat="1" ht="11.25">
      <c r="F248" s="9"/>
    </row>
    <row r="249" s="2" customFormat="1" ht="11.25">
      <c r="F249" s="9"/>
    </row>
    <row r="250" s="2" customFormat="1" ht="11.25">
      <c r="F250" s="9"/>
    </row>
    <row r="251" s="2" customFormat="1" ht="11.25">
      <c r="F251" s="9"/>
    </row>
    <row r="252" s="2" customFormat="1" ht="11.25">
      <c r="F252" s="9"/>
    </row>
    <row r="253" s="2" customFormat="1" ht="11.25">
      <c r="F253" s="9"/>
    </row>
    <row r="254" s="2" customFormat="1" ht="11.25">
      <c r="F254" s="9"/>
    </row>
    <row r="255" s="2" customFormat="1" ht="11.25">
      <c r="F255" s="9"/>
    </row>
    <row r="256" s="2" customFormat="1" ht="11.25">
      <c r="F256" s="9"/>
    </row>
    <row r="257" s="2" customFormat="1" ht="11.25">
      <c r="F257" s="9"/>
    </row>
    <row r="258" s="2" customFormat="1" ht="11.25">
      <c r="F258" s="9"/>
    </row>
    <row r="259" s="2" customFormat="1" ht="11.25">
      <c r="F259" s="9"/>
    </row>
    <row r="260" s="2" customFormat="1" ht="11.25">
      <c r="F260" s="9"/>
    </row>
    <row r="261" s="2" customFormat="1" ht="11.25">
      <c r="F261" s="9"/>
    </row>
    <row r="262" s="2" customFormat="1" ht="11.25">
      <c r="F262" s="9"/>
    </row>
    <row r="263" s="2" customFormat="1" ht="11.25">
      <c r="F263" s="9"/>
    </row>
    <row r="264" s="2" customFormat="1" ht="11.25">
      <c r="F264" s="9"/>
    </row>
    <row r="265" s="2" customFormat="1" ht="11.25">
      <c r="F265" s="9"/>
    </row>
    <row r="266" s="2" customFormat="1" ht="11.25">
      <c r="F266" s="9"/>
    </row>
    <row r="267" s="2" customFormat="1" ht="11.25">
      <c r="F267" s="9"/>
    </row>
    <row r="268" s="2" customFormat="1" ht="11.25">
      <c r="F268" s="9"/>
    </row>
    <row r="269" s="2" customFormat="1" ht="11.25">
      <c r="F269" s="9"/>
    </row>
    <row r="270" s="2" customFormat="1" ht="11.25">
      <c r="F270" s="9"/>
    </row>
    <row r="271" s="2" customFormat="1" ht="11.25">
      <c r="F271" s="9"/>
    </row>
    <row r="272" s="2" customFormat="1" ht="11.25">
      <c r="F272" s="9"/>
    </row>
    <row r="273" s="2" customFormat="1" ht="11.25">
      <c r="F273" s="9"/>
    </row>
    <row r="274" s="2" customFormat="1" ht="11.25">
      <c r="F274" s="9"/>
    </row>
    <row r="275" s="2" customFormat="1" ht="11.25">
      <c r="F275" s="9"/>
    </row>
    <row r="276" s="2" customFormat="1" ht="11.25">
      <c r="F276" s="9"/>
    </row>
    <row r="277" s="2" customFormat="1" ht="11.25">
      <c r="F277" s="9"/>
    </row>
    <row r="278" s="2" customFormat="1" ht="11.25">
      <c r="F278" s="9"/>
    </row>
    <row r="279" s="2" customFormat="1" ht="11.25">
      <c r="F279" s="9"/>
    </row>
    <row r="280" s="2" customFormat="1" ht="11.25">
      <c r="F280" s="9"/>
    </row>
    <row r="281" s="2" customFormat="1" ht="11.25">
      <c r="F281" s="9"/>
    </row>
    <row r="282" s="2" customFormat="1" ht="11.25">
      <c r="F282" s="9"/>
    </row>
    <row r="283" s="2" customFormat="1" ht="11.25">
      <c r="F283" s="9"/>
    </row>
    <row r="284" s="2" customFormat="1" ht="11.25">
      <c r="F284" s="9"/>
    </row>
    <row r="285" s="2" customFormat="1" ht="11.25">
      <c r="F285" s="9"/>
    </row>
    <row r="286" s="2" customFormat="1" ht="11.25">
      <c r="F286" s="9"/>
    </row>
    <row r="287" s="2" customFormat="1" ht="11.25">
      <c r="F287" s="9"/>
    </row>
    <row r="288" s="2" customFormat="1" ht="11.25">
      <c r="F288" s="9"/>
    </row>
    <row r="289" s="2" customFormat="1" ht="11.25">
      <c r="F289" s="9"/>
    </row>
    <row r="290" s="2" customFormat="1" ht="11.25">
      <c r="F290" s="9"/>
    </row>
    <row r="291" s="2" customFormat="1" ht="11.25">
      <c r="F291" s="9"/>
    </row>
    <row r="292" s="2" customFormat="1" ht="11.25">
      <c r="F292" s="9"/>
    </row>
    <row r="293" s="2" customFormat="1" ht="11.25">
      <c r="F293" s="9"/>
    </row>
    <row r="294" s="2" customFormat="1" ht="11.25">
      <c r="F294" s="9"/>
    </row>
    <row r="295" s="2" customFormat="1" ht="11.25">
      <c r="F295" s="9"/>
    </row>
    <row r="296" s="2" customFormat="1" ht="11.25">
      <c r="F296" s="9"/>
    </row>
    <row r="297" s="2" customFormat="1" ht="11.25">
      <c r="F297" s="9"/>
    </row>
    <row r="298" s="2" customFormat="1" ht="11.25">
      <c r="F298" s="9"/>
    </row>
    <row r="299" s="2" customFormat="1" ht="11.25">
      <c r="F299" s="9"/>
    </row>
    <row r="300" s="2" customFormat="1" ht="11.25">
      <c r="F300" s="9"/>
    </row>
    <row r="301" s="2" customFormat="1" ht="11.25">
      <c r="F301" s="9"/>
    </row>
    <row r="302" s="2" customFormat="1" ht="11.25">
      <c r="F302" s="9"/>
    </row>
    <row r="303" s="2" customFormat="1" ht="11.25">
      <c r="F303" s="9"/>
    </row>
    <row r="304" s="2" customFormat="1" ht="11.25">
      <c r="F304" s="9"/>
    </row>
    <row r="305" s="2" customFormat="1" ht="11.25">
      <c r="F305" s="9"/>
    </row>
    <row r="306" s="2" customFormat="1" ht="11.25">
      <c r="F306" s="9"/>
    </row>
    <row r="307" s="2" customFormat="1" ht="11.25">
      <c r="F307" s="9"/>
    </row>
    <row r="308" s="2" customFormat="1" ht="11.25">
      <c r="F308" s="9"/>
    </row>
    <row r="309" s="2" customFormat="1" ht="11.25">
      <c r="F309" s="9"/>
    </row>
    <row r="310" s="2" customFormat="1" ht="11.25">
      <c r="F310" s="9"/>
    </row>
    <row r="311" s="2" customFormat="1" ht="11.25">
      <c r="F311" s="9"/>
    </row>
    <row r="312" s="2" customFormat="1" ht="11.25">
      <c r="F312" s="9"/>
    </row>
    <row r="313" s="2" customFormat="1" ht="11.25">
      <c r="F313" s="9"/>
    </row>
    <row r="314" s="2" customFormat="1" ht="11.25">
      <c r="F314" s="9"/>
    </row>
    <row r="315" s="2" customFormat="1" ht="11.25">
      <c r="F315" s="9"/>
    </row>
    <row r="316" s="2" customFormat="1" ht="11.25">
      <c r="F316" s="9"/>
    </row>
    <row r="317" s="2" customFormat="1" ht="11.25">
      <c r="F317" s="9"/>
    </row>
    <row r="318" s="2" customFormat="1" ht="11.25">
      <c r="F318" s="9"/>
    </row>
    <row r="319" s="2" customFormat="1" ht="11.25">
      <c r="F319" s="9"/>
    </row>
    <row r="320" s="2" customFormat="1" ht="11.25">
      <c r="F320" s="9"/>
    </row>
    <row r="321" s="2" customFormat="1" ht="11.25">
      <c r="F321" s="9"/>
    </row>
    <row r="322" s="2" customFormat="1" ht="11.25">
      <c r="F322" s="9"/>
    </row>
    <row r="323" s="2" customFormat="1" ht="11.25">
      <c r="F323" s="9"/>
    </row>
    <row r="324" s="2" customFormat="1" ht="11.25">
      <c r="F324" s="9"/>
    </row>
    <row r="325" s="2" customFormat="1" ht="11.25">
      <c r="F325" s="9"/>
    </row>
    <row r="326" s="2" customFormat="1" ht="11.25">
      <c r="F326" s="9"/>
    </row>
    <row r="327" s="2" customFormat="1" ht="11.25">
      <c r="F327" s="9"/>
    </row>
    <row r="328" s="2" customFormat="1" ht="11.25">
      <c r="F328" s="9"/>
    </row>
    <row r="329" s="2" customFormat="1" ht="11.25">
      <c r="F329" s="9"/>
    </row>
    <row r="330" s="2" customFormat="1" ht="11.25">
      <c r="F330" s="9"/>
    </row>
    <row r="331" s="2" customFormat="1" ht="11.25">
      <c r="F331" s="9"/>
    </row>
    <row r="332" s="2" customFormat="1" ht="11.25">
      <c r="F332" s="9"/>
    </row>
    <row r="333" s="2" customFormat="1" ht="11.25">
      <c r="F333" s="9"/>
    </row>
    <row r="334" s="2" customFormat="1" ht="11.25">
      <c r="F334" s="9"/>
    </row>
    <row r="335" s="2" customFormat="1" ht="11.25">
      <c r="F335" s="9"/>
    </row>
    <row r="336" s="2" customFormat="1" ht="11.25">
      <c r="F336" s="9"/>
    </row>
    <row r="337" s="2" customFormat="1" ht="11.25">
      <c r="F337" s="9"/>
    </row>
    <row r="338" s="2" customFormat="1" ht="11.25">
      <c r="F338" s="9"/>
    </row>
    <row r="339" s="2" customFormat="1" ht="11.25">
      <c r="F339" s="9"/>
    </row>
    <row r="340" s="2" customFormat="1" ht="11.25">
      <c r="F340" s="9"/>
    </row>
    <row r="341" s="2" customFormat="1" ht="11.25">
      <c r="F341" s="9"/>
    </row>
    <row r="342" s="2" customFormat="1" ht="11.25">
      <c r="F342" s="9"/>
    </row>
    <row r="343" s="2" customFormat="1" ht="11.25">
      <c r="F343" s="9"/>
    </row>
    <row r="344" s="2" customFormat="1" ht="11.25">
      <c r="F344" s="9"/>
    </row>
    <row r="345" s="2" customFormat="1" ht="11.25">
      <c r="F345" s="9"/>
    </row>
    <row r="346" s="2" customFormat="1" ht="11.25">
      <c r="F346" s="9"/>
    </row>
    <row r="347" s="2" customFormat="1" ht="11.25">
      <c r="F347" s="9"/>
    </row>
    <row r="348" s="2" customFormat="1" ht="11.25">
      <c r="F348" s="9"/>
    </row>
    <row r="349" s="2" customFormat="1" ht="11.25">
      <c r="F349" s="9"/>
    </row>
    <row r="350" s="2" customFormat="1" ht="11.25">
      <c r="F350" s="9"/>
    </row>
    <row r="351" s="2" customFormat="1" ht="11.25">
      <c r="F351" s="9"/>
    </row>
    <row r="352" s="2" customFormat="1" ht="11.25">
      <c r="F352" s="9"/>
    </row>
    <row r="353" s="2" customFormat="1" ht="11.25">
      <c r="F353" s="9"/>
    </row>
    <row r="354" s="2" customFormat="1" ht="11.25">
      <c r="F354" s="9"/>
    </row>
    <row r="355" s="2" customFormat="1" ht="11.25">
      <c r="F355" s="9"/>
    </row>
    <row r="356" s="2" customFormat="1" ht="11.25">
      <c r="F356" s="9"/>
    </row>
    <row r="357" s="2" customFormat="1" ht="11.25">
      <c r="F357" s="9"/>
    </row>
    <row r="358" s="2" customFormat="1" ht="11.25">
      <c r="F358" s="9"/>
    </row>
    <row r="359" s="2" customFormat="1" ht="11.25">
      <c r="F359" s="9"/>
    </row>
    <row r="360" s="2" customFormat="1" ht="11.25">
      <c r="F360" s="9"/>
    </row>
    <row r="361" s="2" customFormat="1" ht="11.25">
      <c r="F361" s="9"/>
    </row>
    <row r="362" s="2" customFormat="1" ht="11.25">
      <c r="F362" s="9"/>
    </row>
    <row r="363" s="2" customFormat="1" ht="11.25">
      <c r="F363" s="9"/>
    </row>
    <row r="364" s="2" customFormat="1" ht="11.25">
      <c r="F364" s="9"/>
    </row>
    <row r="365" s="2" customFormat="1" ht="11.25">
      <c r="F365" s="9"/>
    </row>
    <row r="366" s="2" customFormat="1" ht="11.25">
      <c r="F366" s="9"/>
    </row>
    <row r="367" s="2" customFormat="1" ht="11.25">
      <c r="F367" s="9"/>
    </row>
    <row r="368" s="2" customFormat="1" ht="11.25">
      <c r="F368" s="9"/>
    </row>
    <row r="369" s="2" customFormat="1" ht="11.25">
      <c r="F369" s="9"/>
    </row>
    <row r="370" s="2" customFormat="1" ht="11.25">
      <c r="F370" s="9"/>
    </row>
    <row r="371" s="2" customFormat="1" ht="11.25">
      <c r="F371" s="9"/>
    </row>
    <row r="372" s="2" customFormat="1" ht="11.25">
      <c r="F372" s="9"/>
    </row>
    <row r="373" s="2" customFormat="1" ht="11.25">
      <c r="F373" s="9"/>
    </row>
    <row r="374" s="2" customFormat="1" ht="11.25">
      <c r="F374" s="9"/>
    </row>
    <row r="375" s="2" customFormat="1" ht="11.25">
      <c r="F375" s="9"/>
    </row>
    <row r="376" s="2" customFormat="1" ht="11.25">
      <c r="F376" s="9"/>
    </row>
    <row r="377" s="2" customFormat="1" ht="11.25">
      <c r="F377" s="9"/>
    </row>
    <row r="378" s="2" customFormat="1" ht="11.25">
      <c r="F378" s="9"/>
    </row>
    <row r="379" s="2" customFormat="1" ht="11.25">
      <c r="F379" s="9"/>
    </row>
    <row r="380" s="2" customFormat="1" ht="11.25">
      <c r="F380" s="9"/>
    </row>
    <row r="381" s="2" customFormat="1" ht="11.25">
      <c r="F381" s="9"/>
    </row>
    <row r="382" s="2" customFormat="1" ht="11.25">
      <c r="F382" s="9"/>
    </row>
    <row r="383" s="2" customFormat="1" ht="11.25">
      <c r="F383" s="9"/>
    </row>
    <row r="384" s="2" customFormat="1" ht="11.25">
      <c r="F384" s="9"/>
    </row>
    <row r="385" s="2" customFormat="1" ht="11.25">
      <c r="F385" s="9"/>
    </row>
    <row r="386" s="2" customFormat="1" ht="11.25">
      <c r="F386" s="9"/>
    </row>
    <row r="387" s="2" customFormat="1" ht="11.25">
      <c r="F387" s="9"/>
    </row>
    <row r="388" s="2" customFormat="1" ht="11.25">
      <c r="F388" s="9"/>
    </row>
    <row r="389" s="2" customFormat="1" ht="11.25">
      <c r="F389" s="9"/>
    </row>
    <row r="390" s="2" customFormat="1" ht="11.25">
      <c r="F390" s="9"/>
    </row>
    <row r="391" s="2" customFormat="1" ht="11.25">
      <c r="F391" s="9"/>
    </row>
    <row r="392" s="2" customFormat="1" ht="11.25">
      <c r="F392" s="9"/>
    </row>
    <row r="393" s="2" customFormat="1" ht="11.25">
      <c r="F393" s="9"/>
    </row>
    <row r="394" s="2" customFormat="1" ht="11.25">
      <c r="F394" s="9"/>
    </row>
    <row r="395" s="2" customFormat="1" ht="11.25">
      <c r="F395" s="9"/>
    </row>
    <row r="396" s="2" customFormat="1" ht="11.25">
      <c r="F396" s="9"/>
    </row>
    <row r="397" s="2" customFormat="1" ht="11.25">
      <c r="F397" s="9"/>
    </row>
    <row r="398" s="2" customFormat="1" ht="11.25">
      <c r="F398" s="9"/>
    </row>
    <row r="399" s="2" customFormat="1" ht="11.25">
      <c r="F399" s="9"/>
    </row>
    <row r="400" s="2" customFormat="1" ht="11.25">
      <c r="F400" s="9"/>
    </row>
    <row r="401" s="2" customFormat="1" ht="11.25">
      <c r="F401" s="9"/>
    </row>
    <row r="402" s="2" customFormat="1" ht="11.25">
      <c r="F402" s="9"/>
    </row>
    <row r="403" s="2" customFormat="1" ht="11.25">
      <c r="F403" s="9"/>
    </row>
    <row r="404" s="2" customFormat="1" ht="11.25">
      <c r="F404" s="9"/>
    </row>
    <row r="405" s="2" customFormat="1" ht="11.25">
      <c r="F405" s="9"/>
    </row>
    <row r="406" s="2" customFormat="1" ht="11.25">
      <c r="F406" s="9"/>
    </row>
    <row r="407" s="2" customFormat="1" ht="11.25">
      <c r="F407" s="9"/>
    </row>
    <row r="408" s="2" customFormat="1" ht="11.25">
      <c r="F408" s="9"/>
    </row>
    <row r="409" s="2" customFormat="1" ht="11.25">
      <c r="F409" s="9"/>
    </row>
    <row r="410" s="2" customFormat="1" ht="11.25">
      <c r="F410" s="9"/>
    </row>
    <row r="411" s="2" customFormat="1" ht="11.25">
      <c r="F411" s="9"/>
    </row>
    <row r="412" s="2" customFormat="1" ht="11.25">
      <c r="F412" s="9"/>
    </row>
    <row r="413" s="2" customFormat="1" ht="11.25">
      <c r="F413" s="9"/>
    </row>
    <row r="414" s="2" customFormat="1" ht="11.25">
      <c r="F414" s="9"/>
    </row>
    <row r="415" s="2" customFormat="1" ht="11.25">
      <c r="F415" s="9"/>
    </row>
    <row r="416" s="2" customFormat="1" ht="11.25">
      <c r="F416" s="9"/>
    </row>
    <row r="417" s="2" customFormat="1" ht="11.25">
      <c r="F417" s="9"/>
    </row>
    <row r="418" s="2" customFormat="1" ht="11.25">
      <c r="F418" s="9"/>
    </row>
    <row r="419" s="2" customFormat="1" ht="11.25">
      <c r="F419" s="9"/>
    </row>
    <row r="420" s="2" customFormat="1" ht="11.25">
      <c r="F420" s="9"/>
    </row>
    <row r="421" s="2" customFormat="1" ht="11.25">
      <c r="F421" s="9"/>
    </row>
    <row r="422" s="2" customFormat="1" ht="11.25">
      <c r="F422" s="9"/>
    </row>
    <row r="423" s="2" customFormat="1" ht="11.25">
      <c r="F423" s="9"/>
    </row>
    <row r="424" s="2" customFormat="1" ht="11.25">
      <c r="F424" s="9"/>
    </row>
    <row r="425" s="2" customFormat="1" ht="11.25">
      <c r="F425" s="9"/>
    </row>
    <row r="426" s="2" customFormat="1" ht="11.25">
      <c r="F426" s="9"/>
    </row>
    <row r="427" s="2" customFormat="1" ht="11.25">
      <c r="F427" s="9"/>
    </row>
    <row r="428" s="2" customFormat="1" ht="11.25">
      <c r="F428" s="9"/>
    </row>
    <row r="429" s="2" customFormat="1" ht="11.25">
      <c r="F429" s="9"/>
    </row>
    <row r="430" s="2" customFormat="1" ht="11.25">
      <c r="F430" s="9"/>
    </row>
    <row r="431" s="2" customFormat="1" ht="11.25">
      <c r="F431" s="9"/>
    </row>
    <row r="432" s="2" customFormat="1" ht="11.25">
      <c r="F432" s="9"/>
    </row>
    <row r="433" s="2" customFormat="1" ht="11.25">
      <c r="F433" s="9"/>
    </row>
    <row r="434" s="2" customFormat="1" ht="11.25">
      <c r="F434" s="9"/>
    </row>
    <row r="435" s="2" customFormat="1" ht="11.25">
      <c r="F435" s="9"/>
    </row>
    <row r="436" s="2" customFormat="1" ht="11.25">
      <c r="F436" s="9"/>
    </row>
    <row r="437" s="2" customFormat="1" ht="11.25">
      <c r="F437" s="9"/>
    </row>
    <row r="438" s="2" customFormat="1" ht="11.25">
      <c r="F438" s="9"/>
    </row>
    <row r="439" s="2" customFormat="1" ht="11.25">
      <c r="F439" s="9"/>
    </row>
    <row r="440" s="2" customFormat="1" ht="11.25">
      <c r="F440" s="9"/>
    </row>
    <row r="441" s="2" customFormat="1" ht="11.25">
      <c r="F441" s="9"/>
    </row>
    <row r="442" s="2" customFormat="1" ht="11.25">
      <c r="F442" s="9"/>
    </row>
    <row r="443" s="2" customFormat="1" ht="11.25">
      <c r="F443" s="9"/>
    </row>
    <row r="444" s="2" customFormat="1" ht="11.25">
      <c r="F444" s="9"/>
    </row>
    <row r="445" s="2" customFormat="1" ht="11.25">
      <c r="F445" s="9"/>
    </row>
    <row r="446" s="2" customFormat="1" ht="11.25">
      <c r="F446" s="9"/>
    </row>
    <row r="447" s="2" customFormat="1" ht="11.25">
      <c r="F447" s="9"/>
    </row>
    <row r="448" s="2" customFormat="1" ht="11.25">
      <c r="F448" s="9"/>
    </row>
    <row r="449" s="2" customFormat="1" ht="11.25">
      <c r="F449" s="9"/>
    </row>
    <row r="450" s="2" customFormat="1" ht="11.25">
      <c r="F450" s="9"/>
    </row>
    <row r="451" s="2" customFormat="1" ht="11.25">
      <c r="F451" s="9"/>
    </row>
    <row r="452" s="2" customFormat="1" ht="11.25">
      <c r="F452" s="9"/>
    </row>
    <row r="453" s="2" customFormat="1" ht="11.25">
      <c r="F453" s="9"/>
    </row>
    <row r="454" s="2" customFormat="1" ht="11.25">
      <c r="F454" s="9"/>
    </row>
    <row r="455" s="2" customFormat="1" ht="11.25">
      <c r="F455" s="9"/>
    </row>
    <row r="456" s="2" customFormat="1" ht="11.25">
      <c r="F456" s="9"/>
    </row>
    <row r="457" s="2" customFormat="1" ht="11.25">
      <c r="F457" s="9"/>
    </row>
    <row r="458" s="2" customFormat="1" ht="11.25">
      <c r="F458" s="9"/>
    </row>
    <row r="459" s="2" customFormat="1" ht="11.25">
      <c r="F459" s="9"/>
    </row>
    <row r="460" s="2" customFormat="1" ht="11.25">
      <c r="F460" s="9"/>
    </row>
    <row r="461" s="2" customFormat="1" ht="11.25">
      <c r="F461" s="9"/>
    </row>
    <row r="462" s="2" customFormat="1" ht="11.25">
      <c r="F462" s="9"/>
    </row>
    <row r="463" s="2" customFormat="1" ht="11.25">
      <c r="F463" s="9"/>
    </row>
    <row r="464" s="2" customFormat="1" ht="11.25">
      <c r="F464" s="9"/>
    </row>
    <row r="465" s="2" customFormat="1" ht="11.25">
      <c r="F465" s="9"/>
    </row>
    <row r="466" s="2" customFormat="1" ht="11.25">
      <c r="F466" s="9"/>
    </row>
    <row r="467" s="2" customFormat="1" ht="11.25">
      <c r="F467" s="9"/>
    </row>
    <row r="468" s="2" customFormat="1" ht="11.25">
      <c r="F468" s="9"/>
    </row>
    <row r="469" s="2" customFormat="1" ht="11.25">
      <c r="F469" s="9"/>
    </row>
    <row r="470" s="2" customFormat="1" ht="11.25">
      <c r="F470" s="9"/>
    </row>
    <row r="471" s="2" customFormat="1" ht="11.25">
      <c r="F471" s="9"/>
    </row>
    <row r="472" s="2" customFormat="1" ht="11.25">
      <c r="F472" s="9"/>
    </row>
    <row r="473" s="2" customFormat="1" ht="11.25">
      <c r="F473" s="9"/>
    </row>
    <row r="474" s="2" customFormat="1" ht="11.25">
      <c r="F474" s="9"/>
    </row>
    <row r="475" s="2" customFormat="1" ht="11.25">
      <c r="F475" s="9"/>
    </row>
    <row r="476" s="2" customFormat="1" ht="11.25">
      <c r="F476" s="9"/>
    </row>
    <row r="477" s="2" customFormat="1" ht="11.25">
      <c r="F477" s="9"/>
    </row>
    <row r="478" s="2" customFormat="1" ht="11.25">
      <c r="F478" s="9"/>
    </row>
    <row r="479" s="2" customFormat="1" ht="11.25">
      <c r="F479" s="9"/>
    </row>
    <row r="480" s="2" customFormat="1" ht="11.25">
      <c r="F480" s="9"/>
    </row>
    <row r="481" s="2" customFormat="1" ht="11.25">
      <c r="F481" s="9"/>
    </row>
    <row r="482" s="2" customFormat="1" ht="11.25">
      <c r="F482" s="9"/>
    </row>
    <row r="483" s="2" customFormat="1" ht="11.25">
      <c r="F483" s="9"/>
    </row>
    <row r="484" s="2" customFormat="1" ht="11.25">
      <c r="F484" s="9"/>
    </row>
    <row r="485" s="2" customFormat="1" ht="11.25">
      <c r="F485" s="9"/>
    </row>
    <row r="486" s="2" customFormat="1" ht="11.25">
      <c r="F486" s="9"/>
    </row>
    <row r="487" s="2" customFormat="1" ht="11.25">
      <c r="F487" s="9"/>
    </row>
    <row r="488" s="2" customFormat="1" ht="11.25">
      <c r="F488" s="9"/>
    </row>
    <row r="489" s="2" customFormat="1" ht="11.25">
      <c r="F489" s="9"/>
    </row>
    <row r="490" s="2" customFormat="1" ht="11.25">
      <c r="F490" s="9"/>
    </row>
    <row r="491" s="2" customFormat="1" ht="11.25">
      <c r="F491" s="9"/>
    </row>
    <row r="492" s="2" customFormat="1" ht="11.25">
      <c r="F492" s="9"/>
    </row>
    <row r="493" s="2" customFormat="1" ht="11.25">
      <c r="F493" s="9"/>
    </row>
    <row r="494" s="2" customFormat="1" ht="11.25">
      <c r="F494" s="9"/>
    </row>
    <row r="495" s="2" customFormat="1" ht="11.25">
      <c r="F495" s="9"/>
    </row>
    <row r="496" s="2" customFormat="1" ht="11.25">
      <c r="F496" s="9"/>
    </row>
    <row r="497" s="2" customFormat="1" ht="11.25">
      <c r="F497" s="9"/>
    </row>
    <row r="498" s="2" customFormat="1" ht="11.25">
      <c r="F498" s="9"/>
    </row>
    <row r="499" s="2" customFormat="1" ht="11.25">
      <c r="F499" s="9"/>
    </row>
    <row r="500" s="2" customFormat="1" ht="11.25">
      <c r="F500" s="9"/>
    </row>
    <row r="501" s="2" customFormat="1" ht="11.25">
      <c r="F501" s="9"/>
    </row>
    <row r="502" s="2" customFormat="1" ht="11.25">
      <c r="F502" s="9"/>
    </row>
    <row r="503" s="2" customFormat="1" ht="11.25">
      <c r="F503" s="9"/>
    </row>
    <row r="504" s="2" customFormat="1" ht="11.25">
      <c r="F504" s="9"/>
    </row>
    <row r="505" s="2" customFormat="1" ht="11.25">
      <c r="F505" s="9"/>
    </row>
    <row r="506" s="2" customFormat="1" ht="11.25">
      <c r="F506" s="9"/>
    </row>
    <row r="507" s="2" customFormat="1" ht="11.25">
      <c r="F507" s="9"/>
    </row>
    <row r="508" s="2" customFormat="1" ht="11.25">
      <c r="F508" s="9"/>
    </row>
    <row r="509" s="2" customFormat="1" ht="11.25">
      <c r="F509" s="9"/>
    </row>
    <row r="510" s="2" customFormat="1" ht="11.25">
      <c r="F510" s="9"/>
    </row>
    <row r="511" s="2" customFormat="1" ht="11.25">
      <c r="F511" s="9"/>
    </row>
    <row r="512" s="2" customFormat="1" ht="11.25">
      <c r="F512" s="9"/>
    </row>
    <row r="513" s="2" customFormat="1" ht="11.25">
      <c r="F513" s="9"/>
    </row>
    <row r="514" s="2" customFormat="1" ht="11.25">
      <c r="F514" s="9"/>
    </row>
    <row r="515" s="2" customFormat="1" ht="11.25">
      <c r="F515" s="9"/>
    </row>
    <row r="516" s="2" customFormat="1" ht="11.25">
      <c r="F516" s="9"/>
    </row>
    <row r="517" s="2" customFormat="1" ht="11.25">
      <c r="F517" s="9"/>
    </row>
    <row r="518" s="2" customFormat="1" ht="11.25">
      <c r="F518" s="9"/>
    </row>
    <row r="519" s="2" customFormat="1" ht="11.25">
      <c r="F519" s="9"/>
    </row>
    <row r="520" s="2" customFormat="1" ht="11.25">
      <c r="F520" s="9"/>
    </row>
    <row r="521" s="2" customFormat="1" ht="11.25">
      <c r="F521" s="9"/>
    </row>
    <row r="522" s="2" customFormat="1" ht="11.25">
      <c r="F522" s="9"/>
    </row>
    <row r="523" s="2" customFormat="1" ht="11.25">
      <c r="F523" s="9"/>
    </row>
    <row r="524" s="2" customFormat="1" ht="11.25">
      <c r="F524" s="9"/>
    </row>
    <row r="525" s="2" customFormat="1" ht="11.25">
      <c r="F525" s="9"/>
    </row>
    <row r="526" s="2" customFormat="1" ht="11.25">
      <c r="F526" s="9"/>
    </row>
    <row r="527" s="2" customFormat="1" ht="11.25">
      <c r="F527" s="9"/>
    </row>
    <row r="528" s="2" customFormat="1" ht="11.25">
      <c r="F528" s="9"/>
    </row>
    <row r="529" s="2" customFormat="1" ht="11.25">
      <c r="F529" s="9"/>
    </row>
    <row r="530" s="2" customFormat="1" ht="11.25">
      <c r="F530" s="9"/>
    </row>
    <row r="531" s="2" customFormat="1" ht="11.25">
      <c r="F531" s="9"/>
    </row>
    <row r="532" s="2" customFormat="1" ht="11.25">
      <c r="F532" s="9"/>
    </row>
    <row r="533" s="2" customFormat="1" ht="11.25">
      <c r="F533" s="9"/>
    </row>
    <row r="534" s="2" customFormat="1" ht="11.25">
      <c r="F534" s="9"/>
    </row>
    <row r="535" s="2" customFormat="1" ht="11.25">
      <c r="F535" s="9"/>
    </row>
    <row r="536" s="2" customFormat="1" ht="11.25">
      <c r="F536" s="9"/>
    </row>
    <row r="537" s="2" customFormat="1" ht="11.25">
      <c r="F537" s="9"/>
    </row>
    <row r="538" s="2" customFormat="1" ht="11.25">
      <c r="F538" s="9"/>
    </row>
    <row r="539" s="2" customFormat="1" ht="11.25">
      <c r="F539" s="9"/>
    </row>
    <row r="540" s="2" customFormat="1" ht="11.25">
      <c r="F540" s="9"/>
    </row>
    <row r="541" s="2" customFormat="1" ht="11.25">
      <c r="F541" s="9"/>
    </row>
    <row r="542" s="2" customFormat="1" ht="11.25">
      <c r="F542" s="9"/>
    </row>
    <row r="543" s="2" customFormat="1" ht="11.25">
      <c r="F543" s="9"/>
    </row>
    <row r="544" s="2" customFormat="1" ht="11.25">
      <c r="F544" s="9"/>
    </row>
  </sheetData>
  <printOptions/>
  <pageMargins left="0.7480314960629921" right="0.7480314960629921" top="0.5118110236220472" bottom="0.35433070866141736" header="0.3937007874015748" footer="0.31496062992125984"/>
  <pageSetup horizontalDpi="600" verticalDpi="600" orientation="portrait" paperSize="9" scale="95" r:id="rId2"/>
  <headerFooter alignWithMargins="0">
    <oddHeader>&amp;R&amp;"Arial,Bold"&amp;12MUI</oddHeader>
    <oddFooter>&amp;C
- 2 -</oddFooter>
  </headerFooter>
  <drawing r:id="rId1"/>
</worksheet>
</file>

<file path=xl/worksheets/sheet3.xml><?xml version="1.0" encoding="utf-8"?>
<worksheet xmlns="http://schemas.openxmlformats.org/spreadsheetml/2006/main" xmlns:r="http://schemas.openxmlformats.org/officeDocument/2006/relationships">
  <dimension ref="A1:N312"/>
  <sheetViews>
    <sheetView showGridLines="0" workbookViewId="0" topLeftCell="A1">
      <selection activeCell="A1" sqref="A1"/>
    </sheetView>
  </sheetViews>
  <sheetFormatPr defaultColWidth="9.140625" defaultRowHeight="12.75"/>
  <cols>
    <col min="1" max="1" width="4.00390625" style="35" customWidth="1"/>
    <col min="2" max="2" width="3.28125" style="37" customWidth="1"/>
    <col min="3" max="3" width="2.28125" style="37" customWidth="1"/>
    <col min="4" max="4" width="2.00390625" style="37" customWidth="1"/>
    <col min="5" max="6" width="9.140625" style="37" customWidth="1"/>
    <col min="7" max="7" width="12.00390625" style="37" customWidth="1"/>
    <col min="8" max="8" width="12.57421875" style="37" customWidth="1"/>
    <col min="9" max="10" width="11.57421875" style="37" customWidth="1"/>
    <col min="11" max="11" width="12.7109375" style="37" customWidth="1"/>
    <col min="12" max="12" width="3.28125" style="37" customWidth="1"/>
    <col min="13" max="13" width="11.00390625" style="37" customWidth="1"/>
    <col min="14" max="14" width="9.28125" style="37" customWidth="1"/>
    <col min="15" max="16384" width="9.140625" style="37" customWidth="1"/>
  </cols>
  <sheetData>
    <row r="1" spans="2:4" ht="12.75">
      <c r="B1" s="36" t="s">
        <v>92</v>
      </c>
      <c r="C1" s="36"/>
      <c r="D1" s="36"/>
    </row>
    <row r="3" spans="1:4" ht="12.75">
      <c r="A3" s="35">
        <v>1</v>
      </c>
      <c r="B3" s="36" t="s">
        <v>93</v>
      </c>
      <c r="C3" s="36"/>
      <c r="D3" s="36"/>
    </row>
    <row r="4" ht="7.5" customHeight="1"/>
    <row r="8" ht="7.5" customHeight="1"/>
    <row r="9" spans="1:4" ht="12.75">
      <c r="A9" s="35">
        <v>2</v>
      </c>
      <c r="B9" s="36" t="s">
        <v>94</v>
      </c>
      <c r="C9" s="36"/>
      <c r="D9" s="36"/>
    </row>
    <row r="10" spans="2:4" ht="7.5" customHeight="1">
      <c r="B10" s="36"/>
      <c r="C10" s="36"/>
      <c r="D10" s="36"/>
    </row>
    <row r="11" ht="12.75">
      <c r="B11" s="37" t="s">
        <v>225</v>
      </c>
    </row>
    <row r="12" spans="2:4" ht="4.5" customHeight="1">
      <c r="B12" s="13"/>
      <c r="C12" s="13"/>
      <c r="D12" s="13"/>
    </row>
    <row r="13" spans="2:11" ht="12.75">
      <c r="B13" s="13"/>
      <c r="C13" s="13"/>
      <c r="D13" s="13"/>
      <c r="I13" s="67" t="s">
        <v>95</v>
      </c>
      <c r="K13" s="67" t="s">
        <v>96</v>
      </c>
    </row>
    <row r="14" spans="9:11" ht="12.75">
      <c r="I14" s="31"/>
      <c r="K14" s="31"/>
    </row>
    <row r="15" spans="9:11" ht="12.75">
      <c r="I15" s="31"/>
      <c r="K15" s="31"/>
    </row>
    <row r="16" spans="9:11" ht="12.75">
      <c r="I16" s="31"/>
      <c r="K16" s="31"/>
    </row>
    <row r="17" spans="9:11" ht="12.75">
      <c r="I17" s="31"/>
      <c r="K17" s="31"/>
    </row>
    <row r="18" spans="8:11" ht="12.75">
      <c r="H18" s="22" t="s">
        <v>97</v>
      </c>
      <c r="I18" s="22" t="s">
        <v>97</v>
      </c>
      <c r="J18" s="22" t="s">
        <v>97</v>
      </c>
      <c r="K18" s="22" t="s">
        <v>97</v>
      </c>
    </row>
    <row r="19" spans="8:11" ht="6" customHeight="1">
      <c r="H19" s="22"/>
      <c r="I19" s="22"/>
      <c r="J19" s="22"/>
      <c r="K19" s="22"/>
    </row>
    <row r="20" spans="4:11" ht="12.75">
      <c r="D20" s="37" t="s">
        <v>166</v>
      </c>
      <c r="H20" s="38">
        <v>0</v>
      </c>
      <c r="I20" s="38">
        <v>0</v>
      </c>
      <c r="J20" s="38">
        <v>1366</v>
      </c>
      <c r="K20" s="38">
        <v>0</v>
      </c>
    </row>
    <row r="21" spans="4:11" ht="12.75">
      <c r="D21" s="37" t="s">
        <v>244</v>
      </c>
      <c r="H21" s="38"/>
      <c r="I21" s="38"/>
      <c r="J21" s="38"/>
      <c r="K21" s="38"/>
    </row>
    <row r="22" spans="4:11" ht="12.75">
      <c r="D22" s="37" t="s">
        <v>237</v>
      </c>
      <c r="H22" s="38">
        <v>1917</v>
      </c>
      <c r="I22" s="38">
        <v>0</v>
      </c>
      <c r="J22" s="38">
        <v>1917</v>
      </c>
      <c r="K22" s="38">
        <v>0</v>
      </c>
    </row>
    <row r="23" spans="4:11" ht="12.75">
      <c r="D23" s="37" t="s">
        <v>236</v>
      </c>
      <c r="H23" s="38">
        <v>735</v>
      </c>
      <c r="I23" s="38">
        <v>0</v>
      </c>
      <c r="J23" s="38">
        <v>735</v>
      </c>
      <c r="K23" s="38">
        <v>0</v>
      </c>
    </row>
    <row r="24" spans="4:11" ht="12.75">
      <c r="D24" s="37" t="s">
        <v>164</v>
      </c>
      <c r="H24" s="38">
        <v>0</v>
      </c>
      <c r="I24" s="38">
        <v>0</v>
      </c>
      <c r="J24" s="38">
        <v>-1557</v>
      </c>
      <c r="K24" s="38">
        <v>0</v>
      </c>
    </row>
    <row r="25" spans="4:11" ht="12.75">
      <c r="D25" s="37" t="s">
        <v>259</v>
      </c>
      <c r="H25" s="38"/>
      <c r="I25" s="38"/>
      <c r="J25" s="38"/>
      <c r="K25" s="38"/>
    </row>
    <row r="26" spans="4:11" ht="12.75">
      <c r="D26" s="37" t="s">
        <v>260</v>
      </c>
      <c r="H26" s="38">
        <v>-2740</v>
      </c>
      <c r="I26" s="38">
        <v>0</v>
      </c>
      <c r="J26" s="38">
        <v>-2740</v>
      </c>
      <c r="K26" s="38">
        <v>0</v>
      </c>
    </row>
    <row r="27" spans="4:11" ht="12.75">
      <c r="D27" s="37" t="s">
        <v>206</v>
      </c>
      <c r="H27" s="38">
        <v>0</v>
      </c>
      <c r="I27" s="38">
        <v>0</v>
      </c>
      <c r="J27" s="38">
        <v>0</v>
      </c>
      <c r="K27" s="38">
        <v>-6283</v>
      </c>
    </row>
    <row r="28" spans="4:11" ht="12.75">
      <c r="D28" s="37" t="s">
        <v>238</v>
      </c>
      <c r="H28" s="38">
        <v>-3642</v>
      </c>
      <c r="I28" s="38">
        <v>-1419</v>
      </c>
      <c r="J28" s="38">
        <v>-3863</v>
      </c>
      <c r="K28" s="38">
        <v>-613</v>
      </c>
    </row>
    <row r="29" spans="4:11" ht="12.75">
      <c r="D29" s="37" t="s">
        <v>247</v>
      </c>
      <c r="H29" s="38"/>
      <c r="I29" s="38"/>
      <c r="J29" s="38"/>
      <c r="K29" s="38"/>
    </row>
    <row r="30" spans="4:11" ht="12.75">
      <c r="D30" s="37" t="s">
        <v>221</v>
      </c>
      <c r="H30" s="38">
        <v>-510</v>
      </c>
      <c r="I30" s="38">
        <v>-1051</v>
      </c>
      <c r="J30" s="38">
        <v>1424</v>
      </c>
      <c r="K30" s="38">
        <v>-4056</v>
      </c>
    </row>
    <row r="31" spans="4:11" ht="12.75">
      <c r="D31" s="37" t="s">
        <v>220</v>
      </c>
      <c r="H31" s="38">
        <v>3167</v>
      </c>
      <c r="I31" s="38">
        <v>0</v>
      </c>
      <c r="J31" s="38">
        <v>8910</v>
      </c>
      <c r="K31" s="38">
        <v>0</v>
      </c>
    </row>
    <row r="32" spans="4:11" ht="12.75">
      <c r="D32" s="37" t="s">
        <v>207</v>
      </c>
      <c r="H32" s="38">
        <v>1111</v>
      </c>
      <c r="I32" s="38">
        <v>17</v>
      </c>
      <c r="J32" s="38">
        <v>1111</v>
      </c>
      <c r="K32" s="38">
        <v>32</v>
      </c>
    </row>
    <row r="33" spans="4:11" ht="12.75">
      <c r="D33" s="37" t="s">
        <v>235</v>
      </c>
      <c r="H33" s="38"/>
      <c r="I33" s="38"/>
      <c r="J33" s="38"/>
      <c r="K33" s="38"/>
    </row>
    <row r="34" spans="4:11" ht="12.75">
      <c r="D34" s="37" t="s">
        <v>165</v>
      </c>
      <c r="H34" s="38">
        <v>1220</v>
      </c>
      <c r="I34" s="38">
        <v>0</v>
      </c>
      <c r="J34" s="38">
        <v>1219</v>
      </c>
      <c r="K34" s="38">
        <v>0</v>
      </c>
    </row>
    <row r="35" spans="4:11" ht="12.75">
      <c r="D35" s="37" t="s">
        <v>245</v>
      </c>
      <c r="H35" s="38"/>
      <c r="I35" s="38"/>
      <c r="J35" s="38"/>
      <c r="K35" s="38"/>
    </row>
    <row r="36" spans="4:11" ht="12.75">
      <c r="D36" s="37" t="s">
        <v>246</v>
      </c>
      <c r="H36" s="38">
        <v>1602</v>
      </c>
      <c r="I36" s="38">
        <v>12910</v>
      </c>
      <c r="J36" s="38">
        <v>799</v>
      </c>
      <c r="K36" s="38">
        <v>12781</v>
      </c>
    </row>
    <row r="37" spans="8:11" ht="3.75" customHeight="1">
      <c r="H37" s="38"/>
      <c r="I37" s="38"/>
      <c r="J37" s="38"/>
      <c r="K37" s="38"/>
    </row>
    <row r="38" spans="8:14" ht="13.5" thickBot="1">
      <c r="H38" s="39">
        <f>SUM(H20:H37)</f>
        <v>2860</v>
      </c>
      <c r="I38" s="39">
        <f>SUM(I20:I37)</f>
        <v>10457</v>
      </c>
      <c r="J38" s="39">
        <f>SUM(J20:J37)</f>
        <v>9321</v>
      </c>
      <c r="K38" s="39">
        <f>SUM(K20:K37)</f>
        <v>1861</v>
      </c>
      <c r="M38" s="40"/>
      <c r="N38" s="40"/>
    </row>
    <row r="39" spans="8:14" ht="12.75">
      <c r="H39" s="40"/>
      <c r="I39" s="40"/>
      <c r="J39" s="40"/>
      <c r="K39" s="38"/>
      <c r="N39" s="68"/>
    </row>
    <row r="40" spans="1:11" ht="12.75">
      <c r="A40" s="35">
        <v>3</v>
      </c>
      <c r="B40" s="36" t="s">
        <v>98</v>
      </c>
      <c r="C40" s="36"/>
      <c r="D40" s="36"/>
      <c r="I40" s="40"/>
      <c r="J40" s="40"/>
      <c r="K40" s="38"/>
    </row>
    <row r="41" ht="7.5" customHeight="1">
      <c r="K41" s="38"/>
    </row>
    <row r="42" spans="2:11" ht="12.75">
      <c r="B42" s="37" t="s">
        <v>248</v>
      </c>
      <c r="K42" s="38"/>
    </row>
    <row r="43" ht="12.75">
      <c r="K43" s="38"/>
    </row>
    <row r="44" spans="1:11" ht="12.75">
      <c r="A44" s="35">
        <v>4</v>
      </c>
      <c r="B44" s="36" t="s">
        <v>99</v>
      </c>
      <c r="C44" s="36"/>
      <c r="D44" s="36"/>
      <c r="K44" s="38"/>
    </row>
    <row r="45" spans="2:4" ht="7.5" customHeight="1">
      <c r="B45" s="36"/>
      <c r="C45" s="36"/>
      <c r="D45" s="36"/>
    </row>
    <row r="46" spans="2:4" ht="12.75">
      <c r="B46" s="13" t="s">
        <v>100</v>
      </c>
      <c r="C46" s="13"/>
      <c r="D46" s="13"/>
    </row>
    <row r="47" spans="2:11" ht="12.75">
      <c r="B47" s="13"/>
      <c r="C47" s="13"/>
      <c r="D47" s="13"/>
      <c r="H47" s="128" t="s">
        <v>95</v>
      </c>
      <c r="I47" s="128"/>
      <c r="K47" s="67" t="s">
        <v>96</v>
      </c>
    </row>
    <row r="48" spans="9:11" ht="3.75" customHeight="1">
      <c r="I48" s="31"/>
      <c r="K48" s="31"/>
    </row>
    <row r="49" spans="9:11" ht="12.75">
      <c r="I49" s="31"/>
      <c r="K49" s="31"/>
    </row>
    <row r="50" spans="9:11" ht="12.75">
      <c r="I50" s="31"/>
      <c r="K50" s="31"/>
    </row>
    <row r="51" spans="9:11" ht="3.75" customHeight="1">
      <c r="I51" s="31"/>
      <c r="K51" s="31"/>
    </row>
    <row r="52" spans="9:11" ht="12.75">
      <c r="I52" s="31"/>
      <c r="K52" s="31"/>
    </row>
    <row r="53" spans="9:11" ht="3.75" customHeight="1">
      <c r="I53" s="31"/>
      <c r="K53" s="31"/>
    </row>
    <row r="54" spans="8:11" ht="12.75">
      <c r="H54" s="22" t="s">
        <v>97</v>
      </c>
      <c r="I54" s="22" t="s">
        <v>97</v>
      </c>
      <c r="J54" s="22" t="s">
        <v>97</v>
      </c>
      <c r="K54" s="22" t="s">
        <v>97</v>
      </c>
    </row>
    <row r="55" ht="3.75" customHeight="1"/>
    <row r="56" spans="2:11" ht="12.75">
      <c r="B56" s="37" t="s">
        <v>101</v>
      </c>
      <c r="H56" s="43">
        <v>1699</v>
      </c>
      <c r="I56" s="43">
        <v>1826</v>
      </c>
      <c r="J56" s="43">
        <v>8010</v>
      </c>
      <c r="K56" s="43">
        <v>7980</v>
      </c>
    </row>
    <row r="57" spans="2:11" ht="12.75">
      <c r="B57" s="37" t="s">
        <v>102</v>
      </c>
      <c r="H57" s="43">
        <v>1058</v>
      </c>
      <c r="I57" s="43">
        <v>782</v>
      </c>
      <c r="J57" s="43">
        <v>1025</v>
      </c>
      <c r="K57" s="43">
        <v>1155</v>
      </c>
    </row>
    <row r="58" spans="2:11" ht="12.75">
      <c r="B58" s="37" t="s">
        <v>103</v>
      </c>
      <c r="H58" s="43"/>
      <c r="I58" s="43"/>
      <c r="J58" s="43"/>
      <c r="K58" s="43"/>
    </row>
    <row r="59" spans="2:11" ht="12.75">
      <c r="B59" s="37" t="s">
        <v>104</v>
      </c>
      <c r="H59" s="44">
        <v>-648</v>
      </c>
      <c r="I59" s="44">
        <v>1959</v>
      </c>
      <c r="J59" s="44">
        <v>-479</v>
      </c>
      <c r="K59" s="44">
        <v>3683</v>
      </c>
    </row>
    <row r="60" spans="8:11" ht="12.75">
      <c r="H60" s="43">
        <f>SUM(H56:H59)</f>
        <v>2109</v>
      </c>
      <c r="I60" s="43">
        <f>SUM(I56:I59)</f>
        <v>4567</v>
      </c>
      <c r="J60" s="43">
        <f>SUM(J56:J59)</f>
        <v>8556</v>
      </c>
      <c r="K60" s="43">
        <f>SUM(K56:K59)</f>
        <v>12818</v>
      </c>
    </row>
    <row r="61" spans="2:11" ht="12.75">
      <c r="B61" s="37" t="s">
        <v>222</v>
      </c>
      <c r="H61" s="43">
        <v>-55</v>
      </c>
      <c r="I61" s="43">
        <v>-62</v>
      </c>
      <c r="J61" s="43">
        <v>-588</v>
      </c>
      <c r="K61" s="43">
        <v>-917</v>
      </c>
    </row>
    <row r="62" spans="8:13" ht="13.5" thickBot="1">
      <c r="H62" s="45">
        <f>SUM(H60:H61)</f>
        <v>2054</v>
      </c>
      <c r="I62" s="45">
        <f>SUM(I60:I61)</f>
        <v>4505</v>
      </c>
      <c r="J62" s="45">
        <f>SUM(J60:J61)</f>
        <v>7968</v>
      </c>
      <c r="K62" s="45">
        <f>SUM(K60:K61)</f>
        <v>11901</v>
      </c>
      <c r="M62" s="69"/>
    </row>
    <row r="63" spans="9:11" ht="3.75" customHeight="1">
      <c r="I63" s="64"/>
      <c r="J63" s="64"/>
      <c r="K63" s="64"/>
    </row>
    <row r="64" spans="9:11" ht="12.75">
      <c r="I64" s="64"/>
      <c r="J64" s="64"/>
      <c r="K64" s="64"/>
    </row>
    <row r="65" spans="9:11" ht="12.75">
      <c r="I65" s="64"/>
      <c r="J65" s="64"/>
      <c r="K65" s="64"/>
    </row>
    <row r="66" spans="9:11" ht="12.75">
      <c r="I66" s="64"/>
      <c r="J66" s="64"/>
      <c r="K66" s="64"/>
    </row>
    <row r="67" spans="9:11" ht="9.75" customHeight="1">
      <c r="I67" s="64"/>
      <c r="J67" s="64"/>
      <c r="K67" s="64"/>
    </row>
    <row r="68" spans="9:11" ht="9.75" customHeight="1">
      <c r="I68" s="64"/>
      <c r="J68" s="64"/>
      <c r="K68" s="64"/>
    </row>
    <row r="69" spans="1:4" ht="12.75">
      <c r="A69" s="35">
        <v>5</v>
      </c>
      <c r="B69" s="36" t="s">
        <v>105</v>
      </c>
      <c r="C69" s="36"/>
      <c r="D69" s="36"/>
    </row>
    <row r="70" ht="7.5" customHeight="1"/>
    <row r="73" ht="12" customHeight="1"/>
    <row r="74" spans="1:4" ht="12.75">
      <c r="A74" s="35">
        <v>6</v>
      </c>
      <c r="B74" s="36" t="s">
        <v>106</v>
      </c>
      <c r="C74" s="36"/>
      <c r="D74" s="36"/>
    </row>
    <row r="75" s="120" customFormat="1" ht="9.75" customHeight="1">
      <c r="A75" s="35"/>
    </row>
    <row r="76" spans="1:2" s="120" customFormat="1" ht="12.75">
      <c r="A76" s="121"/>
      <c r="B76" s="120" t="s">
        <v>107</v>
      </c>
    </row>
    <row r="77" s="120" customFormat="1" ht="12.75">
      <c r="A77" s="35"/>
    </row>
    <row r="78" s="120" customFormat="1" ht="12.75">
      <c r="A78" s="35"/>
    </row>
    <row r="79" s="120" customFormat="1" ht="12.75">
      <c r="A79" s="35"/>
    </row>
    <row r="80" s="120" customFormat="1" ht="12.75">
      <c r="A80" s="35"/>
    </row>
    <row r="81" s="120" customFormat="1" ht="12.75">
      <c r="A81" s="35"/>
    </row>
    <row r="82" s="120" customFormat="1" ht="7.5" customHeight="1">
      <c r="A82" s="35"/>
    </row>
    <row r="83" spans="1:9" s="120" customFormat="1" ht="12.75">
      <c r="A83" s="35"/>
      <c r="H83" s="46" t="s">
        <v>97</v>
      </c>
      <c r="I83" s="46" t="s">
        <v>97</v>
      </c>
    </row>
    <row r="84" s="120" customFormat="1" ht="12.75">
      <c r="A84" s="35"/>
    </row>
    <row r="85" spans="1:9" s="120" customFormat="1" ht="12.75">
      <c r="A85" s="35"/>
      <c r="C85" s="120" t="s">
        <v>239</v>
      </c>
      <c r="H85" s="122">
        <v>0</v>
      </c>
      <c r="I85" s="122">
        <v>0</v>
      </c>
    </row>
    <row r="86" spans="1:9" s="120" customFormat="1" ht="12.75">
      <c r="A86" s="35"/>
      <c r="C86" s="120" t="s">
        <v>240</v>
      </c>
      <c r="H86" s="122">
        <v>66</v>
      </c>
      <c r="I86" s="122">
        <v>66</v>
      </c>
    </row>
    <row r="87" spans="1:9" s="120" customFormat="1" ht="12.75">
      <c r="A87" s="35"/>
      <c r="C87" s="120" t="s">
        <v>241</v>
      </c>
      <c r="H87" s="123">
        <v>26</v>
      </c>
      <c r="I87" s="123">
        <v>26</v>
      </c>
    </row>
    <row r="88" spans="1:7" s="120" customFormat="1" ht="7.5" customHeight="1">
      <c r="A88" s="35"/>
      <c r="G88" s="122"/>
    </row>
    <row r="89" spans="1:2" ht="12.75">
      <c r="A89" s="12"/>
      <c r="B89" s="37" t="s">
        <v>108</v>
      </c>
    </row>
    <row r="90" ht="12.75">
      <c r="A90" s="12"/>
    </row>
    <row r="91" spans="1:10" ht="12.75">
      <c r="A91" s="12"/>
      <c r="I91" s="124" t="s">
        <v>97</v>
      </c>
      <c r="J91" s="46"/>
    </row>
    <row r="92" spans="1:9" ht="12.75">
      <c r="A92" s="12"/>
      <c r="E92" s="37" t="s">
        <v>109</v>
      </c>
      <c r="I92" s="38">
        <v>606682</v>
      </c>
    </row>
    <row r="93" spans="1:9" ht="12.75">
      <c r="A93" s="12"/>
      <c r="E93" s="37" t="s">
        <v>110</v>
      </c>
      <c r="I93" s="38">
        <v>-37284</v>
      </c>
    </row>
    <row r="94" spans="1:9" ht="13.5" thickBot="1">
      <c r="A94" s="12"/>
      <c r="E94" s="37" t="s">
        <v>111</v>
      </c>
      <c r="I94" s="39">
        <f>SUM(I92:I93)</f>
        <v>569398</v>
      </c>
    </row>
    <row r="95" ht="6.75" customHeight="1">
      <c r="I95" s="38"/>
    </row>
    <row r="96" spans="5:9" ht="13.5" thickBot="1">
      <c r="E96" s="37" t="s">
        <v>112</v>
      </c>
      <c r="I96" s="41">
        <v>370810</v>
      </c>
    </row>
    <row r="97" ht="7.5" customHeight="1"/>
    <row r="98" spans="1:4" ht="12.75">
      <c r="A98" s="35">
        <v>7</v>
      </c>
      <c r="B98" s="36" t="s">
        <v>113</v>
      </c>
      <c r="C98" s="36"/>
      <c r="D98" s="36"/>
    </row>
    <row r="99" ht="7.5" customHeight="1"/>
    <row r="101" ht="7.5" customHeight="1"/>
    <row r="102" ht="12.75" customHeight="1">
      <c r="B102" s="37" t="s">
        <v>107</v>
      </c>
    </row>
    <row r="103" ht="7.5" customHeight="1"/>
    <row r="104" ht="12.75" customHeight="1"/>
    <row r="105" ht="12.75" customHeight="1"/>
    <row r="106" ht="12.75" customHeight="1"/>
    <row r="107" ht="12.75" customHeight="1"/>
    <row r="108" ht="12.75" customHeight="1"/>
    <row r="109" ht="7.5" customHeight="1"/>
    <row r="110" ht="12.75" customHeight="1">
      <c r="B110" s="37" t="s">
        <v>108</v>
      </c>
    </row>
    <row r="111" ht="12.75" customHeight="1"/>
    <row r="112" ht="7.5" customHeight="1"/>
    <row r="113" ht="12.75" customHeight="1"/>
    <row r="114" ht="12.75" customHeight="1"/>
    <row r="115" ht="12.75" customHeight="1"/>
    <row r="116" ht="12.75" customHeight="1"/>
    <row r="117" ht="12.75" customHeight="1"/>
    <row r="118" ht="7.5" customHeight="1"/>
    <row r="119" spans="1:4" ht="12.75">
      <c r="A119" s="35">
        <v>8</v>
      </c>
      <c r="B119" s="36" t="s">
        <v>115</v>
      </c>
      <c r="C119" s="36"/>
      <c r="D119" s="36"/>
    </row>
    <row r="120" spans="2:4" ht="7.5" customHeight="1">
      <c r="B120" s="36"/>
      <c r="C120" s="36"/>
      <c r="D120" s="36"/>
    </row>
    <row r="121" spans="1:4" s="50" customFormat="1" ht="12" customHeight="1">
      <c r="A121" s="35"/>
      <c r="B121" s="49" t="s">
        <v>116</v>
      </c>
      <c r="C121" s="49"/>
      <c r="D121" s="49"/>
    </row>
    <row r="122" spans="1:4" s="48" customFormat="1" ht="7.5" customHeight="1">
      <c r="A122" s="35"/>
      <c r="B122" s="47"/>
      <c r="C122" s="47"/>
      <c r="D122" s="47"/>
    </row>
    <row r="123" spans="2:4" ht="12.75">
      <c r="B123" s="13" t="s">
        <v>107</v>
      </c>
      <c r="C123" s="13"/>
      <c r="D123" s="13"/>
    </row>
    <row r="124" spans="1:4" s="48" customFormat="1" ht="12.75">
      <c r="A124" s="35"/>
      <c r="B124" s="47"/>
      <c r="C124" s="47"/>
      <c r="D124" s="47"/>
    </row>
    <row r="125" spans="1:4" s="48" customFormat="1" ht="12.75">
      <c r="A125" s="35"/>
      <c r="B125" s="47"/>
      <c r="C125" s="47"/>
      <c r="D125" s="47"/>
    </row>
    <row r="126" spans="1:4" s="48" customFormat="1" ht="12.75">
      <c r="A126" s="35"/>
      <c r="B126" s="47"/>
      <c r="C126" s="47"/>
      <c r="D126" s="47"/>
    </row>
    <row r="127" spans="1:4" s="48" customFormat="1" ht="12.75">
      <c r="A127" s="35"/>
      <c r="B127" s="47"/>
      <c r="C127" s="47"/>
      <c r="D127" s="47"/>
    </row>
    <row r="128" spans="1:4" s="48" customFormat="1" ht="12.75">
      <c r="A128" s="35"/>
      <c r="B128" s="47"/>
      <c r="C128" s="47"/>
      <c r="D128" s="47"/>
    </row>
    <row r="129" spans="1:4" s="48" customFormat="1" ht="12.75">
      <c r="A129" s="35"/>
      <c r="B129" s="47"/>
      <c r="C129" s="47"/>
      <c r="D129" s="47"/>
    </row>
    <row r="130" spans="1:4" s="48" customFormat="1" ht="7.5" customHeight="1">
      <c r="A130" s="35"/>
      <c r="B130" s="47"/>
      <c r="C130" s="47"/>
      <c r="D130" s="47"/>
    </row>
    <row r="131" spans="1:4" s="48" customFormat="1" ht="7.5" customHeight="1">
      <c r="A131" s="35"/>
      <c r="B131" s="47"/>
      <c r="C131" s="47"/>
      <c r="D131" s="47"/>
    </row>
    <row r="132" spans="2:4" ht="7.5" customHeight="1">
      <c r="B132" s="36"/>
      <c r="C132" s="36"/>
      <c r="D132" s="36"/>
    </row>
    <row r="133" spans="2:4" ht="12.75">
      <c r="B133" s="13" t="s">
        <v>108</v>
      </c>
      <c r="C133" s="13"/>
      <c r="D133" s="13"/>
    </row>
    <row r="134" spans="1:4" s="48" customFormat="1" ht="12.75">
      <c r="A134" s="35"/>
      <c r="B134" s="47"/>
      <c r="C134" s="47"/>
      <c r="D134" s="47"/>
    </row>
    <row r="135" spans="1:4" s="48" customFormat="1" ht="12.75">
      <c r="A135" s="35"/>
      <c r="B135" s="47"/>
      <c r="C135" s="47"/>
      <c r="D135" s="47"/>
    </row>
    <row r="136" spans="1:4" s="48" customFormat="1" ht="12.75">
      <c r="A136" s="35"/>
      <c r="B136" s="47"/>
      <c r="C136" s="47"/>
      <c r="D136" s="47"/>
    </row>
    <row r="137" spans="1:4" s="48" customFormat="1" ht="12.75">
      <c r="A137" s="35"/>
      <c r="B137" s="47"/>
      <c r="C137" s="47"/>
      <c r="D137" s="47"/>
    </row>
    <row r="138" spans="1:4" s="48" customFormat="1" ht="7.5" customHeight="1">
      <c r="A138" s="35"/>
      <c r="B138" s="47"/>
      <c r="C138" s="47"/>
      <c r="D138" s="47"/>
    </row>
    <row r="139" spans="2:4" ht="12.75">
      <c r="B139" s="13"/>
      <c r="C139" s="13"/>
      <c r="D139" s="13"/>
    </row>
    <row r="140" spans="1:4" s="48" customFormat="1" ht="12.75">
      <c r="A140" s="35"/>
      <c r="B140" s="47"/>
      <c r="C140" s="127" t="s">
        <v>250</v>
      </c>
      <c r="D140" s="127"/>
    </row>
    <row r="141" spans="1:4" s="48" customFormat="1" ht="12.75">
      <c r="A141" s="35"/>
      <c r="B141" s="47"/>
      <c r="C141" s="129"/>
      <c r="D141" s="129"/>
    </row>
    <row r="142" spans="1:4" s="48" customFormat="1" ht="3.75" customHeight="1">
      <c r="A142" s="35"/>
      <c r="B142" s="47"/>
      <c r="C142" s="129"/>
      <c r="D142" s="129"/>
    </row>
    <row r="143" spans="1:5" s="48" customFormat="1" ht="12.75">
      <c r="A143" s="35"/>
      <c r="B143" s="47"/>
      <c r="C143" s="127" t="s">
        <v>251</v>
      </c>
      <c r="D143" s="127"/>
      <c r="E143" s="48" t="s">
        <v>252</v>
      </c>
    </row>
    <row r="144" spans="1:5" s="48" customFormat="1" ht="12.75">
      <c r="A144" s="35"/>
      <c r="B144" s="47"/>
      <c r="C144" s="127" t="s">
        <v>255</v>
      </c>
      <c r="D144" s="127"/>
      <c r="E144" s="48" t="s">
        <v>253</v>
      </c>
    </row>
    <row r="145" spans="1:5" s="48" customFormat="1" ht="12.75">
      <c r="A145" s="35"/>
      <c r="B145" s="47"/>
      <c r="C145" s="127" t="s">
        <v>256</v>
      </c>
      <c r="D145" s="127"/>
      <c r="E145" s="48" t="s">
        <v>254</v>
      </c>
    </row>
    <row r="146" spans="1:4" s="48" customFormat="1" ht="3.75" customHeight="1">
      <c r="A146" s="35"/>
      <c r="B146" s="47"/>
      <c r="C146" s="13"/>
      <c r="D146" s="47"/>
    </row>
    <row r="147" spans="1:4" s="48" customFormat="1" ht="12.75">
      <c r="A147" s="35"/>
      <c r="B147" s="47"/>
      <c r="C147" s="13" t="s">
        <v>257</v>
      </c>
      <c r="D147" s="47"/>
    </row>
    <row r="148" spans="1:4" s="48" customFormat="1" ht="3.75" customHeight="1">
      <c r="A148" s="35"/>
      <c r="B148" s="47"/>
      <c r="C148" s="47"/>
      <c r="D148" s="47"/>
    </row>
    <row r="149" spans="1:4" s="50" customFormat="1" ht="12.75">
      <c r="A149" s="35"/>
      <c r="B149" s="49" t="s">
        <v>117</v>
      </c>
      <c r="C149" s="49"/>
      <c r="D149" s="49"/>
    </row>
    <row r="150" spans="1:4" s="50" customFormat="1" ht="7.5" customHeight="1">
      <c r="A150" s="35"/>
      <c r="B150" s="49"/>
      <c r="C150" s="49"/>
      <c r="D150" s="49"/>
    </row>
    <row r="151" spans="2:4" ht="12.75">
      <c r="B151" s="53" t="s">
        <v>208</v>
      </c>
      <c r="C151" s="53"/>
      <c r="D151" s="53"/>
    </row>
    <row r="152" spans="2:4" ht="3.75" customHeight="1">
      <c r="B152" s="13"/>
      <c r="C152" s="13"/>
      <c r="D152" s="13"/>
    </row>
    <row r="153" spans="1:5" s="52" customFormat="1" ht="12.75">
      <c r="A153" s="35"/>
      <c r="B153" s="51"/>
      <c r="C153" s="51"/>
      <c r="D153" s="51"/>
      <c r="E153" s="54"/>
    </row>
    <row r="154" spans="2:4" ht="12.75">
      <c r="B154" s="13"/>
      <c r="C154" s="13"/>
      <c r="D154" s="13"/>
    </row>
    <row r="155" spans="2:4" ht="12.75">
      <c r="B155" s="13"/>
      <c r="C155" s="13"/>
      <c r="D155" s="13"/>
    </row>
    <row r="156" spans="2:4" ht="12.75">
      <c r="B156" s="13"/>
      <c r="C156" s="13"/>
      <c r="D156" s="13"/>
    </row>
    <row r="157" spans="1:4" s="48" customFormat="1" ht="9.75" customHeight="1">
      <c r="A157" s="35"/>
      <c r="B157" s="47"/>
      <c r="C157" s="47"/>
      <c r="D157" s="47"/>
    </row>
    <row r="158" spans="1:4" s="48" customFormat="1" ht="12.75">
      <c r="A158" s="35"/>
      <c r="B158" s="47"/>
      <c r="C158" s="47"/>
      <c r="D158" s="47"/>
    </row>
    <row r="159" spans="1:4" s="48" customFormat="1" ht="12.75">
      <c r="A159" s="35"/>
      <c r="B159" s="47"/>
      <c r="C159" s="47"/>
      <c r="D159" s="47"/>
    </row>
    <row r="160" spans="1:4" s="48" customFormat="1" ht="12.75">
      <c r="A160" s="35"/>
      <c r="B160" s="47"/>
      <c r="C160" s="47"/>
      <c r="D160" s="47"/>
    </row>
    <row r="161" spans="1:4" s="48" customFormat="1" ht="12.75">
      <c r="A161" s="35"/>
      <c r="B161" s="47"/>
      <c r="C161" s="47"/>
      <c r="D161" s="47"/>
    </row>
    <row r="162" spans="1:4" s="48" customFormat="1" ht="12.75">
      <c r="A162" s="35"/>
      <c r="B162" s="47"/>
      <c r="C162" s="47"/>
      <c r="D162" s="47"/>
    </row>
    <row r="163" spans="1:4" s="48" customFormat="1" ht="12.75">
      <c r="A163" s="35"/>
      <c r="B163" s="47"/>
      <c r="C163" s="47"/>
      <c r="D163" s="47"/>
    </row>
    <row r="164" spans="1:4" s="48" customFormat="1" ht="12.75">
      <c r="A164" s="35"/>
      <c r="B164" s="47"/>
      <c r="C164" s="47"/>
      <c r="D164" s="47"/>
    </row>
    <row r="165" spans="1:4" s="48" customFormat="1" ht="12.75">
      <c r="A165" s="35"/>
      <c r="B165" s="47"/>
      <c r="C165" s="47"/>
      <c r="D165" s="47"/>
    </row>
    <row r="166" spans="1:4" s="48" customFormat="1" ht="12.75">
      <c r="A166" s="35"/>
      <c r="B166" s="47"/>
      <c r="C166" s="47"/>
      <c r="D166" s="47"/>
    </row>
    <row r="167" spans="1:4" s="48" customFormat="1" ht="12.75">
      <c r="A167" s="35"/>
      <c r="B167" s="47"/>
      <c r="C167" s="47"/>
      <c r="D167" s="47"/>
    </row>
    <row r="168" spans="1:4" s="48" customFormat="1" ht="12.75">
      <c r="A168" s="35"/>
      <c r="B168" s="47"/>
      <c r="C168" s="47"/>
      <c r="D168" s="47"/>
    </row>
    <row r="169" spans="1:4" s="48" customFormat="1" ht="12.75">
      <c r="A169" s="35"/>
      <c r="B169" s="47"/>
      <c r="C169" s="47"/>
      <c r="D169" s="47"/>
    </row>
    <row r="170" spans="2:4" ht="12.75">
      <c r="B170" s="13" t="s">
        <v>209</v>
      </c>
      <c r="C170" s="13"/>
      <c r="D170" s="13"/>
    </row>
    <row r="171" spans="2:4" ht="3.75" customHeight="1">
      <c r="B171" s="13"/>
      <c r="C171" s="13"/>
      <c r="D171" s="13"/>
    </row>
    <row r="172" spans="2:4" ht="12.75">
      <c r="B172" s="65"/>
      <c r="C172" s="65"/>
      <c r="D172" s="65"/>
    </row>
    <row r="173" spans="2:4" ht="12.75">
      <c r="B173" s="13"/>
      <c r="C173" s="13"/>
      <c r="D173" s="13"/>
    </row>
    <row r="174" spans="2:4" ht="12.75">
      <c r="B174" s="13"/>
      <c r="C174" s="13"/>
      <c r="D174" s="13"/>
    </row>
    <row r="175" spans="2:4" ht="12.75">
      <c r="B175" s="13"/>
      <c r="C175" s="13"/>
      <c r="D175" s="13"/>
    </row>
    <row r="176" spans="2:4" ht="12.75">
      <c r="B176" s="13"/>
      <c r="C176" s="13"/>
      <c r="D176" s="13"/>
    </row>
    <row r="177" spans="2:4" ht="12.75">
      <c r="B177" s="13"/>
      <c r="C177" s="13"/>
      <c r="D177" s="13"/>
    </row>
    <row r="178" spans="2:4" ht="12.75">
      <c r="B178" s="13"/>
      <c r="C178" s="13"/>
      <c r="D178" s="13"/>
    </row>
    <row r="181" spans="2:4" ht="12.75" customHeight="1">
      <c r="B181" s="13" t="s">
        <v>242</v>
      </c>
      <c r="C181" s="13"/>
      <c r="D181" s="13"/>
    </row>
    <row r="182" spans="2:4" ht="3.75" customHeight="1">
      <c r="B182" s="13"/>
      <c r="C182" s="13"/>
      <c r="D182" s="13"/>
    </row>
    <row r="183" spans="2:4" ht="12.75" customHeight="1">
      <c r="B183" s="13"/>
      <c r="C183" s="13"/>
      <c r="D183" s="13"/>
    </row>
    <row r="184" spans="2:4" ht="12.75" customHeight="1">
      <c r="B184" s="13"/>
      <c r="C184" s="13"/>
      <c r="D184" s="13"/>
    </row>
    <row r="185" spans="2:4" ht="12.75" customHeight="1">
      <c r="B185" s="13"/>
      <c r="C185" s="13"/>
      <c r="D185" s="13"/>
    </row>
    <row r="186" spans="2:4" ht="12.75" customHeight="1">
      <c r="B186" s="13"/>
      <c r="C186" s="13"/>
      <c r="D186" s="13"/>
    </row>
    <row r="187" spans="2:4" ht="12.75" customHeight="1">
      <c r="B187" s="13"/>
      <c r="C187" s="13"/>
      <c r="D187" s="13"/>
    </row>
    <row r="188" ht="12.75" customHeight="1"/>
    <row r="189" ht="3.75" customHeight="1"/>
    <row r="190" ht="3.75" customHeight="1"/>
    <row r="191" spans="1:4" ht="13.5" customHeight="1">
      <c r="A191" s="35">
        <v>9</v>
      </c>
      <c r="B191" s="36" t="s">
        <v>119</v>
      </c>
      <c r="C191" s="36"/>
      <c r="D191" s="36"/>
    </row>
    <row r="192" ht="7.5" customHeight="1"/>
    <row r="197" spans="1:4" ht="12.75">
      <c r="A197" s="35">
        <v>10</v>
      </c>
      <c r="B197" s="36" t="s">
        <v>120</v>
      </c>
      <c r="C197" s="36"/>
      <c r="D197" s="36"/>
    </row>
    <row r="198" ht="7.5" customHeight="1"/>
    <row r="199" spans="1:2" ht="12.75">
      <c r="A199" s="12"/>
      <c r="B199" s="37" t="s">
        <v>107</v>
      </c>
    </row>
    <row r="200" spans="1:11" ht="12.75">
      <c r="A200" s="37"/>
      <c r="J200" s="10" t="s">
        <v>121</v>
      </c>
      <c r="K200" s="10"/>
    </row>
    <row r="201" spans="1:5" s="56" customFormat="1" ht="12.75">
      <c r="A201" s="35"/>
      <c r="B201" s="37"/>
      <c r="C201" s="37"/>
      <c r="D201" s="37"/>
      <c r="E201" s="55" t="s">
        <v>85</v>
      </c>
    </row>
    <row r="202" spans="5:10" ht="12.75">
      <c r="E202" s="37" t="s">
        <v>122</v>
      </c>
      <c r="J202" s="38">
        <v>2088851</v>
      </c>
    </row>
    <row r="203" spans="5:11" ht="12.75">
      <c r="E203" s="37" t="s">
        <v>123</v>
      </c>
      <c r="I203" s="57"/>
      <c r="J203" s="38">
        <v>147188</v>
      </c>
      <c r="K203" s="57"/>
    </row>
    <row r="204" spans="9:11" ht="13.5" thickBot="1">
      <c r="I204" s="125" t="s">
        <v>124</v>
      </c>
      <c r="J204" s="39">
        <f>SUM(J202:J203)</f>
        <v>2236039</v>
      </c>
      <c r="K204" s="57"/>
    </row>
    <row r="205" spans="1:5" s="56" customFormat="1" ht="12.75" customHeight="1">
      <c r="A205" s="35"/>
      <c r="B205" s="37"/>
      <c r="C205" s="37"/>
      <c r="D205" s="37"/>
      <c r="E205" s="55" t="s">
        <v>125</v>
      </c>
    </row>
    <row r="206" spans="5:10" ht="12.75">
      <c r="E206" s="37" t="s">
        <v>122</v>
      </c>
      <c r="J206" s="38">
        <v>141358</v>
      </c>
    </row>
    <row r="207" spans="5:10" ht="12.75">
      <c r="E207" s="37" t="s">
        <v>123</v>
      </c>
      <c r="J207" s="38">
        <v>1155897</v>
      </c>
    </row>
    <row r="208" spans="9:11" ht="13.5" thickBot="1">
      <c r="I208" s="125" t="s">
        <v>124</v>
      </c>
      <c r="J208" s="39">
        <f>SUM(J206:J207)</f>
        <v>1297255</v>
      </c>
      <c r="K208" s="66"/>
    </row>
    <row r="209" spans="9:11" ht="3.75" customHeight="1">
      <c r="I209" s="57"/>
      <c r="J209" s="42"/>
      <c r="K209" s="66"/>
    </row>
    <row r="210" spans="1:2" ht="12.75">
      <c r="A210" s="12"/>
      <c r="B210" s="37" t="s">
        <v>108</v>
      </c>
    </row>
    <row r="211" ht="12.75">
      <c r="A211" s="12"/>
    </row>
    <row r="212" ht="3.75" customHeight="1"/>
    <row r="213" spans="5:10" ht="12.75">
      <c r="E213" s="58" t="s">
        <v>126</v>
      </c>
      <c r="F213" s="59"/>
      <c r="G213" s="59"/>
      <c r="H213" s="59"/>
      <c r="I213" s="59"/>
      <c r="J213" s="10" t="s">
        <v>127</v>
      </c>
    </row>
    <row r="214" spans="5:10" ht="12.75">
      <c r="E214" s="37" t="s">
        <v>129</v>
      </c>
      <c r="J214" s="38">
        <v>1566187</v>
      </c>
    </row>
    <row r="215" spans="5:10" ht="12.75">
      <c r="E215" s="37" t="s">
        <v>131</v>
      </c>
      <c r="J215" s="42">
        <v>545706</v>
      </c>
    </row>
    <row r="216" spans="5:10" ht="12.75">
      <c r="E216" s="37" t="s">
        <v>128</v>
      </c>
      <c r="J216" s="38">
        <v>24685</v>
      </c>
    </row>
    <row r="217" spans="5:10" ht="12.75">
      <c r="E217" s="37" t="s">
        <v>130</v>
      </c>
      <c r="J217" s="42">
        <v>1586</v>
      </c>
    </row>
    <row r="218" spans="5:10" ht="13.5" thickBot="1">
      <c r="E218" s="37" t="s">
        <v>132</v>
      </c>
      <c r="J218" s="41">
        <v>1979</v>
      </c>
    </row>
    <row r="219" ht="3.75" customHeight="1"/>
    <row r="220" ht="12.75" customHeight="1"/>
    <row r="221" ht="3.75" customHeight="1"/>
    <row r="222" spans="2:3" ht="13.5" customHeight="1">
      <c r="B222" s="37" t="s">
        <v>114</v>
      </c>
      <c r="C222" s="37" t="s">
        <v>258</v>
      </c>
    </row>
    <row r="223" ht="3.75" customHeight="1"/>
    <row r="229" ht="7.5" customHeight="1"/>
    <row r="230" spans="1:4" ht="12.75">
      <c r="A230" s="35">
        <v>11</v>
      </c>
      <c r="B230" s="36" t="s">
        <v>133</v>
      </c>
      <c r="C230" s="36"/>
      <c r="D230" s="36"/>
    </row>
    <row r="231" spans="1:4" s="61" customFormat="1" ht="3.75" customHeight="1">
      <c r="A231" s="35"/>
      <c r="B231" s="60"/>
      <c r="C231" s="60"/>
      <c r="D231" s="60"/>
    </row>
    <row r="232" spans="1:4" s="61" customFormat="1" ht="12.75">
      <c r="A232" s="35"/>
      <c r="B232" s="13"/>
      <c r="C232" s="13"/>
      <c r="D232" s="13"/>
    </row>
    <row r="233" spans="1:4" s="61" customFormat="1" ht="12.75">
      <c r="A233" s="35"/>
      <c r="B233" s="60"/>
      <c r="C233" s="60"/>
      <c r="D233" s="60"/>
    </row>
    <row r="234" spans="1:4" ht="7.5" customHeight="1">
      <c r="A234" s="12"/>
      <c r="B234" s="13"/>
      <c r="C234" s="13"/>
      <c r="D234" s="13"/>
    </row>
    <row r="235" spans="1:4" ht="12.75">
      <c r="A235" s="35">
        <v>12</v>
      </c>
      <c r="B235" s="36" t="s">
        <v>134</v>
      </c>
      <c r="C235" s="36"/>
      <c r="D235" s="36"/>
    </row>
    <row r="236" ht="3.75" customHeight="1"/>
    <row r="245" ht="3.75" customHeight="1"/>
    <row r="246" spans="5:7" ht="12.75">
      <c r="E246" s="37" t="s">
        <v>135</v>
      </c>
      <c r="G246" s="37" t="s">
        <v>136</v>
      </c>
    </row>
    <row r="247" spans="5:9" ht="12.75">
      <c r="E247" s="62" t="s">
        <v>137</v>
      </c>
      <c r="G247" s="63" t="s">
        <v>138</v>
      </c>
      <c r="I247" s="62" t="s">
        <v>139</v>
      </c>
    </row>
    <row r="248" ht="3.75" customHeight="1"/>
    <row r="249" spans="5:7" ht="12.75">
      <c r="E249" s="37" t="s">
        <v>140</v>
      </c>
      <c r="G249" s="38">
        <v>69949144</v>
      </c>
    </row>
    <row r="250" ht="12.75">
      <c r="H250" s="38"/>
    </row>
    <row r="251" ht="12.75">
      <c r="H251" s="38"/>
    </row>
    <row r="252" ht="12.75">
      <c r="H252" s="38"/>
    </row>
    <row r="253" ht="12.75">
      <c r="H253" s="38"/>
    </row>
    <row r="254" ht="12.75">
      <c r="H254" s="38"/>
    </row>
    <row r="255" ht="12.75">
      <c r="H255" s="38"/>
    </row>
    <row r="256" ht="7.5" customHeight="1">
      <c r="H256" s="38"/>
    </row>
    <row r="257" spans="5:7" ht="12.75">
      <c r="E257" s="37" t="s">
        <v>141</v>
      </c>
      <c r="G257" s="38">
        <v>60630807</v>
      </c>
    </row>
    <row r="265" spans="2:4" ht="7.5" customHeight="1">
      <c r="B265" s="36"/>
      <c r="C265" s="36"/>
      <c r="D265" s="36"/>
    </row>
    <row r="269" spans="1:4" ht="12.75">
      <c r="A269" s="35">
        <v>13</v>
      </c>
      <c r="B269" s="36" t="s">
        <v>142</v>
      </c>
      <c r="C269" s="36"/>
      <c r="D269" s="36"/>
    </row>
    <row r="270" spans="2:4" ht="7.5" customHeight="1">
      <c r="B270" s="36"/>
      <c r="C270" s="36"/>
      <c r="D270" s="36"/>
    </row>
    <row r="271" spans="2:4" ht="12.75">
      <c r="B271" s="13" t="s">
        <v>143</v>
      </c>
      <c r="C271" s="13"/>
      <c r="D271" s="13"/>
    </row>
    <row r="272" spans="1:4" ht="6.75" customHeight="1">
      <c r="A272" s="53"/>
      <c r="B272" s="36"/>
      <c r="C272" s="36"/>
      <c r="D272" s="36"/>
    </row>
    <row r="273" spans="1:4" ht="12.75">
      <c r="A273" s="12"/>
      <c r="B273" s="13" t="s">
        <v>107</v>
      </c>
      <c r="C273" s="13"/>
      <c r="D273" s="13"/>
    </row>
    <row r="274" spans="2:4" ht="12.75">
      <c r="B274" s="36"/>
      <c r="C274" s="36"/>
      <c r="D274" s="36"/>
    </row>
    <row r="275" spans="2:4" ht="12.75">
      <c r="B275" s="36"/>
      <c r="C275" s="36"/>
      <c r="D275" s="36"/>
    </row>
    <row r="276" spans="2:4" ht="12.75">
      <c r="B276" s="36"/>
      <c r="C276" s="36"/>
      <c r="D276" s="36"/>
    </row>
    <row r="277" spans="2:4" ht="12.75">
      <c r="B277" s="36"/>
      <c r="C277" s="36"/>
      <c r="D277" s="36"/>
    </row>
    <row r="278" spans="2:4" ht="12.75">
      <c r="B278" s="36"/>
      <c r="C278" s="36"/>
      <c r="D278" s="36"/>
    </row>
    <row r="279" spans="1:4" ht="12.75">
      <c r="A279" s="12"/>
      <c r="B279" s="13" t="s">
        <v>108</v>
      </c>
      <c r="C279" s="13"/>
      <c r="D279" s="13"/>
    </row>
    <row r="280" spans="1:4" ht="12.75">
      <c r="A280" s="10"/>
      <c r="B280" s="36"/>
      <c r="C280" s="36"/>
      <c r="D280" s="36"/>
    </row>
    <row r="281" spans="1:4" ht="12.75">
      <c r="A281" s="10"/>
      <c r="B281" s="36"/>
      <c r="C281" s="36"/>
      <c r="D281" s="36"/>
    </row>
    <row r="282" spans="1:4" ht="12.75">
      <c r="A282" s="10"/>
      <c r="B282" s="36"/>
      <c r="C282" s="36"/>
      <c r="D282" s="36"/>
    </row>
    <row r="283" spans="1:4" ht="12.75">
      <c r="A283" s="10"/>
      <c r="B283" s="36"/>
      <c r="C283" s="36"/>
      <c r="D283" s="36"/>
    </row>
    <row r="284" spans="1:4" ht="12.75">
      <c r="A284" s="10"/>
      <c r="B284" s="36"/>
      <c r="C284" s="36"/>
      <c r="D284" s="36"/>
    </row>
    <row r="285" spans="1:4" ht="12.75">
      <c r="A285" s="10"/>
      <c r="B285" s="36"/>
      <c r="C285" s="36"/>
      <c r="D285" s="36"/>
    </row>
    <row r="286" s="120" customFormat="1" ht="12.75">
      <c r="A286" s="35"/>
    </row>
    <row r="287" s="120" customFormat="1" ht="12.75">
      <c r="A287" s="35"/>
    </row>
    <row r="288" spans="1:4" s="120" customFormat="1" ht="12.75">
      <c r="A288" s="35"/>
      <c r="B288" s="13"/>
      <c r="C288" s="13"/>
      <c r="D288" s="13"/>
    </row>
    <row r="289" s="120" customFormat="1" ht="12.75">
      <c r="A289" s="35"/>
    </row>
    <row r="290" s="120" customFormat="1" ht="12.75">
      <c r="A290" s="35"/>
    </row>
    <row r="291" s="120" customFormat="1" ht="12.75">
      <c r="A291" s="35"/>
    </row>
    <row r="292" s="120" customFormat="1" ht="12.75">
      <c r="A292" s="35"/>
    </row>
    <row r="293" s="120" customFormat="1" ht="12.75">
      <c r="A293" s="35"/>
    </row>
    <row r="294" spans="1:2" ht="12.75">
      <c r="A294" s="12"/>
      <c r="B294" s="37" t="s">
        <v>114</v>
      </c>
    </row>
    <row r="295" ht="12.75">
      <c r="A295" s="10"/>
    </row>
    <row r="296" ht="12.75">
      <c r="A296" s="10"/>
    </row>
    <row r="297" ht="12.75">
      <c r="A297" s="10"/>
    </row>
    <row r="298" ht="12.75">
      <c r="A298" s="10"/>
    </row>
    <row r="299" ht="12.75">
      <c r="A299" s="10"/>
    </row>
    <row r="300" ht="12.75">
      <c r="A300" s="10"/>
    </row>
    <row r="301" spans="1:2" ht="12.75">
      <c r="A301" s="12"/>
      <c r="B301" s="37" t="s">
        <v>118</v>
      </c>
    </row>
    <row r="302" ht="12.75">
      <c r="A302" s="10"/>
    </row>
    <row r="303" ht="12.75">
      <c r="A303" s="10"/>
    </row>
    <row r="304" ht="12.75">
      <c r="A304" s="10"/>
    </row>
    <row r="305" ht="12.75">
      <c r="A305" s="10"/>
    </row>
    <row r="306" ht="12.75">
      <c r="A306" s="10"/>
    </row>
    <row r="307" ht="12.75">
      <c r="A307" s="10"/>
    </row>
    <row r="308" ht="12.75">
      <c r="A308" s="10"/>
    </row>
    <row r="309" ht="12.75">
      <c r="A309" s="10"/>
    </row>
    <row r="310" ht="12.75">
      <c r="A310" s="10"/>
    </row>
    <row r="311" ht="12.75">
      <c r="A311" s="10"/>
    </row>
    <row r="312" ht="12.75">
      <c r="A312" s="10"/>
    </row>
  </sheetData>
  <mergeCells count="7">
    <mergeCell ref="C143:D143"/>
    <mergeCell ref="C144:D144"/>
    <mergeCell ref="C145:D145"/>
    <mergeCell ref="H47:I47"/>
    <mergeCell ref="C140:D140"/>
    <mergeCell ref="C141:D141"/>
    <mergeCell ref="C142:D142"/>
  </mergeCells>
  <printOptions/>
  <pageMargins left="0.7480314960629921" right="0.6299212598425197" top="0.7480314960629921" bottom="0.5511811023622047" header="0.3937007874015748" footer="0.31496062992125984"/>
  <pageSetup firstPageNumber="3" useFirstPageNumber="1" horizontalDpi="600" verticalDpi="600" orientation="portrait" paperSize="9" scale="95" r:id="rId2"/>
  <headerFooter alignWithMargins="0">
    <oddHeader>&amp;R&amp;"Arial,Bold"&amp;11MUI</oddHeader>
    <oddFooter>&amp;C- &amp;P -</oddFooter>
  </headerFooter>
  <rowBreaks count="5" manualBreakCount="5">
    <brk id="67" max="11" man="1"/>
    <brk id="130" max="11" man="1"/>
    <brk id="196" max="11" man="1"/>
    <brk id="263" max="11" man="1"/>
    <brk id="549" max="65535" man="1"/>
  </rowBreaks>
  <drawing r:id="rId1"/>
</worksheet>
</file>

<file path=xl/worksheets/sheet4.xml><?xml version="1.0" encoding="utf-8"?>
<worksheet xmlns="http://schemas.openxmlformats.org/spreadsheetml/2006/main" xmlns:r="http://schemas.openxmlformats.org/officeDocument/2006/relationships">
  <dimension ref="A2:Y72"/>
  <sheetViews>
    <sheetView workbookViewId="0" topLeftCell="A1">
      <selection activeCell="A1" sqref="A1"/>
    </sheetView>
  </sheetViews>
  <sheetFormatPr defaultColWidth="9.140625" defaultRowHeight="12.75" customHeight="1"/>
  <cols>
    <col min="1" max="1" width="4.421875" style="87" customWidth="1"/>
    <col min="2" max="2" width="6.57421875" style="87" customWidth="1"/>
    <col min="3" max="3" width="13.28125" style="87" customWidth="1"/>
    <col min="4" max="4" width="13.140625" style="87" customWidth="1"/>
    <col min="5" max="5" width="12.28125" style="87" customWidth="1"/>
    <col min="6" max="6" width="2.57421875" style="87" customWidth="1"/>
    <col min="7" max="7" width="12.28125" style="87" customWidth="1"/>
    <col min="8" max="8" width="2.57421875" style="87" customWidth="1"/>
    <col min="9" max="9" width="13.00390625" style="87" customWidth="1"/>
    <col min="10" max="10" width="2.57421875" style="87" customWidth="1"/>
    <col min="11" max="11" width="12.28125" style="87" customWidth="1"/>
    <col min="12" max="12" width="2.57421875" style="87" customWidth="1"/>
    <col min="13" max="13" width="11.7109375" style="87" customWidth="1"/>
    <col min="14" max="14" width="2.57421875" style="87" customWidth="1"/>
    <col min="15" max="15" width="12.28125" style="87" customWidth="1"/>
    <col min="16" max="16" width="2.57421875" style="87" customWidth="1"/>
    <col min="17" max="17" width="12.28125" style="87" customWidth="1"/>
    <col min="18" max="18" width="2.57421875" style="87" customWidth="1"/>
    <col min="19" max="19" width="11.140625" style="83" customWidth="1"/>
    <col min="20" max="20" width="2.57421875" style="88" customWidth="1"/>
    <col min="21" max="21" width="11.140625" style="87" customWidth="1"/>
    <col min="22" max="22" width="2.57421875" style="87" customWidth="1"/>
    <col min="23" max="23" width="11.00390625" style="87" customWidth="1"/>
    <col min="24" max="24" width="2.7109375" style="87" customWidth="1"/>
    <col min="25" max="25" width="13.28125" style="87" customWidth="1"/>
    <col min="26" max="26" width="2.7109375" style="87" customWidth="1"/>
    <col min="27" max="16384" width="9.140625" style="87" customWidth="1"/>
  </cols>
  <sheetData>
    <row r="1" ht="9.75" customHeight="1"/>
    <row r="2" spans="1:20" s="89" customFormat="1" ht="18.75" customHeight="1">
      <c r="A2" s="117">
        <v>14</v>
      </c>
      <c r="B2" s="110" t="s">
        <v>219</v>
      </c>
      <c r="S2" s="118"/>
      <c r="T2" s="119"/>
    </row>
    <row r="3" ht="3.75" customHeight="1"/>
    <row r="4" spans="2:22" ht="12.75" customHeight="1">
      <c r="B4" s="89" t="s">
        <v>243</v>
      </c>
      <c r="C4" s="86"/>
      <c r="D4" s="86"/>
      <c r="E4" s="90"/>
      <c r="F4" s="90"/>
      <c r="G4" s="90"/>
      <c r="H4" s="90"/>
      <c r="I4" s="90"/>
      <c r="J4" s="90"/>
      <c r="K4" s="90"/>
      <c r="L4" s="90"/>
      <c r="M4" s="90"/>
      <c r="N4" s="90"/>
      <c r="O4" s="90"/>
      <c r="P4" s="90"/>
      <c r="Q4" s="90"/>
      <c r="R4" s="90"/>
      <c r="S4" s="84"/>
      <c r="T4" s="90"/>
      <c r="U4" s="90"/>
      <c r="V4" s="90"/>
    </row>
    <row r="5" spans="2:22" ht="3.75" customHeight="1">
      <c r="B5" s="89"/>
      <c r="C5" s="86"/>
      <c r="D5" s="86"/>
      <c r="E5" s="90"/>
      <c r="F5" s="90"/>
      <c r="G5" s="90"/>
      <c r="H5" s="90"/>
      <c r="I5" s="90"/>
      <c r="J5" s="90"/>
      <c r="K5" s="90"/>
      <c r="L5" s="90"/>
      <c r="M5" s="90"/>
      <c r="N5" s="90"/>
      <c r="O5" s="90"/>
      <c r="P5" s="90"/>
      <c r="Q5" s="90"/>
      <c r="R5" s="90"/>
      <c r="S5" s="84"/>
      <c r="T5" s="90"/>
      <c r="U5" s="90"/>
      <c r="V5" s="90"/>
    </row>
    <row r="6" spans="1:22" ht="12.75" customHeight="1">
      <c r="A6" s="91"/>
      <c r="B6" s="91"/>
      <c r="C6" s="91"/>
      <c r="D6" s="91"/>
      <c r="E6" s="92"/>
      <c r="F6" s="92"/>
      <c r="G6" s="92"/>
      <c r="H6" s="92"/>
      <c r="J6" s="92"/>
      <c r="L6" s="92"/>
      <c r="M6" s="92"/>
      <c r="N6" s="92"/>
      <c r="P6" s="92"/>
      <c r="R6" s="92"/>
      <c r="T6" s="92"/>
      <c r="U6" s="92"/>
      <c r="V6" s="92"/>
    </row>
    <row r="7" spans="9:19" s="111" customFormat="1" ht="12.75" customHeight="1">
      <c r="I7" s="111" t="s">
        <v>167</v>
      </c>
      <c r="K7" s="111" t="s">
        <v>168</v>
      </c>
      <c r="O7" s="111" t="s">
        <v>169</v>
      </c>
      <c r="Q7" s="111" t="s">
        <v>170</v>
      </c>
      <c r="S7" s="111" t="s">
        <v>186</v>
      </c>
    </row>
    <row r="8" spans="5:25" s="111" customFormat="1" ht="12.75" customHeight="1">
      <c r="E8" s="111" t="s">
        <v>144</v>
      </c>
      <c r="G8" s="111" t="s">
        <v>145</v>
      </c>
      <c r="I8" s="111" t="s">
        <v>171</v>
      </c>
      <c r="K8" s="111" t="s">
        <v>172</v>
      </c>
      <c r="M8" s="111" t="s">
        <v>185</v>
      </c>
      <c r="O8" s="111" t="s">
        <v>188</v>
      </c>
      <c r="Q8" s="111" t="s">
        <v>172</v>
      </c>
      <c r="S8" s="111" t="s">
        <v>187</v>
      </c>
      <c r="U8" s="111" t="s">
        <v>124</v>
      </c>
      <c r="W8" s="111" t="s">
        <v>190</v>
      </c>
      <c r="Y8" s="111" t="s">
        <v>191</v>
      </c>
    </row>
    <row r="9" spans="5:25" s="111" customFormat="1" ht="12.75" customHeight="1">
      <c r="E9" s="111" t="s">
        <v>97</v>
      </c>
      <c r="G9" s="111" t="s">
        <v>97</v>
      </c>
      <c r="I9" s="111" t="s">
        <v>97</v>
      </c>
      <c r="K9" s="111" t="s">
        <v>97</v>
      </c>
      <c r="M9" s="111" t="s">
        <v>97</v>
      </c>
      <c r="O9" s="111" t="s">
        <v>97</v>
      </c>
      <c r="Q9" s="111" t="s">
        <v>97</v>
      </c>
      <c r="S9" s="111" t="s">
        <v>97</v>
      </c>
      <c r="U9" s="111" t="s">
        <v>97</v>
      </c>
      <c r="W9" s="111" t="s">
        <v>97</v>
      </c>
      <c r="Y9" s="111" t="s">
        <v>97</v>
      </c>
    </row>
    <row r="10" spans="2:22" ht="12.75" customHeight="1">
      <c r="B10" s="110" t="s">
        <v>173</v>
      </c>
      <c r="E10" s="88"/>
      <c r="F10" s="88"/>
      <c r="G10" s="88"/>
      <c r="H10" s="88"/>
      <c r="I10" s="88"/>
      <c r="J10" s="88"/>
      <c r="K10" s="88"/>
      <c r="L10" s="88"/>
      <c r="M10" s="88"/>
      <c r="N10" s="88"/>
      <c r="O10" s="88"/>
      <c r="P10" s="88"/>
      <c r="Q10" s="88"/>
      <c r="R10" s="88"/>
      <c r="U10" s="88"/>
      <c r="V10" s="88"/>
    </row>
    <row r="11" spans="2:25" ht="12.75" customHeight="1">
      <c r="B11" s="89" t="s">
        <v>223</v>
      </c>
      <c r="E11" s="88">
        <v>173841</v>
      </c>
      <c r="F11" s="103" t="s">
        <v>198</v>
      </c>
      <c r="G11" s="88">
        <v>404800</v>
      </c>
      <c r="H11" s="88"/>
      <c r="I11" s="88">
        <v>143764</v>
      </c>
      <c r="J11" s="88"/>
      <c r="K11" s="88">
        <v>61584</v>
      </c>
      <c r="L11" s="88"/>
      <c r="M11" s="88">
        <v>26161</v>
      </c>
      <c r="N11" s="88"/>
      <c r="O11" s="88">
        <v>28588</v>
      </c>
      <c r="P11" s="88"/>
      <c r="Q11" s="88">
        <v>4646</v>
      </c>
      <c r="R11" s="88"/>
      <c r="S11" s="83">
        <v>99762</v>
      </c>
      <c r="U11" s="88">
        <f>SUM(E11:S11)</f>
        <v>943146</v>
      </c>
      <c r="V11" s="88"/>
      <c r="W11" s="87">
        <v>0</v>
      </c>
      <c r="Y11" s="87">
        <f>SUM(U11)</f>
        <v>943146</v>
      </c>
    </row>
    <row r="12" spans="2:25" ht="12.75" customHeight="1">
      <c r="B12" s="89" t="s">
        <v>224</v>
      </c>
      <c r="E12" s="88">
        <v>0</v>
      </c>
      <c r="F12" s="88"/>
      <c r="G12" s="88">
        <v>237</v>
      </c>
      <c r="H12" s="88"/>
      <c r="I12" s="88">
        <v>0</v>
      </c>
      <c r="J12" s="88"/>
      <c r="K12" s="88">
        <v>422</v>
      </c>
      <c r="L12" s="88"/>
      <c r="M12" s="88">
        <v>1387</v>
      </c>
      <c r="N12" s="88"/>
      <c r="O12" s="88">
        <v>469</v>
      </c>
      <c r="P12" s="88"/>
      <c r="Q12" s="88">
        <v>0</v>
      </c>
      <c r="R12" s="88"/>
      <c r="S12" s="83">
        <v>283</v>
      </c>
      <c r="U12" s="88">
        <f>SUM(E12:S12)</f>
        <v>2798</v>
      </c>
      <c r="V12" s="88"/>
      <c r="W12" s="87">
        <v>-2798</v>
      </c>
      <c r="Y12" s="87">
        <f>SUM(U12:W12)</f>
        <v>0</v>
      </c>
    </row>
    <row r="13" spans="2:22" ht="3.75" customHeight="1">
      <c r="B13" s="89"/>
      <c r="E13" s="88"/>
      <c r="F13" s="88"/>
      <c r="G13" s="88"/>
      <c r="H13" s="88"/>
      <c r="I13" s="88"/>
      <c r="J13" s="88"/>
      <c r="K13" s="88"/>
      <c r="L13" s="88"/>
      <c r="M13" s="88"/>
      <c r="N13" s="88"/>
      <c r="O13" s="88"/>
      <c r="P13" s="88"/>
      <c r="Q13" s="88"/>
      <c r="R13" s="88"/>
      <c r="U13" s="88"/>
      <c r="V13" s="88"/>
    </row>
    <row r="14" spans="2:25" ht="3.75" customHeight="1">
      <c r="B14" s="89"/>
      <c r="E14" s="93"/>
      <c r="F14" s="93"/>
      <c r="G14" s="93"/>
      <c r="H14" s="93"/>
      <c r="I14" s="93"/>
      <c r="J14" s="93"/>
      <c r="K14" s="93"/>
      <c r="L14" s="93"/>
      <c r="M14" s="93"/>
      <c r="N14" s="93"/>
      <c r="O14" s="93"/>
      <c r="P14" s="93"/>
      <c r="Q14" s="93"/>
      <c r="R14" s="93"/>
      <c r="S14" s="85"/>
      <c r="T14" s="93"/>
      <c r="U14" s="93"/>
      <c r="V14" s="88"/>
      <c r="Y14" s="94"/>
    </row>
    <row r="15" spans="2:25" ht="12.75" customHeight="1">
      <c r="B15" s="89" t="s">
        <v>174</v>
      </c>
      <c r="E15" s="87">
        <f>SUM(E11:E14)</f>
        <v>173841</v>
      </c>
      <c r="G15" s="87">
        <f>SUM(G11:G14)</f>
        <v>405037</v>
      </c>
      <c r="I15" s="87">
        <f>SUM(I11:I14)</f>
        <v>143764</v>
      </c>
      <c r="K15" s="87">
        <f>SUM(K11:K14)</f>
        <v>62006</v>
      </c>
      <c r="M15" s="87">
        <f>SUM(M11:M14)</f>
        <v>27548</v>
      </c>
      <c r="O15" s="87">
        <f>SUM(O11:O14)</f>
        <v>29057</v>
      </c>
      <c r="Q15" s="87">
        <f>SUM(Q11:Q14)</f>
        <v>4646</v>
      </c>
      <c r="S15" s="83">
        <f>SUM(S11:S14)</f>
        <v>100045</v>
      </c>
      <c r="U15" s="87">
        <f>SUM(U11:U14)</f>
        <v>945944</v>
      </c>
      <c r="Y15" s="87">
        <f>SUM(Y11:Y14)</f>
        <v>943146</v>
      </c>
    </row>
    <row r="16" spans="5:21" ht="3.75" customHeight="1" thickBot="1">
      <c r="E16" s="113"/>
      <c r="F16" s="113"/>
      <c r="G16" s="113"/>
      <c r="H16" s="113"/>
      <c r="I16" s="113"/>
      <c r="J16" s="113"/>
      <c r="K16" s="113"/>
      <c r="L16" s="113"/>
      <c r="M16" s="113"/>
      <c r="N16" s="113"/>
      <c r="O16" s="113"/>
      <c r="P16" s="113"/>
      <c r="Q16" s="113"/>
      <c r="R16" s="113"/>
      <c r="S16" s="114"/>
      <c r="T16" s="126"/>
      <c r="U16" s="113"/>
    </row>
    <row r="17" ht="3.75" customHeight="1"/>
    <row r="18" spans="2:25" ht="12.75" customHeight="1">
      <c r="B18" s="116" t="s">
        <v>192</v>
      </c>
      <c r="C18" s="115" t="s">
        <v>194</v>
      </c>
      <c r="Y18" s="87">
        <v>-289775</v>
      </c>
    </row>
    <row r="19" spans="2:3" ht="3.75" customHeight="1">
      <c r="B19" s="116"/>
      <c r="C19" s="115"/>
    </row>
    <row r="20" spans="2:25" ht="12.75" customHeight="1">
      <c r="B20" s="116" t="s">
        <v>192</v>
      </c>
      <c r="C20" s="115" t="s">
        <v>193</v>
      </c>
      <c r="Y20" s="87">
        <v>-20137</v>
      </c>
    </row>
    <row r="21" ht="3.75" customHeight="1"/>
    <row r="22" ht="3.75" customHeight="1">
      <c r="Y22" s="94"/>
    </row>
    <row r="23" ht="12.75" customHeight="1">
      <c r="Y23" s="87">
        <f>SUM(Y15:Y20)</f>
        <v>633234</v>
      </c>
    </row>
    <row r="24" ht="3.75" customHeight="1" thickBot="1">
      <c r="Y24" s="113"/>
    </row>
    <row r="25" ht="3.75" customHeight="1"/>
    <row r="27" ht="12.75" customHeight="1">
      <c r="B27" s="110" t="s">
        <v>175</v>
      </c>
    </row>
    <row r="28" spans="2:25" ht="12.75" customHeight="1">
      <c r="B28" s="87" t="s">
        <v>189</v>
      </c>
      <c r="E28" s="87">
        <v>0</v>
      </c>
      <c r="G28" s="87">
        <v>48420</v>
      </c>
      <c r="I28" s="87">
        <v>2183</v>
      </c>
      <c r="K28" s="87">
        <v>8984</v>
      </c>
      <c r="M28" s="87">
        <v>1826</v>
      </c>
      <c r="O28" s="87">
        <v>62</v>
      </c>
      <c r="Q28" s="87">
        <v>-2227</v>
      </c>
      <c r="S28" s="83">
        <v>40026</v>
      </c>
      <c r="U28" s="87">
        <f>SUM(E28:S28)</f>
        <v>99274</v>
      </c>
      <c r="W28" s="87">
        <v>-53348</v>
      </c>
      <c r="Y28" s="87">
        <f>SUM(U28:W28)</f>
        <v>45926</v>
      </c>
    </row>
    <row r="29" spans="2:25" ht="12.75" customHeight="1">
      <c r="B29" s="87" t="s">
        <v>176</v>
      </c>
      <c r="E29" s="87">
        <v>0</v>
      </c>
      <c r="G29" s="87">
        <v>4415</v>
      </c>
      <c r="I29" s="87">
        <v>92</v>
      </c>
      <c r="K29" s="87">
        <v>3013</v>
      </c>
      <c r="M29" s="87">
        <v>8798</v>
      </c>
      <c r="O29" s="87">
        <v>2</v>
      </c>
      <c r="Q29" s="87">
        <v>38</v>
      </c>
      <c r="S29" s="83">
        <v>51708</v>
      </c>
      <c r="U29" s="87">
        <f>SUM(E29:S29)</f>
        <v>68066</v>
      </c>
      <c r="W29" s="87">
        <v>-53246</v>
      </c>
      <c r="Y29" s="87">
        <f>SUM(U29:W29)</f>
        <v>14820</v>
      </c>
    </row>
    <row r="30" spans="2:25" ht="12.75" customHeight="1">
      <c r="B30" s="87" t="s">
        <v>197</v>
      </c>
      <c r="E30" s="87">
        <v>0</v>
      </c>
      <c r="G30" s="87">
        <v>-59782</v>
      </c>
      <c r="I30" s="87">
        <v>-529</v>
      </c>
      <c r="K30" s="87">
        <v>-15147</v>
      </c>
      <c r="M30" s="87">
        <v>-3604</v>
      </c>
      <c r="O30" s="87">
        <v>-34</v>
      </c>
      <c r="Q30" s="87">
        <v>-32</v>
      </c>
      <c r="S30" s="83">
        <v>-105025</v>
      </c>
      <c r="U30" s="87">
        <f>SUM(E30:S30)</f>
        <v>-184153</v>
      </c>
      <c r="W30" s="87">
        <v>75172</v>
      </c>
      <c r="Y30" s="87">
        <f>SUM(U30:W30)</f>
        <v>-108981</v>
      </c>
    </row>
    <row r="31" ht="12.75" customHeight="1">
      <c r="B31" s="87" t="s">
        <v>26</v>
      </c>
    </row>
    <row r="32" spans="2:25" ht="12.75" customHeight="1">
      <c r="B32" s="87" t="s">
        <v>211</v>
      </c>
      <c r="E32" s="87">
        <v>-173</v>
      </c>
      <c r="F32" s="87" t="s">
        <v>198</v>
      </c>
      <c r="G32" s="87">
        <v>172</v>
      </c>
      <c r="I32" s="87">
        <v>0</v>
      </c>
      <c r="K32" s="87">
        <v>-40</v>
      </c>
      <c r="M32" s="87">
        <v>463</v>
      </c>
      <c r="O32" s="87">
        <v>331</v>
      </c>
      <c r="Q32" s="87">
        <v>0</v>
      </c>
      <c r="S32" s="83">
        <v>-7965</v>
      </c>
      <c r="U32" s="87">
        <f>SUM(E32:S32)</f>
        <v>-7212</v>
      </c>
      <c r="W32" s="87">
        <v>0</v>
      </c>
      <c r="Y32" s="87">
        <f>SUM(U32:W32)</f>
        <v>-7212</v>
      </c>
    </row>
    <row r="33" ht="12.75" customHeight="1">
      <c r="B33" s="87" t="s">
        <v>26</v>
      </c>
    </row>
    <row r="34" spans="2:25" ht="12.75" customHeight="1">
      <c r="B34" s="87" t="s">
        <v>212</v>
      </c>
      <c r="E34" s="87">
        <v>0</v>
      </c>
      <c r="G34" s="87">
        <v>1480</v>
      </c>
      <c r="I34" s="87">
        <v>0</v>
      </c>
      <c r="K34" s="87">
        <v>0</v>
      </c>
      <c r="M34" s="87">
        <v>0</v>
      </c>
      <c r="O34" s="87">
        <v>0</v>
      </c>
      <c r="Q34" s="87">
        <v>0</v>
      </c>
      <c r="S34" s="83">
        <v>0</v>
      </c>
      <c r="U34" s="87">
        <f>SUM(E34:S34)</f>
        <v>1480</v>
      </c>
      <c r="W34" s="87">
        <v>0</v>
      </c>
      <c r="Y34" s="87">
        <f>SUM(U34:W34)</f>
        <v>1480</v>
      </c>
    </row>
    <row r="35" spans="2:25" ht="12.75" customHeight="1">
      <c r="B35" s="87" t="s">
        <v>22</v>
      </c>
      <c r="E35" s="87">
        <v>0</v>
      </c>
      <c r="G35" s="87">
        <v>9640</v>
      </c>
      <c r="I35" s="87">
        <v>-2421</v>
      </c>
      <c r="K35" s="87">
        <v>3520</v>
      </c>
      <c r="M35" s="87">
        <v>0</v>
      </c>
      <c r="O35" s="87">
        <v>0</v>
      </c>
      <c r="Q35" s="87">
        <v>0</v>
      </c>
      <c r="S35" s="83">
        <v>-1418</v>
      </c>
      <c r="U35" s="87">
        <f>SUM(E35:S35)</f>
        <v>9321</v>
      </c>
      <c r="W35" s="87">
        <v>0</v>
      </c>
      <c r="Y35" s="87">
        <f>SUM(U35:W35)</f>
        <v>9321</v>
      </c>
    </row>
    <row r="36" spans="2:25" ht="12.75" customHeight="1">
      <c r="B36" s="87" t="s">
        <v>233</v>
      </c>
      <c r="C36" s="89"/>
      <c r="E36" s="94"/>
      <c r="F36" s="94"/>
      <c r="G36" s="94"/>
      <c r="H36" s="94"/>
      <c r="I36" s="94"/>
      <c r="J36" s="94"/>
      <c r="K36" s="94"/>
      <c r="L36" s="94"/>
      <c r="M36" s="94"/>
      <c r="N36" s="94"/>
      <c r="O36" s="94"/>
      <c r="P36" s="94"/>
      <c r="Q36" s="94"/>
      <c r="R36" s="94"/>
      <c r="S36" s="85"/>
      <c r="T36" s="93"/>
      <c r="U36" s="94"/>
      <c r="Y36" s="94"/>
    </row>
    <row r="37" spans="2:25" ht="12.75" customHeight="1">
      <c r="B37" s="87" t="s">
        <v>213</v>
      </c>
      <c r="C37" s="89"/>
      <c r="E37" s="87">
        <f>SUM(E28:E35)</f>
        <v>-173</v>
      </c>
      <c r="G37" s="87">
        <f>SUM(G28:G35)</f>
        <v>4345</v>
      </c>
      <c r="I37" s="87">
        <f>SUM(I28:I35)</f>
        <v>-675</v>
      </c>
      <c r="K37" s="87">
        <f>SUM(K28:K35)</f>
        <v>330</v>
      </c>
      <c r="M37" s="87">
        <f>SUM(M28:M35)</f>
        <v>7483</v>
      </c>
      <c r="O37" s="87">
        <f>SUM(O28:O35)</f>
        <v>361</v>
      </c>
      <c r="Q37" s="87">
        <f>SUM(Q28:Q35)</f>
        <v>-2221</v>
      </c>
      <c r="S37" s="87">
        <f>SUM(S28:S35)</f>
        <v>-22674</v>
      </c>
      <c r="U37" s="87">
        <f>SUM(U28:U35)</f>
        <v>-13224</v>
      </c>
      <c r="Y37" s="87">
        <f>SUM(Y28:Y35)</f>
        <v>-44646</v>
      </c>
    </row>
    <row r="38" spans="3:21" ht="3.75" customHeight="1" thickBot="1">
      <c r="C38" s="89"/>
      <c r="E38" s="113"/>
      <c r="F38" s="113"/>
      <c r="G38" s="113"/>
      <c r="H38" s="113"/>
      <c r="I38" s="113"/>
      <c r="J38" s="113"/>
      <c r="K38" s="113"/>
      <c r="L38" s="113"/>
      <c r="M38" s="113"/>
      <c r="N38" s="113"/>
      <c r="O38" s="113"/>
      <c r="P38" s="113"/>
      <c r="Q38" s="113"/>
      <c r="R38" s="113"/>
      <c r="S38" s="113"/>
      <c r="T38" s="126"/>
      <c r="U38" s="113"/>
    </row>
    <row r="39" spans="2:25" ht="12.75" customHeight="1">
      <c r="B39" s="87" t="s">
        <v>31</v>
      </c>
      <c r="Y39" s="95">
        <v>-7968</v>
      </c>
    </row>
    <row r="40" ht="12.75" customHeight="1">
      <c r="B40" s="87" t="s">
        <v>218</v>
      </c>
    </row>
    <row r="41" spans="2:25" ht="12.75" customHeight="1">
      <c r="B41" s="87" t="s">
        <v>214</v>
      </c>
      <c r="Y41" s="87">
        <f>SUM(Y36:Y39)</f>
        <v>-52614</v>
      </c>
    </row>
    <row r="42" spans="2:25" ht="12.75" customHeight="1">
      <c r="B42" s="87" t="s">
        <v>177</v>
      </c>
      <c r="C42" s="89"/>
      <c r="Y42" s="95">
        <v>-1913</v>
      </c>
    </row>
    <row r="43" ht="12.75" customHeight="1">
      <c r="B43" s="87" t="s">
        <v>162</v>
      </c>
    </row>
    <row r="44" spans="2:25" ht="12.75" customHeight="1" thickBot="1">
      <c r="B44" s="87" t="s">
        <v>215</v>
      </c>
      <c r="C44" s="89"/>
      <c r="Y44" s="113">
        <f>SUM(Y40:Y42)</f>
        <v>-54527</v>
      </c>
    </row>
    <row r="45" ht="12.75" customHeight="1">
      <c r="C45" s="89"/>
    </row>
    <row r="46" spans="2:3" ht="12.75" customHeight="1">
      <c r="B46" s="110" t="s">
        <v>178</v>
      </c>
      <c r="C46" s="89"/>
    </row>
    <row r="47" spans="2:25" ht="12.75" customHeight="1">
      <c r="B47" s="87" t="s">
        <v>179</v>
      </c>
      <c r="C47" s="89"/>
      <c r="E47" s="87">
        <v>0</v>
      </c>
      <c r="G47" s="87">
        <v>2840448</v>
      </c>
      <c r="I47" s="87">
        <v>222703</v>
      </c>
      <c r="K47" s="87">
        <v>857822</v>
      </c>
      <c r="M47" s="87">
        <v>664964</v>
      </c>
      <c r="O47" s="87">
        <v>3603</v>
      </c>
      <c r="Q47" s="87">
        <v>41609</v>
      </c>
      <c r="S47" s="83">
        <v>2225824</v>
      </c>
      <c r="Y47" s="87">
        <f>SUM(E47:X47)</f>
        <v>6856973</v>
      </c>
    </row>
    <row r="48" spans="2:25" ht="12.75" customHeight="1">
      <c r="B48" s="87" t="s">
        <v>210</v>
      </c>
      <c r="C48" s="89"/>
      <c r="E48" s="87">
        <v>248520</v>
      </c>
      <c r="G48" s="87">
        <v>172</v>
      </c>
      <c r="I48" s="87">
        <v>0</v>
      </c>
      <c r="K48" s="87">
        <v>1279</v>
      </c>
      <c r="M48" s="87">
        <v>1233</v>
      </c>
      <c r="O48" s="87">
        <v>70883</v>
      </c>
      <c r="Q48" s="87">
        <v>0</v>
      </c>
      <c r="S48" s="83">
        <v>632640</v>
      </c>
      <c r="Y48" s="87">
        <f>SUM(E48:X48)</f>
        <v>954727</v>
      </c>
    </row>
    <row r="49" spans="2:25" ht="12.75" customHeight="1">
      <c r="B49" s="87" t="s">
        <v>229</v>
      </c>
      <c r="C49" s="89"/>
      <c r="E49" s="87">
        <v>0</v>
      </c>
      <c r="G49" s="87">
        <v>21224</v>
      </c>
      <c r="I49" s="87">
        <v>0</v>
      </c>
      <c r="K49" s="87">
        <v>0</v>
      </c>
      <c r="M49" s="87">
        <v>0</v>
      </c>
      <c r="O49" s="87">
        <v>0</v>
      </c>
      <c r="Q49" s="87">
        <v>0</v>
      </c>
      <c r="S49" s="83">
        <v>0</v>
      </c>
      <c r="Y49" s="87">
        <f>SUM(E49:X49)</f>
        <v>21224</v>
      </c>
    </row>
    <row r="50" spans="2:25" ht="12.75" customHeight="1">
      <c r="B50" s="87" t="s">
        <v>217</v>
      </c>
      <c r="C50" s="89"/>
      <c r="E50" s="94"/>
      <c r="F50" s="94"/>
      <c r="G50" s="94"/>
      <c r="H50" s="94"/>
      <c r="I50" s="94"/>
      <c r="J50" s="94"/>
      <c r="K50" s="94"/>
      <c r="L50" s="94"/>
      <c r="M50" s="94"/>
      <c r="N50" s="94"/>
      <c r="O50" s="94"/>
      <c r="P50" s="94"/>
      <c r="Q50" s="94"/>
      <c r="R50" s="94"/>
      <c r="S50" s="85"/>
      <c r="Y50" s="87">
        <v>30108</v>
      </c>
    </row>
    <row r="51" ht="3.75" customHeight="1">
      <c r="C51" s="89"/>
    </row>
    <row r="52" spans="3:25" ht="3.75" customHeight="1">
      <c r="C52" s="89"/>
      <c r="S52" s="87"/>
      <c r="Y52" s="94"/>
    </row>
    <row r="53" spans="2:25" ht="12.75" customHeight="1">
      <c r="B53" s="87" t="s">
        <v>195</v>
      </c>
      <c r="C53" s="89"/>
      <c r="S53" s="87"/>
      <c r="Y53" s="87">
        <f>SUM(Y47:Y52)</f>
        <v>7863032</v>
      </c>
    </row>
    <row r="54" spans="3:25" ht="3.75" customHeight="1" thickBot="1">
      <c r="C54" s="89"/>
      <c r="S54" s="87"/>
      <c r="Y54" s="113"/>
    </row>
    <row r="55" ht="3.75" customHeight="1">
      <c r="C55" s="89"/>
    </row>
    <row r="56" ht="12.75" customHeight="1">
      <c r="C56" s="89"/>
    </row>
    <row r="57" spans="2:25" ht="12.75" customHeight="1">
      <c r="B57" s="87" t="s">
        <v>180</v>
      </c>
      <c r="C57" s="89"/>
      <c r="E57" s="87">
        <v>0</v>
      </c>
      <c r="G57" s="87">
        <v>1732111</v>
      </c>
      <c r="I57" s="87">
        <v>67700</v>
      </c>
      <c r="K57" s="87">
        <v>97446</v>
      </c>
      <c r="M57" s="87">
        <v>56632</v>
      </c>
      <c r="O57" s="87">
        <v>2446</v>
      </c>
      <c r="Q57" s="87">
        <v>5065</v>
      </c>
      <c r="S57" s="83">
        <v>2010780</v>
      </c>
      <c r="Y57" s="87">
        <f>SUM(E57:X57)</f>
        <v>3972180</v>
      </c>
    </row>
    <row r="58" spans="2:25" ht="12.75" customHeight="1">
      <c r="B58" s="87" t="s">
        <v>181</v>
      </c>
      <c r="C58" s="89"/>
      <c r="E58" s="94"/>
      <c r="F58" s="94"/>
      <c r="G58" s="94"/>
      <c r="H58" s="94"/>
      <c r="I58" s="94"/>
      <c r="J58" s="94"/>
      <c r="K58" s="94"/>
      <c r="L58" s="94"/>
      <c r="M58" s="94"/>
      <c r="N58" s="94"/>
      <c r="O58" s="94"/>
      <c r="P58" s="94"/>
      <c r="Q58" s="94"/>
      <c r="R58" s="94"/>
      <c r="S58" s="85"/>
      <c r="Y58" s="87">
        <v>89632</v>
      </c>
    </row>
    <row r="59" ht="3.75" customHeight="1">
      <c r="C59" s="89"/>
    </row>
    <row r="60" spans="3:25" ht="3.75" customHeight="1">
      <c r="C60" s="89"/>
      <c r="Y60" s="94"/>
    </row>
    <row r="61" spans="2:25" ht="12.75" customHeight="1">
      <c r="B61" s="87" t="s">
        <v>196</v>
      </c>
      <c r="C61" s="89"/>
      <c r="Y61" s="87">
        <f>SUM(Y57:Y60)</f>
        <v>4061812</v>
      </c>
    </row>
    <row r="62" spans="3:25" ht="3.75" customHeight="1" thickBot="1">
      <c r="C62" s="89"/>
      <c r="Y62" s="113"/>
    </row>
    <row r="63" ht="3.75" customHeight="1">
      <c r="C63" s="89"/>
    </row>
    <row r="64" ht="12.75" customHeight="1">
      <c r="C64" s="89"/>
    </row>
    <row r="65" spans="2:25" ht="12.75" customHeight="1">
      <c r="B65" s="87" t="s">
        <v>182</v>
      </c>
      <c r="C65" s="89"/>
      <c r="E65" s="87">
        <v>0</v>
      </c>
      <c r="G65" s="87">
        <v>33356</v>
      </c>
      <c r="I65" s="87">
        <v>2926</v>
      </c>
      <c r="K65" s="87">
        <v>7479</v>
      </c>
      <c r="M65" s="87">
        <v>0</v>
      </c>
      <c r="O65" s="87">
        <v>0</v>
      </c>
      <c r="Q65" s="87">
        <v>123</v>
      </c>
      <c r="S65" s="83">
        <v>393</v>
      </c>
      <c r="Y65" s="87">
        <f>SUM(E65:S65)</f>
        <v>44277</v>
      </c>
    </row>
    <row r="66" spans="2:25" ht="12.75" customHeight="1">
      <c r="B66" s="87" t="s">
        <v>183</v>
      </c>
      <c r="C66" s="89"/>
      <c r="E66" s="87">
        <v>0</v>
      </c>
      <c r="G66" s="87">
        <v>30611</v>
      </c>
      <c r="I66" s="87">
        <v>2096</v>
      </c>
      <c r="K66" s="87">
        <v>1888</v>
      </c>
      <c r="M66" s="87">
        <v>526</v>
      </c>
      <c r="O66" s="87">
        <v>13</v>
      </c>
      <c r="Q66" s="87">
        <v>364</v>
      </c>
      <c r="S66" s="83">
        <v>1027</v>
      </c>
      <c r="Y66" s="87">
        <f>SUM(E66:S66)</f>
        <v>36525</v>
      </c>
    </row>
    <row r="67" spans="2:3" ht="12.75" customHeight="1">
      <c r="B67" s="87" t="s">
        <v>184</v>
      </c>
      <c r="C67" s="89"/>
    </row>
    <row r="68" spans="2:25" ht="12.75" customHeight="1">
      <c r="B68" s="87" t="s">
        <v>216</v>
      </c>
      <c r="C68" s="89"/>
      <c r="E68" s="87">
        <v>0</v>
      </c>
      <c r="G68" s="87">
        <v>407</v>
      </c>
      <c r="I68" s="87">
        <v>0</v>
      </c>
      <c r="K68" s="87">
        <v>393</v>
      </c>
      <c r="M68" s="87">
        <v>0</v>
      </c>
      <c r="O68" s="87">
        <v>0</v>
      </c>
      <c r="Q68" s="87">
        <v>306</v>
      </c>
      <c r="S68" s="83">
        <v>4172</v>
      </c>
      <c r="Y68" s="87">
        <f>SUM(E68:S68)</f>
        <v>5278</v>
      </c>
    </row>
    <row r="69" spans="5:25" ht="3.75" customHeight="1">
      <c r="E69" s="95"/>
      <c r="F69" s="95"/>
      <c r="G69" s="95"/>
      <c r="H69" s="95"/>
      <c r="I69" s="95"/>
      <c r="J69" s="95"/>
      <c r="K69" s="95"/>
      <c r="L69" s="95"/>
      <c r="M69" s="95"/>
      <c r="N69" s="95"/>
      <c r="O69" s="95"/>
      <c r="P69" s="95"/>
      <c r="Q69" s="95"/>
      <c r="R69" s="95"/>
      <c r="S69" s="112"/>
      <c r="Y69" s="95"/>
    </row>
    <row r="70" ht="3.75" customHeight="1"/>
    <row r="71" spans="2:12" s="104" customFormat="1" ht="12.75">
      <c r="B71" s="99" t="s">
        <v>43</v>
      </c>
      <c r="D71" s="105"/>
      <c r="F71" s="106"/>
      <c r="G71" s="106"/>
      <c r="H71" s="105"/>
      <c r="L71" s="105"/>
    </row>
    <row r="72" spans="2:12" s="104" customFormat="1" ht="12.75" customHeight="1">
      <c r="B72" s="107" t="s">
        <v>198</v>
      </c>
      <c r="C72" s="108" t="s">
        <v>199</v>
      </c>
      <c r="D72" s="105"/>
      <c r="F72" s="106"/>
      <c r="G72" s="106"/>
      <c r="H72" s="105"/>
      <c r="L72" s="105"/>
    </row>
  </sheetData>
  <printOptions/>
  <pageMargins left="0.31496062992125984" right="0.15748031496062992" top="0.5511811023622047" bottom="0.2362204724409449" header="0.3937007874015748" footer="0.2362204724409449"/>
  <pageSetup horizontalDpi="300" verticalDpi="300" orientation="landscape" paperSize="9" scale="70" r:id="rId1"/>
  <headerFooter alignWithMargins="0">
    <oddHeader>&amp;R&amp;"Arial,Bold"MUI</oddHeader>
    <oddFooter>&amp;C - &amp;P+7 -</oddFooter>
  </headerFooter>
</worksheet>
</file>

<file path=xl/worksheets/sheet5.xml><?xml version="1.0" encoding="utf-8"?>
<worksheet xmlns="http://schemas.openxmlformats.org/spreadsheetml/2006/main" xmlns:r="http://schemas.openxmlformats.org/officeDocument/2006/relationships">
  <dimension ref="A3:D105"/>
  <sheetViews>
    <sheetView workbookViewId="0" topLeftCell="A1">
      <selection activeCell="A1" sqref="A1"/>
    </sheetView>
  </sheetViews>
  <sheetFormatPr defaultColWidth="9.140625" defaultRowHeight="12.75"/>
  <cols>
    <col min="1" max="1" width="3.00390625" style="102" customWidth="1"/>
    <col min="2" max="2" width="3.28125" style="102" customWidth="1"/>
    <col min="3" max="4" width="2.28125" style="102" customWidth="1"/>
    <col min="5" max="6" width="9.140625" style="102" customWidth="1"/>
    <col min="7" max="7" width="12.00390625" style="102" customWidth="1"/>
    <col min="8" max="8" width="12.57421875" style="102" customWidth="1"/>
    <col min="9" max="9" width="11.140625" style="102" customWidth="1"/>
    <col min="10" max="10" width="11.57421875" style="102" customWidth="1"/>
    <col min="11" max="11" width="11.28125" style="102" customWidth="1"/>
    <col min="12" max="16384" width="9.140625" style="102" customWidth="1"/>
  </cols>
  <sheetData>
    <row r="2" ht="4.5" customHeight="1"/>
    <row r="3" spans="1:4" s="97" customFormat="1" ht="12.75">
      <c r="A3" s="96">
        <v>15</v>
      </c>
      <c r="B3" s="98" t="s">
        <v>146</v>
      </c>
      <c r="C3" s="98"/>
      <c r="D3" s="98"/>
    </row>
    <row r="4" spans="1:4" s="97" customFormat="1" ht="7.5" customHeight="1">
      <c r="A4" s="96"/>
      <c r="B4" s="98"/>
      <c r="C4" s="98"/>
      <c r="D4" s="98"/>
    </row>
    <row r="5" s="97" customFormat="1" ht="12.75">
      <c r="A5" s="96"/>
    </row>
    <row r="6" s="97" customFormat="1" ht="12.75">
      <c r="A6" s="96"/>
    </row>
    <row r="7" s="97" customFormat="1" ht="12.75">
      <c r="A7" s="96"/>
    </row>
    <row r="8" s="97" customFormat="1" ht="12.75">
      <c r="A8" s="96"/>
    </row>
    <row r="9" s="97" customFormat="1" ht="12.75">
      <c r="A9" s="96"/>
    </row>
    <row r="10" s="97" customFormat="1" ht="12.75">
      <c r="A10" s="96"/>
    </row>
    <row r="11" spans="1:4" s="97" customFormat="1" ht="12.75">
      <c r="A11" s="96">
        <v>16</v>
      </c>
      <c r="B11" s="98" t="s">
        <v>147</v>
      </c>
      <c r="C11" s="98"/>
      <c r="D11" s="98"/>
    </row>
    <row r="12" spans="1:4" s="97" customFormat="1" ht="7.5" customHeight="1">
      <c r="A12" s="96"/>
      <c r="B12" s="98"/>
      <c r="C12" s="98"/>
      <c r="D12" s="98"/>
    </row>
    <row r="13" spans="1:4" s="97" customFormat="1" ht="12.75">
      <c r="A13" s="96"/>
      <c r="B13" s="98"/>
      <c r="C13" s="98"/>
      <c r="D13" s="98"/>
    </row>
    <row r="14" spans="1:4" s="97" customFormat="1" ht="12.75">
      <c r="A14" s="96"/>
      <c r="B14" s="98"/>
      <c r="C14" s="98"/>
      <c r="D14" s="98"/>
    </row>
    <row r="15" spans="1:4" s="97" customFormat="1" ht="12.75">
      <c r="A15" s="96"/>
      <c r="B15" s="98"/>
      <c r="C15" s="98"/>
      <c r="D15" s="98"/>
    </row>
    <row r="16" spans="1:4" s="97" customFormat="1" ht="12.75">
      <c r="A16" s="96"/>
      <c r="B16" s="98"/>
      <c r="C16" s="98"/>
      <c r="D16" s="98"/>
    </row>
    <row r="17" spans="1:4" s="97" customFormat="1" ht="12.75">
      <c r="A17" s="96"/>
      <c r="B17" s="98"/>
      <c r="C17" s="98"/>
      <c r="D17" s="98"/>
    </row>
    <row r="18" spans="1:4" s="97" customFormat="1" ht="12.75">
      <c r="A18" s="96"/>
      <c r="B18" s="98"/>
      <c r="C18" s="98"/>
      <c r="D18" s="98"/>
    </row>
    <row r="19" spans="1:4" s="97" customFormat="1" ht="12.75">
      <c r="A19" s="96"/>
      <c r="B19" s="98"/>
      <c r="C19" s="98"/>
      <c r="D19" s="98"/>
    </row>
    <row r="20" spans="1:4" s="97" customFormat="1" ht="12.75">
      <c r="A20" s="96"/>
      <c r="B20" s="98"/>
      <c r="C20" s="98"/>
      <c r="D20" s="98"/>
    </row>
    <row r="21" spans="1:4" s="97" customFormat="1" ht="12.75">
      <c r="A21" s="96"/>
      <c r="B21" s="98"/>
      <c r="C21" s="98"/>
      <c r="D21" s="98"/>
    </row>
    <row r="22" s="97" customFormat="1" ht="12.75">
      <c r="A22" s="96"/>
    </row>
    <row r="23" s="97" customFormat="1" ht="12.75">
      <c r="A23" s="96"/>
    </row>
    <row r="24" s="97" customFormat="1" ht="12.75">
      <c r="A24" s="96"/>
    </row>
    <row r="25" s="97" customFormat="1" ht="12.75">
      <c r="A25" s="96"/>
    </row>
    <row r="26" s="97" customFormat="1" ht="12.75">
      <c r="A26" s="96"/>
    </row>
    <row r="27" spans="1:4" s="97" customFormat="1" ht="12.75">
      <c r="A27" s="96"/>
      <c r="B27" s="98"/>
      <c r="C27" s="98"/>
      <c r="D27" s="98"/>
    </row>
    <row r="28" s="97" customFormat="1" ht="12.75">
      <c r="A28" s="96"/>
    </row>
    <row r="29" s="97" customFormat="1" ht="12.75">
      <c r="A29" s="96"/>
    </row>
    <row r="30" s="97" customFormat="1" ht="12.75">
      <c r="A30" s="96"/>
    </row>
    <row r="31" s="97" customFormat="1" ht="12.75">
      <c r="A31" s="96"/>
    </row>
    <row r="32" s="97" customFormat="1" ht="12.75">
      <c r="A32" s="96"/>
    </row>
    <row r="33" s="97" customFormat="1" ht="12.75">
      <c r="A33" s="96"/>
    </row>
    <row r="34" s="97" customFormat="1" ht="12.75">
      <c r="A34" s="96"/>
    </row>
    <row r="35" s="97" customFormat="1" ht="12.75">
      <c r="A35" s="96"/>
    </row>
    <row r="36" s="97" customFormat="1" ht="12.75">
      <c r="A36" s="96"/>
    </row>
    <row r="37" s="97" customFormat="1" ht="12.75">
      <c r="A37" s="96"/>
    </row>
    <row r="38" s="97" customFormat="1" ht="12.75">
      <c r="A38" s="96"/>
    </row>
    <row r="39" s="97" customFormat="1" ht="12.75">
      <c r="A39" s="96"/>
    </row>
    <row r="40" s="97" customFormat="1" ht="12.75">
      <c r="A40" s="96"/>
    </row>
    <row r="41" s="97" customFormat="1" ht="12.75">
      <c r="A41" s="96"/>
    </row>
    <row r="42" s="97" customFormat="1" ht="12.75">
      <c r="A42" s="96"/>
    </row>
    <row r="43" s="97" customFormat="1" ht="12.75">
      <c r="A43" s="96"/>
    </row>
    <row r="44" s="97" customFormat="1" ht="12.75">
      <c r="A44" s="96"/>
    </row>
    <row r="45" s="97" customFormat="1" ht="12.75">
      <c r="A45" s="96"/>
    </row>
    <row r="46" s="97" customFormat="1" ht="12.75">
      <c r="A46" s="96"/>
    </row>
    <row r="47" s="97" customFormat="1" ht="12.75">
      <c r="A47" s="96"/>
    </row>
    <row r="48" s="97" customFormat="1" ht="12.75">
      <c r="A48" s="96"/>
    </row>
    <row r="49" spans="1:4" s="97" customFormat="1" ht="12.75">
      <c r="A49" s="96">
        <v>17</v>
      </c>
      <c r="B49" s="98" t="s">
        <v>148</v>
      </c>
      <c r="C49" s="98"/>
      <c r="D49" s="98"/>
    </row>
    <row r="50" s="97" customFormat="1" ht="7.5" customHeight="1">
      <c r="A50" s="96"/>
    </row>
    <row r="51" s="97" customFormat="1" ht="12.75">
      <c r="A51" s="96"/>
    </row>
    <row r="52" s="97" customFormat="1" ht="12.75">
      <c r="A52" s="96"/>
    </row>
    <row r="53" s="97" customFormat="1" ht="12.75">
      <c r="A53" s="96"/>
    </row>
    <row r="54" spans="1:4" s="97" customFormat="1" ht="12.75">
      <c r="A54" s="96">
        <v>18</v>
      </c>
      <c r="B54" s="98" t="s">
        <v>149</v>
      </c>
      <c r="C54" s="98"/>
      <c r="D54" s="98"/>
    </row>
    <row r="55" s="97" customFormat="1" ht="7.5" customHeight="1">
      <c r="A55" s="96"/>
    </row>
    <row r="56" s="97" customFormat="1" ht="12.75">
      <c r="A56" s="96"/>
    </row>
    <row r="57" s="97" customFormat="1" ht="12.75">
      <c r="A57" s="96"/>
    </row>
    <row r="58" s="97" customFormat="1" ht="12.75">
      <c r="A58" s="96"/>
    </row>
    <row r="59" spans="1:4" s="97" customFormat="1" ht="12.75">
      <c r="A59" s="96"/>
      <c r="B59" s="99" t="s">
        <v>107</v>
      </c>
      <c r="C59" s="99"/>
      <c r="D59" s="99"/>
    </row>
    <row r="60" spans="1:4" s="97" customFormat="1" ht="12.75">
      <c r="A60" s="96"/>
      <c r="B60" s="98"/>
      <c r="C60" s="98"/>
      <c r="D60" s="98"/>
    </row>
    <row r="61" spans="1:4" s="97" customFormat="1" ht="12.75">
      <c r="A61" s="96"/>
      <c r="B61" s="98"/>
      <c r="C61" s="98"/>
      <c r="D61" s="98"/>
    </row>
    <row r="62" spans="1:4" s="97" customFormat="1" ht="12.75">
      <c r="A62" s="96"/>
      <c r="B62" s="98"/>
      <c r="C62" s="98"/>
      <c r="D62" s="98"/>
    </row>
    <row r="63" spans="1:4" s="97" customFormat="1" ht="12.75">
      <c r="A63" s="96"/>
      <c r="B63" s="99" t="s">
        <v>108</v>
      </c>
      <c r="C63" s="99"/>
      <c r="D63" s="99"/>
    </row>
    <row r="64" spans="1:4" s="97" customFormat="1" ht="12.75">
      <c r="A64" s="96"/>
      <c r="B64" s="99"/>
      <c r="C64" s="99"/>
      <c r="D64" s="99"/>
    </row>
    <row r="65" spans="1:4" s="97" customFormat="1" ht="12.75">
      <c r="A65" s="96"/>
      <c r="B65" s="99"/>
      <c r="C65" s="99"/>
      <c r="D65" s="99"/>
    </row>
    <row r="66" spans="1:4" s="97" customFormat="1" ht="12.75">
      <c r="A66" s="96"/>
      <c r="B66" s="99"/>
      <c r="C66" s="99"/>
      <c r="D66" s="99"/>
    </row>
    <row r="67" spans="1:4" s="97" customFormat="1" ht="12.75">
      <c r="A67" s="96"/>
      <c r="B67" s="99" t="s">
        <v>114</v>
      </c>
      <c r="C67" s="99"/>
      <c r="D67" s="99"/>
    </row>
    <row r="68" spans="1:4" s="97" customFormat="1" ht="12.75">
      <c r="A68" s="96"/>
      <c r="B68" s="99"/>
      <c r="C68" s="99"/>
      <c r="D68" s="99"/>
    </row>
    <row r="69" spans="1:4" s="97" customFormat="1" ht="12.75">
      <c r="A69" s="96"/>
      <c r="B69" s="99"/>
      <c r="C69" s="99"/>
      <c r="D69" s="99"/>
    </row>
    <row r="70" spans="1:4" s="97" customFormat="1" ht="12.75">
      <c r="A70" s="96"/>
      <c r="B70" s="99"/>
      <c r="C70" s="99"/>
      <c r="D70" s="99"/>
    </row>
    <row r="71" spans="1:4" s="97" customFormat="1" ht="12.75">
      <c r="A71" s="96"/>
      <c r="B71" s="99" t="s">
        <v>118</v>
      </c>
      <c r="C71" s="99"/>
      <c r="D71" s="99"/>
    </row>
    <row r="72" spans="1:4" s="97" customFormat="1" ht="12.75">
      <c r="A72" s="96"/>
      <c r="B72" s="99"/>
      <c r="C72" s="99"/>
      <c r="D72" s="99"/>
    </row>
    <row r="73" spans="1:4" s="97" customFormat="1" ht="12.75">
      <c r="A73" s="96"/>
      <c r="B73" s="99"/>
      <c r="C73" s="99"/>
      <c r="D73" s="99"/>
    </row>
    <row r="74" spans="1:4" s="97" customFormat="1" ht="12.75">
      <c r="A74" s="96">
        <v>19</v>
      </c>
      <c r="B74" s="98" t="s">
        <v>150</v>
      </c>
      <c r="C74" s="98"/>
      <c r="D74" s="98"/>
    </row>
    <row r="75" s="97" customFormat="1" ht="12.75">
      <c r="A75" s="96"/>
    </row>
    <row r="76" spans="1:4" s="97" customFormat="1" ht="12.75">
      <c r="A76" s="96"/>
      <c r="B76" s="98"/>
      <c r="C76" s="98"/>
      <c r="D76" s="98"/>
    </row>
    <row r="77" spans="1:4" s="97" customFormat="1" ht="12.75">
      <c r="A77" s="96"/>
      <c r="B77" s="98"/>
      <c r="C77" s="98"/>
      <c r="D77" s="98"/>
    </row>
    <row r="78" spans="1:4" s="97" customFormat="1" ht="12.75">
      <c r="A78" s="96"/>
      <c r="B78" s="98"/>
      <c r="C78" s="98"/>
      <c r="D78" s="98"/>
    </row>
    <row r="79" spans="1:4" s="97" customFormat="1" ht="12.75">
      <c r="A79" s="96"/>
      <c r="B79" s="98"/>
      <c r="C79" s="98"/>
      <c r="D79" s="98"/>
    </row>
    <row r="80" spans="1:4" s="97" customFormat="1" ht="12.75">
      <c r="A80" s="96"/>
      <c r="B80" s="98"/>
      <c r="C80" s="98"/>
      <c r="D80" s="98"/>
    </row>
    <row r="81" spans="1:4" s="97" customFormat="1" ht="12.75">
      <c r="A81" s="96">
        <v>20</v>
      </c>
      <c r="B81" s="98" t="s">
        <v>151</v>
      </c>
      <c r="C81" s="98"/>
      <c r="D81" s="98"/>
    </row>
    <row r="82" spans="1:4" s="97" customFormat="1" ht="12.75">
      <c r="A82" s="100"/>
      <c r="B82" s="99"/>
      <c r="C82" s="99"/>
      <c r="D82" s="99"/>
    </row>
    <row r="83" spans="1:4" s="97" customFormat="1" ht="12.75">
      <c r="A83" s="100"/>
      <c r="B83" s="99"/>
      <c r="C83" s="99"/>
      <c r="D83" s="99"/>
    </row>
    <row r="84" s="97" customFormat="1" ht="12.75">
      <c r="A84" s="96"/>
    </row>
    <row r="85" spans="1:4" s="97" customFormat="1" ht="12.75">
      <c r="A85" s="96">
        <v>21</v>
      </c>
      <c r="B85" s="98" t="s">
        <v>152</v>
      </c>
      <c r="C85" s="98"/>
      <c r="D85" s="98"/>
    </row>
    <row r="86" spans="1:4" s="97" customFormat="1" ht="12.75">
      <c r="A86" s="96"/>
      <c r="B86" s="98"/>
      <c r="C86" s="98"/>
      <c r="D86" s="98"/>
    </row>
    <row r="87" spans="1:4" s="97" customFormat="1" ht="12.75">
      <c r="A87" s="100"/>
      <c r="B87" s="99"/>
      <c r="C87" s="99"/>
      <c r="D87" s="99"/>
    </row>
    <row r="88" spans="1:4" s="97" customFormat="1" ht="12.75">
      <c r="A88" s="96"/>
      <c r="B88" s="98"/>
      <c r="C88" s="98"/>
      <c r="D88" s="98"/>
    </row>
    <row r="89" spans="1:4" s="97" customFormat="1" ht="12.75">
      <c r="A89" s="96"/>
      <c r="B89" s="98"/>
      <c r="C89" s="98"/>
      <c r="D89" s="98"/>
    </row>
    <row r="90" spans="1:4" s="97" customFormat="1" ht="12.75">
      <c r="A90" s="96"/>
      <c r="B90" s="98"/>
      <c r="C90" s="98"/>
      <c r="D90" s="98"/>
    </row>
    <row r="91" spans="1:4" s="97" customFormat="1" ht="12.75">
      <c r="A91" s="96"/>
      <c r="B91" s="98"/>
      <c r="C91" s="98"/>
      <c r="D91" s="98"/>
    </row>
    <row r="92" s="97" customFormat="1" ht="12.75">
      <c r="A92" s="96"/>
    </row>
    <row r="93" s="97" customFormat="1" ht="12.75">
      <c r="A93" s="96" t="s">
        <v>153</v>
      </c>
    </row>
    <row r="94" s="97" customFormat="1" ht="12.75">
      <c r="A94" s="96" t="s">
        <v>0</v>
      </c>
    </row>
    <row r="95" s="97" customFormat="1" ht="12.75">
      <c r="A95" s="96"/>
    </row>
    <row r="96" s="97" customFormat="1" ht="12.75">
      <c r="A96" s="96"/>
    </row>
    <row r="97" s="97" customFormat="1" ht="12.75">
      <c r="A97" s="96"/>
    </row>
    <row r="98" s="97" customFormat="1" ht="12.75">
      <c r="A98" s="96"/>
    </row>
    <row r="99" s="97" customFormat="1" ht="12.75">
      <c r="A99" s="96"/>
    </row>
    <row r="100" s="97" customFormat="1" ht="12.75">
      <c r="A100" s="96"/>
    </row>
    <row r="101" s="97" customFormat="1" ht="12.75">
      <c r="A101" s="96" t="s">
        <v>154</v>
      </c>
    </row>
    <row r="102" s="97" customFormat="1" ht="12.75">
      <c r="A102" s="96" t="s">
        <v>155</v>
      </c>
    </row>
    <row r="103" s="97" customFormat="1" ht="12.75">
      <c r="A103" s="96"/>
    </row>
    <row r="104" spans="1:4" s="97" customFormat="1" ht="12.75">
      <c r="A104" s="96" t="s">
        <v>249</v>
      </c>
      <c r="B104" s="101"/>
      <c r="C104" s="101"/>
      <c r="D104" s="101"/>
    </row>
    <row r="105" s="97" customFormat="1" ht="12.75">
      <c r="A105" s="96"/>
    </row>
  </sheetData>
  <printOptions/>
  <pageMargins left="0.7480314960629921" right="0.6299212598425197" top="0.7086614173228347" bottom="0.5118110236220472" header="0.3937007874015748" footer="0.35433070866141736"/>
  <pageSetup horizontalDpi="300" verticalDpi="300" orientation="portrait" paperSize="9" scale="95" r:id="rId2"/>
  <headerFooter alignWithMargins="0">
    <oddHeader>&amp;R&amp;"Arial,Bold"&amp;11MUI</oddHeader>
    <oddFooter>&amp;C - &amp;P+8 -</oddFooter>
  </headerFooter>
  <rowBreaks count="1" manualBreakCount="1">
    <brk id="6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 DEPARTMENT</dc:creator>
  <cp:keywords/>
  <dc:description/>
  <cp:lastModifiedBy>MUI</cp:lastModifiedBy>
  <cp:lastPrinted>2002-08-23T08:05:48Z</cp:lastPrinted>
  <dcterms:created xsi:type="dcterms:W3CDTF">2002-02-25T08:33:19Z</dcterms:created>
  <dcterms:modified xsi:type="dcterms:W3CDTF">2002-08-23T08:05:53Z</dcterms:modified>
  <cp:category/>
  <cp:version/>
  <cp:contentType/>
  <cp:contentStatus/>
</cp:coreProperties>
</file>