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<sst xmlns="http://schemas.openxmlformats.org/spreadsheetml/2006/main" count="182" uniqueCount="133">
  <si>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</si>
  <si>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</si>
  <si>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</si>
  <si>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</si>
  <si>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</si>
  <si>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</si>
  <si>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</si>
  <si>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</si>
  <si>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</si>
  <si>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</si>
  <si>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</si>
  <si>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</si>
  <si>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</si>
  <si>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</si>
  <si>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</si>
  <si>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</si>
  <si>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</si>
  <si>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</si>
  <si>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</si>
  <si>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</si>
  <si>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</si>
  <si>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</si>
  <si>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</si>
  <si>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</si>
  <si>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</si>
  <si>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</si>
  <si>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</si>
  <si>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</si>
  <si>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</si>
  <si>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</si>
  <si>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</si>
  <si>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</si>
  <si>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</si>
  <si>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</si>
  <si>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</si>
  <si>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</si>
  <si>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</si>
  <si>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</si>
  <si>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</si>
  <si>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</si>
  <si>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</si>
  <si>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</si>
  <si>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</si>
  <si>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</si>
  <si>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</si>
  <si>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</si>
  <si>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</si>
  <si>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</si>
  <si>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</si>
  <si>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</si>
  <si>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</si>
  <si>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</si>
  <si>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</si>
  <si>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</si>
  <si>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</si>
  <si>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</si>
  <si>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</si>
  <si>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</si>
  <si>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</si>
  <si>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</si>
  <si>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</si>
  <si>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</si>
  <si>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</si>
  <si>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</si>
  <si>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</si>
  <si>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</si>
  <si>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</si>
  <si>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</si>
  <si>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</si>
  <si>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</si>
  <si>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</si>
  <si>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</si>
  <si>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</si>
  <si>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</si>
  <si>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</si>
  <si>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</si>
  <si>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</si>
  <si>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</si>
  <si>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</si>
  <si>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</si>
  <si>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</si>
  <si>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</si>
  <si>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</si>
  <si>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as at</t>
  </si>
  <si>
    <t>Audited</t>
  </si>
  <si>
    <t>Disposal of subsidiary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</si>
  <si>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</si>
  <si>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</si>
  <si>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</si>
  <si>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</si>
  <si>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</si>
  <si>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</si>
  <si>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</si>
  <si>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</si>
  <si>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</si>
  <si>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</si>
  <si>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</si>
  <si>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</si>
  <si>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</si>
  <si>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</si>
  <si>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</si>
  <si>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</si>
  <si>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</si>
  <si>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</si>
  <si>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</si>
  <si>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30 Jun 09</t>
  </si>
  <si>
    <t>3 Months</t>
  </si>
  <si>
    <t xml:space="preserve"> Months</t>
  </si>
  <si>
    <t>3 months</t>
  </si>
  <si>
    <t>30 Jun 2009</t>
  </si>
  <si>
    <t>ended 30 June 2009</t>
  </si>
  <si>
    <t>At 1 April 2009</t>
  </si>
  <si>
    <t>At 30 June 2009</t>
  </si>
  <si>
    <t>Condensed Consolidated Statements of Comprehensive Income</t>
  </si>
  <si>
    <t>for the period ended 30 June 2010</t>
  </si>
  <si>
    <t>Other comprehensive income/(loss)</t>
  </si>
  <si>
    <t xml:space="preserve">Total comprehensive income </t>
  </si>
  <si>
    <t>Total comprehensive income attributable to :</t>
  </si>
  <si>
    <t>30 Jun 10</t>
  </si>
  <si>
    <t>Condensed Consolidated Statements of Financial Position</t>
  </si>
  <si>
    <t>as at 30 June 2010</t>
  </si>
  <si>
    <t>Hire purchase receivables</t>
  </si>
  <si>
    <t>Annual Financial Report for the year ended 31 March 2010)</t>
  </si>
  <si>
    <t>with the Annual Financial Report for the year ended 31 March 2010)</t>
  </si>
  <si>
    <t>ended 30 June 2010</t>
  </si>
  <si>
    <t>Total comprehensive income for</t>
  </si>
  <si>
    <t>the financial period</t>
  </si>
  <si>
    <t>At 1 April 2010</t>
  </si>
  <si>
    <t>At 30 June 2010</t>
  </si>
  <si>
    <t>the Annual Financial Report for the year ended 31 March 2010)</t>
  </si>
  <si>
    <t>30 Jun 2010</t>
  </si>
  <si>
    <t>Condensed Consolidated Statement of Cash Flows</t>
  </si>
  <si>
    <t xml:space="preserve">(The Condensed Consolidated Statement of Cash Flows should be read in conjunction with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</si>
</sst>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7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33">
      <selection activeCell="A54" sqref="A54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9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9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113</v>
      </c>
    </row>
    <row r="5" ht="12.75">
      <c r="A5" s="1" t="s">
        <v>114</v>
      </c>
    </row>
    <row r="6" ht="12.75">
      <c r="A6" s="23" t="s">
        <v>62</v>
      </c>
    </row>
    <row r="8" spans="4:10" ht="12.75">
      <c r="D8" s="44" t="s">
        <v>55</v>
      </c>
      <c r="E8" s="44"/>
      <c r="F8" s="44"/>
      <c r="H8" s="44" t="s">
        <v>56</v>
      </c>
      <c r="I8" s="44"/>
      <c r="J8" s="44"/>
    </row>
    <row r="9" spans="4:10" ht="12.75">
      <c r="D9" s="3" t="s">
        <v>2</v>
      </c>
      <c r="F9" s="40" t="s">
        <v>5</v>
      </c>
      <c r="H9" s="3" t="s">
        <v>106</v>
      </c>
      <c r="J9" s="40" t="s">
        <v>107</v>
      </c>
    </row>
    <row r="10" spans="4:10" ht="12.75">
      <c r="D10" s="3" t="s">
        <v>3</v>
      </c>
      <c r="F10" s="40" t="s">
        <v>3</v>
      </c>
      <c r="H10" s="3" t="s">
        <v>58</v>
      </c>
      <c r="J10" s="40" t="s">
        <v>58</v>
      </c>
    </row>
    <row r="11" spans="4:10" ht="12.75">
      <c r="D11" s="3" t="s">
        <v>4</v>
      </c>
      <c r="F11" s="40" t="s">
        <v>4</v>
      </c>
      <c r="H11" s="3" t="s">
        <v>6</v>
      </c>
      <c r="J11" s="40" t="s">
        <v>6</v>
      </c>
    </row>
    <row r="12" spans="4:10" ht="12.75">
      <c r="D12" s="7" t="s">
        <v>118</v>
      </c>
      <c r="F12" s="41" t="s">
        <v>105</v>
      </c>
      <c r="H12" s="4" t="str">
        <f>+D12</f>
        <v>30 Jun 10</v>
      </c>
      <c r="J12" s="42" t="str">
        <f>+F12</f>
        <v>30 Jun 09</v>
      </c>
    </row>
    <row r="13" spans="4:10" ht="12.75">
      <c r="D13" s="3" t="s">
        <v>7</v>
      </c>
      <c r="F13" s="40" t="s">
        <v>7</v>
      </c>
      <c r="H13" s="3" t="s">
        <v>7</v>
      </c>
      <c r="J13" s="40" t="s">
        <v>7</v>
      </c>
    </row>
    <row r="15" spans="1:10" ht="12.75">
      <c r="A15" t="s">
        <v>8</v>
      </c>
      <c r="D15" s="10">
        <v>5417</v>
      </c>
      <c r="E15" s="10"/>
      <c r="F15" s="10">
        <v>4310</v>
      </c>
      <c r="G15" s="10"/>
      <c r="H15" s="10">
        <v>5417</v>
      </c>
      <c r="I15" s="10"/>
      <c r="J15" s="10">
        <v>4310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68</v>
      </c>
      <c r="D17" s="11">
        <v>-3477</v>
      </c>
      <c r="E17" s="10"/>
      <c r="F17" s="11">
        <v>-2703</v>
      </c>
      <c r="G17" s="10"/>
      <c r="H17" s="11">
        <v>-3477</v>
      </c>
      <c r="I17" s="10"/>
      <c r="J17" s="11">
        <v>-2703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69</v>
      </c>
      <c r="D19" s="10">
        <f>SUM(D15:D18)</f>
        <v>1940</v>
      </c>
      <c r="E19" s="10"/>
      <c r="F19" s="10">
        <f>SUM(F15:F18)</f>
        <v>1607</v>
      </c>
      <c r="G19" s="10"/>
      <c r="H19" s="10">
        <f>SUM(H15:H18)</f>
        <v>1940</v>
      </c>
      <c r="I19" s="10"/>
      <c r="J19" s="10">
        <f>SUM(J15:J18)</f>
        <v>1607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v>32</v>
      </c>
      <c r="E21" s="16"/>
      <c r="F21" s="16">
        <v>57</v>
      </c>
      <c r="G21" s="16"/>
      <c r="H21" s="16">
        <v>32</v>
      </c>
      <c r="I21" s="16"/>
      <c r="J21" s="16">
        <v>57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v>-957</v>
      </c>
      <c r="E23" s="16"/>
      <c r="F23" s="16">
        <v>-971</v>
      </c>
      <c r="G23" s="16"/>
      <c r="H23" s="16">
        <v>-957</v>
      </c>
      <c r="I23" s="16"/>
      <c r="J23" s="16">
        <v>-971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-136</v>
      </c>
      <c r="E25" s="10"/>
      <c r="F25" s="10">
        <v>-207</v>
      </c>
      <c r="G25" s="10"/>
      <c r="H25" s="10">
        <v>-136</v>
      </c>
      <c r="I25" s="10"/>
      <c r="J25" s="10">
        <v>-207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49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48</v>
      </c>
      <c r="D28" s="11">
        <v>0</v>
      </c>
      <c r="E28" s="10"/>
      <c r="F28" s="11">
        <v>0</v>
      </c>
      <c r="G28" s="10"/>
      <c r="H28" s="11">
        <v>0</v>
      </c>
      <c r="I28" s="10"/>
      <c r="J28" s="11">
        <v>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65</v>
      </c>
      <c r="D30" s="10">
        <f>SUM(D18:D29)</f>
        <v>879</v>
      </c>
      <c r="E30" s="10"/>
      <c r="F30" s="10">
        <f>SUM(F18:F29)</f>
        <v>486</v>
      </c>
      <c r="G30" s="10"/>
      <c r="H30" s="10">
        <f>SUM(H18:H29)</f>
        <v>879</v>
      </c>
      <c r="I30" s="10"/>
      <c r="J30" s="10">
        <f>SUM(J18:J29)</f>
        <v>486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-200</v>
      </c>
      <c r="E32" s="16"/>
      <c r="F32" s="11">
        <v>-230</v>
      </c>
      <c r="G32" s="16"/>
      <c r="H32" s="11">
        <v>-200</v>
      </c>
      <c r="I32" s="16"/>
      <c r="J32" s="11">
        <v>-230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82</v>
      </c>
      <c r="D34" s="43">
        <f>SUM(D30:D33)</f>
        <v>679</v>
      </c>
      <c r="E34" s="16"/>
      <c r="F34" s="43">
        <f>SUM(F30:F33)</f>
        <v>256</v>
      </c>
      <c r="G34" s="16"/>
      <c r="H34" s="43">
        <f>SUM(H30:H33)</f>
        <v>679</v>
      </c>
      <c r="I34" s="16"/>
      <c r="J34" s="43">
        <f>SUM(J30:J33)</f>
        <v>256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115</v>
      </c>
      <c r="D36" s="43">
        <v>0</v>
      </c>
      <c r="E36" s="16"/>
      <c r="F36" s="43">
        <v>0</v>
      </c>
      <c r="G36" s="16"/>
      <c r="H36" s="43">
        <v>0</v>
      </c>
      <c r="I36" s="16"/>
      <c r="J36" s="43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116</v>
      </c>
      <c r="D38" s="12">
        <f>D34+D36</f>
        <v>679</v>
      </c>
      <c r="E38" s="16"/>
      <c r="F38" s="12">
        <f>F34+F36</f>
        <v>256</v>
      </c>
      <c r="G38" s="16"/>
      <c r="H38" s="12">
        <f>H34+H36</f>
        <v>679</v>
      </c>
      <c r="I38" s="16"/>
      <c r="J38" s="12">
        <f>J34+J36</f>
        <v>256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117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70</v>
      </c>
      <c r="D41" s="16">
        <v>679</v>
      </c>
      <c r="E41" s="16"/>
      <c r="F41" s="16">
        <v>256</v>
      </c>
      <c r="G41" s="16"/>
      <c r="H41" s="16">
        <v>679</v>
      </c>
      <c r="I41" s="16"/>
      <c r="J41" s="16">
        <v>256</v>
      </c>
    </row>
    <row r="42" spans="1:10" ht="12.75">
      <c r="A42" t="s">
        <v>71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0</v>
      </c>
    </row>
    <row r="43" spans="3:10" ht="13.5" thickBot="1">
      <c r="C43" s="25"/>
      <c r="D43" s="27">
        <f>SUM(D41:D42)</f>
        <v>679</v>
      </c>
      <c r="E43" s="16"/>
      <c r="F43" s="27">
        <f>SUM(F41:F42)</f>
        <v>256</v>
      </c>
      <c r="G43" s="16"/>
      <c r="H43" s="27">
        <f>SUM(H41:H42)</f>
        <v>679</v>
      </c>
      <c r="I43" s="16"/>
      <c r="J43" s="27">
        <f>SUM(J41:J42)</f>
        <v>256</v>
      </c>
    </row>
    <row r="44" spans="3:10" ht="13.5" thickTop="1">
      <c r="C44" s="25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66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6">
        <v>0.52</v>
      </c>
      <c r="E47" s="10"/>
      <c r="F47" s="26">
        <v>0.2</v>
      </c>
      <c r="G47" s="10"/>
      <c r="H47" s="26">
        <v>0.52</v>
      </c>
      <c r="I47" s="10"/>
      <c r="J47" s="26">
        <v>0.2</v>
      </c>
    </row>
    <row r="48" spans="1:10" ht="13.5" thickBot="1">
      <c r="A48" s="5" t="s">
        <v>15</v>
      </c>
      <c r="D48" s="20" t="s">
        <v>46</v>
      </c>
      <c r="E48" s="10"/>
      <c r="F48" s="20" t="s">
        <v>46</v>
      </c>
      <c r="G48" s="10"/>
      <c r="H48" s="20" t="s">
        <v>46</v>
      </c>
      <c r="I48" s="10"/>
      <c r="J48" s="20" t="s">
        <v>46</v>
      </c>
    </row>
    <row r="49" ht="13.5" thickTop="1"/>
    <row r="52" ht="12.75">
      <c r="A52" s="6" t="s">
        <v>50</v>
      </c>
    </row>
    <row r="53" ht="12.75">
      <c r="A53" s="6" t="s">
        <v>122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119</v>
      </c>
    </row>
    <row r="5" ht="12.75">
      <c r="A5" s="1" t="s">
        <v>120</v>
      </c>
    </row>
    <row r="6" spans="1:8" ht="12.75">
      <c r="A6" s="1"/>
      <c r="F6" s="3" t="s">
        <v>63</v>
      </c>
      <c r="H6" s="3" t="s">
        <v>84</v>
      </c>
    </row>
    <row r="7" spans="6:8" ht="12.75">
      <c r="F7" s="3" t="s">
        <v>64</v>
      </c>
      <c r="H7" s="3" t="s">
        <v>83</v>
      </c>
    </row>
    <row r="8" spans="6:8" ht="12.75">
      <c r="F8" s="4">
        <v>39994</v>
      </c>
      <c r="H8" s="4">
        <v>38807</v>
      </c>
    </row>
    <row r="9" spans="6:8" ht="12.75">
      <c r="F9" s="3">
        <v>2010</v>
      </c>
      <c r="H9" s="3">
        <v>2010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95</v>
      </c>
      <c r="F13" s="10">
        <v>6183</v>
      </c>
      <c r="G13" s="10"/>
      <c r="H13" s="10">
        <v>6314</v>
      </c>
    </row>
    <row r="14" spans="1:8" ht="12.75">
      <c r="A14" t="s">
        <v>96</v>
      </c>
      <c r="F14" s="10">
        <v>5642</v>
      </c>
      <c r="G14" s="10"/>
      <c r="H14" s="10">
        <v>5685</v>
      </c>
    </row>
    <row r="15" spans="1:8" ht="12.75">
      <c r="A15" t="s">
        <v>97</v>
      </c>
      <c r="F15" s="10">
        <v>0</v>
      </c>
      <c r="G15" s="10"/>
      <c r="H15" s="10">
        <v>0</v>
      </c>
    </row>
    <row r="16" spans="1:8" ht="12.75">
      <c r="A16" t="s">
        <v>98</v>
      </c>
      <c r="F16" s="10">
        <v>594</v>
      </c>
      <c r="G16" s="10"/>
      <c r="H16" s="10">
        <v>594</v>
      </c>
    </row>
    <row r="17" spans="1:8" ht="12.75">
      <c r="A17" t="s">
        <v>99</v>
      </c>
      <c r="F17" s="16">
        <v>25</v>
      </c>
      <c r="G17" s="10"/>
      <c r="H17" s="16">
        <v>25</v>
      </c>
    </row>
    <row r="18" spans="1:8" ht="12.75">
      <c r="A18" t="s">
        <v>102</v>
      </c>
      <c r="F18" s="16">
        <v>0</v>
      </c>
      <c r="G18" s="10"/>
      <c r="H18" s="16">
        <v>0</v>
      </c>
    </row>
    <row r="19" spans="1:8" ht="12.75">
      <c r="A19" t="s">
        <v>100</v>
      </c>
      <c r="F19" s="11">
        <v>44945</v>
      </c>
      <c r="G19" s="10"/>
      <c r="H19" s="11">
        <v>39386</v>
      </c>
    </row>
    <row r="20" spans="6:8" ht="12.75">
      <c r="F20" s="10">
        <f>SUM(F13:F19)</f>
        <v>57389</v>
      </c>
      <c r="G20" s="10"/>
      <c r="H20" s="10">
        <f>SUM(H13:H19)</f>
        <v>52004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3074</v>
      </c>
      <c r="G23" s="10"/>
      <c r="H23" s="13">
        <v>2983</v>
      </c>
    </row>
    <row r="24" spans="1:8" ht="12.75">
      <c r="A24" t="s">
        <v>19</v>
      </c>
      <c r="F24" s="13">
        <v>1581</v>
      </c>
      <c r="G24" s="10"/>
      <c r="H24" s="13">
        <v>1663</v>
      </c>
    </row>
    <row r="25" spans="1:8" ht="12.75">
      <c r="A25" t="s">
        <v>121</v>
      </c>
      <c r="F25" s="13">
        <v>16930</v>
      </c>
      <c r="G25" s="10"/>
      <c r="H25" s="13">
        <v>16931</v>
      </c>
    </row>
    <row r="26" spans="1:8" ht="12.75">
      <c r="A26" t="s">
        <v>59</v>
      </c>
      <c r="F26" s="14">
        <v>9108</v>
      </c>
      <c r="G26" s="10"/>
      <c r="H26" s="14">
        <v>7049</v>
      </c>
    </row>
    <row r="27" spans="6:8" ht="12.75">
      <c r="F27" s="13"/>
      <c r="G27" s="10"/>
      <c r="H27" s="13"/>
    </row>
    <row r="28" spans="6:8" ht="12.75">
      <c r="F28" s="14">
        <f>SUM(F23:F27)</f>
        <v>30693</v>
      </c>
      <c r="G28" s="10"/>
      <c r="H28" s="14">
        <f>SUM(H23:H27)</f>
        <v>28626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1923</v>
      </c>
      <c r="G31" s="10"/>
      <c r="H31" s="13">
        <v>2036</v>
      </c>
    </row>
    <row r="32" spans="1:8" ht="12.75">
      <c r="A32" t="s">
        <v>92</v>
      </c>
      <c r="F32" s="13">
        <v>18651</v>
      </c>
      <c r="G32" s="10"/>
      <c r="H32" s="13">
        <v>11801</v>
      </c>
    </row>
    <row r="33" spans="1:8" ht="12.75">
      <c r="A33" t="s">
        <v>12</v>
      </c>
      <c r="F33" s="13">
        <v>160</v>
      </c>
      <c r="G33" s="10"/>
      <c r="H33" s="13">
        <v>169</v>
      </c>
    </row>
    <row r="34" spans="1:8" ht="12.75">
      <c r="A34" t="s">
        <v>57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20734</v>
      </c>
      <c r="G36" s="10"/>
      <c r="H36" s="14">
        <f>SUM(H31:H35)</f>
        <v>14006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9959</v>
      </c>
      <c r="G38" s="10"/>
      <c r="H38" s="11">
        <f>+H28-H36</f>
        <v>14620</v>
      </c>
    </row>
    <row r="39" spans="6:8" ht="12.75">
      <c r="F39" s="10"/>
      <c r="G39" s="10"/>
      <c r="H39" s="10"/>
    </row>
    <row r="40" spans="6:8" ht="13.5" thickBot="1">
      <c r="F40" s="15">
        <f>+F20+F38</f>
        <v>67348</v>
      </c>
      <c r="G40" s="10"/>
      <c r="H40" s="15">
        <f>+H20+H38</f>
        <v>66624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1274</v>
      </c>
      <c r="G44" s="16"/>
      <c r="H44" s="16">
        <v>595</v>
      </c>
    </row>
    <row r="45" spans="1:8" ht="12.75">
      <c r="A45" t="s">
        <v>13</v>
      </c>
      <c r="F45" s="11">
        <v>25</v>
      </c>
      <c r="G45" s="10"/>
      <c r="H45" s="11">
        <v>25</v>
      </c>
    </row>
    <row r="46" spans="6:8" ht="12.75">
      <c r="F46" s="10">
        <f>SUM(F43:F45)</f>
        <v>66479</v>
      </c>
      <c r="G46" s="10"/>
      <c r="H46" s="10">
        <f>SUM(H43:H45)</f>
        <v>65800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67</v>
      </c>
      <c r="F48" s="11">
        <v>869</v>
      </c>
      <c r="G48" s="10"/>
      <c r="H48" s="11">
        <v>824</v>
      </c>
    </row>
    <row r="49" spans="6:8" ht="12.75">
      <c r="F49" s="10"/>
      <c r="G49" s="10"/>
      <c r="H49" s="10"/>
    </row>
    <row r="50" spans="6:8" ht="13.5" thickBot="1">
      <c r="F50" s="15">
        <f>SUM(F46:F49)</f>
        <v>67348</v>
      </c>
      <c r="G50" s="10"/>
      <c r="H50" s="15">
        <f>SUM(H46:H49)</f>
        <v>66624</v>
      </c>
    </row>
    <row r="51" spans="6:8" ht="13.5" thickTop="1">
      <c r="F51" s="19">
        <f>+F40-F50</f>
        <v>0</v>
      </c>
      <c r="H51" s="30">
        <f>+H40-H50</f>
        <v>0</v>
      </c>
    </row>
    <row r="52" ht="12.75">
      <c r="A52" s="6" t="s">
        <v>47</v>
      </c>
    </row>
    <row r="53" ht="12.75">
      <c r="A53" s="6" t="s">
        <v>122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33">
      <selection activeCell="A54" sqref="A54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131</v>
      </c>
    </row>
    <row r="5" ht="12.75">
      <c r="A5" s="1" t="s">
        <v>114</v>
      </c>
    </row>
    <row r="6" ht="12.75">
      <c r="A6" s="23" t="s">
        <v>62</v>
      </c>
    </row>
    <row r="7" spans="6:8" ht="12.75">
      <c r="F7" s="3" t="s">
        <v>108</v>
      </c>
      <c r="H7" s="3" t="s">
        <v>108</v>
      </c>
    </row>
    <row r="8" spans="6:8" ht="12.75">
      <c r="F8" s="4" t="s">
        <v>27</v>
      </c>
      <c r="H8" s="4" t="s">
        <v>27</v>
      </c>
    </row>
    <row r="9" spans="6:8" ht="12.75">
      <c r="F9" s="8" t="s">
        <v>130</v>
      </c>
      <c r="H9" s="8" t="s">
        <v>109</v>
      </c>
    </row>
    <row r="10" spans="6:8" ht="12.75">
      <c r="F10" s="3" t="s">
        <v>7</v>
      </c>
      <c r="H10" s="3" t="s">
        <v>7</v>
      </c>
    </row>
    <row r="11" ht="12.75">
      <c r="A11" s="1" t="s">
        <v>28</v>
      </c>
    </row>
    <row r="12" spans="1:8" ht="12.75">
      <c r="A12" t="s">
        <v>29</v>
      </c>
      <c r="F12" s="10">
        <v>5504</v>
      </c>
      <c r="G12" s="10"/>
      <c r="H12" s="10">
        <v>8037</v>
      </c>
    </row>
    <row r="13" spans="1:8" ht="12.75">
      <c r="A13" t="s">
        <v>30</v>
      </c>
      <c r="F13" s="11">
        <v>-9947</v>
      </c>
      <c r="G13" s="10"/>
      <c r="H13" s="11">
        <v>-3170</v>
      </c>
    </row>
    <row r="14" spans="1:8" ht="12.75">
      <c r="A14" t="s">
        <v>31</v>
      </c>
      <c r="F14" s="10">
        <f>SUM(F12:F13)</f>
        <v>-4443</v>
      </c>
      <c r="G14" s="10"/>
      <c r="H14" s="10">
        <f>SUM(H12:H13)</f>
        <v>4867</v>
      </c>
    </row>
    <row r="15" spans="6:8" ht="12.75">
      <c r="F15" s="10"/>
      <c r="G15" s="10"/>
      <c r="H15" s="10"/>
    </row>
    <row r="16" spans="1:8" ht="12.75">
      <c r="A16" t="s">
        <v>32</v>
      </c>
      <c r="F16" s="17">
        <v>0</v>
      </c>
      <c r="G16" s="10"/>
      <c r="H16" s="17">
        <v>0</v>
      </c>
    </row>
    <row r="17" spans="1:8" ht="12.75">
      <c r="A17" t="s">
        <v>33</v>
      </c>
      <c r="F17" s="14">
        <v>-349</v>
      </c>
      <c r="G17" s="10"/>
      <c r="H17" s="14">
        <v>-211</v>
      </c>
    </row>
    <row r="18" spans="6:8" ht="12.75">
      <c r="F18" s="18">
        <f>SUM(F16:F17)</f>
        <v>-349</v>
      </c>
      <c r="G18" s="10"/>
      <c r="H18" s="18">
        <f>SUM(H16:H17)</f>
        <v>-211</v>
      </c>
    </row>
    <row r="19" spans="1:8" ht="12.75">
      <c r="A19" t="s">
        <v>34</v>
      </c>
      <c r="F19" s="10">
        <f>+F14+F18</f>
        <v>-4792</v>
      </c>
      <c r="G19" s="10"/>
      <c r="H19" s="10">
        <f>+H14+H18</f>
        <v>4656</v>
      </c>
    </row>
    <row r="20" spans="6:8" ht="12.75">
      <c r="F20" s="10"/>
      <c r="G20" s="10"/>
      <c r="H20" s="10"/>
    </row>
    <row r="21" spans="1:8" ht="12.75">
      <c r="A21" s="1" t="s">
        <v>51</v>
      </c>
      <c r="F21" s="11"/>
      <c r="G21" s="10"/>
      <c r="H21" s="11"/>
    </row>
    <row r="22" spans="1:8" ht="12.75">
      <c r="A22" s="22" t="s">
        <v>85</v>
      </c>
      <c r="F22" s="17">
        <v>0</v>
      </c>
      <c r="G22" s="10"/>
      <c r="H22" s="17">
        <v>0</v>
      </c>
    </row>
    <row r="23" spans="1:8" ht="12.75">
      <c r="A23" t="s">
        <v>87</v>
      </c>
      <c r="F23" s="13">
        <v>0</v>
      </c>
      <c r="G23" s="10"/>
      <c r="H23" s="13">
        <v>-26</v>
      </c>
    </row>
    <row r="24" spans="1:8" ht="12.75">
      <c r="A24" s="22" t="s">
        <v>53</v>
      </c>
      <c r="F24" s="13">
        <v>0</v>
      </c>
      <c r="G24" s="10"/>
      <c r="H24" s="13">
        <v>0</v>
      </c>
    </row>
    <row r="25" spans="1:8" ht="12.75">
      <c r="A25" s="22" t="s">
        <v>60</v>
      </c>
      <c r="F25" s="13">
        <v>-28</v>
      </c>
      <c r="G25" s="10"/>
      <c r="H25" s="13">
        <v>0</v>
      </c>
    </row>
    <row r="26" spans="1:8" ht="12.75">
      <c r="A26" s="22" t="s">
        <v>54</v>
      </c>
      <c r="F26" s="14">
        <v>29</v>
      </c>
      <c r="G26" s="10"/>
      <c r="H26" s="14">
        <v>25</v>
      </c>
    </row>
    <row r="27" spans="1:8" ht="12.75">
      <c r="A27" s="22"/>
      <c r="F27" s="16">
        <f>SUM(F22:F26)</f>
        <v>1</v>
      </c>
      <c r="G27" s="10"/>
      <c r="H27" s="16">
        <f>SUM(H22:H26)</f>
        <v>-1</v>
      </c>
    </row>
    <row r="28" spans="1:8" ht="12.75">
      <c r="A28" s="22"/>
      <c r="F28" s="10"/>
      <c r="G28" s="10"/>
      <c r="H28" s="10"/>
    </row>
    <row r="29" spans="1:8" ht="12.75">
      <c r="A29" s="1" t="s">
        <v>52</v>
      </c>
      <c r="F29" s="10"/>
      <c r="G29" s="10"/>
      <c r="H29" s="10"/>
    </row>
    <row r="30" spans="1:8" ht="12.75">
      <c r="A30" s="22" t="s">
        <v>76</v>
      </c>
      <c r="F30" s="10">
        <v>6850</v>
      </c>
      <c r="G30" s="10"/>
      <c r="H30" s="10">
        <v>-3204</v>
      </c>
    </row>
    <row r="31" spans="1:8" ht="12.75">
      <c r="A31" t="s">
        <v>86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35</v>
      </c>
      <c r="F33" s="10">
        <f>+F19+F27+F30+F31</f>
        <v>2059</v>
      </c>
      <c r="G33" s="10"/>
      <c r="H33" s="10">
        <f>+H19+H27+H30+H31</f>
        <v>1451</v>
      </c>
    </row>
    <row r="34" spans="6:8" ht="12.75">
      <c r="F34" s="10"/>
      <c r="G34" s="10"/>
      <c r="H34" s="10"/>
    </row>
    <row r="35" spans="1:8" ht="12.75">
      <c r="A35" s="1" t="s">
        <v>61</v>
      </c>
      <c r="F35" s="11">
        <v>7049</v>
      </c>
      <c r="G35" s="10"/>
      <c r="H35" s="11">
        <v>6379</v>
      </c>
    </row>
    <row r="36" spans="6:8" ht="12.75">
      <c r="F36" s="10"/>
      <c r="G36" s="10"/>
      <c r="H36" s="10"/>
    </row>
    <row r="37" spans="1:8" ht="13.5" thickBot="1">
      <c r="A37" s="1" t="s">
        <v>36</v>
      </c>
      <c r="F37" s="15">
        <f>SUM(F33:F36)</f>
        <v>9108</v>
      </c>
      <c r="G37" s="10"/>
      <c r="H37" s="15">
        <f>SUM(H33:H36)</f>
        <v>7830</v>
      </c>
    </row>
    <row r="38" ht="13.5" thickTop="1"/>
    <row r="39" ht="12.75">
      <c r="A39" t="s">
        <v>91</v>
      </c>
    </row>
    <row r="40" ht="12.75">
      <c r="A40" t="s">
        <v>90</v>
      </c>
    </row>
    <row r="41" spans="1:8" ht="12.75">
      <c r="A41" s="21"/>
      <c r="F41" s="3" t="s">
        <v>108</v>
      </c>
      <c r="H41" s="3" t="s">
        <v>108</v>
      </c>
    </row>
    <row r="42" spans="1:8" ht="12.75">
      <c r="A42" s="21"/>
      <c r="F42" s="4" t="s">
        <v>27</v>
      </c>
      <c r="H42" s="4" t="s">
        <v>27</v>
      </c>
    </row>
    <row r="43" spans="1:8" ht="12.75">
      <c r="A43" s="21"/>
      <c r="F43" s="8" t="str">
        <f>F9</f>
        <v>30 Jun 2010</v>
      </c>
      <c r="H43" s="8" t="str">
        <f>H9</f>
        <v>30 Jun 2009</v>
      </c>
    </row>
    <row r="44" spans="1:8" ht="12.75">
      <c r="A44" s="21"/>
      <c r="F44" s="3" t="s">
        <v>7</v>
      </c>
      <c r="H44" s="3" t="s">
        <v>7</v>
      </c>
    </row>
    <row r="45" spans="1:8" ht="12.75">
      <c r="A45" s="21"/>
      <c r="F45" s="33"/>
      <c r="G45" s="34"/>
      <c r="H45" s="33"/>
    </row>
    <row r="46" spans="1:8" ht="12.75">
      <c r="A46" t="s">
        <v>59</v>
      </c>
      <c r="F46" s="33">
        <v>9108</v>
      </c>
      <c r="G46" s="34"/>
      <c r="H46" s="33">
        <v>7830</v>
      </c>
    </row>
    <row r="47" spans="1:8" ht="12.75">
      <c r="A47" s="22" t="s">
        <v>94</v>
      </c>
      <c r="F47" s="37"/>
      <c r="G47" s="34"/>
      <c r="H47" s="37"/>
    </row>
    <row r="48" spans="1:8" ht="12.75">
      <c r="A48" s="22" t="s">
        <v>101</v>
      </c>
      <c r="F48" s="35">
        <v>0</v>
      </c>
      <c r="G48" s="34"/>
      <c r="H48" s="35">
        <v>0</v>
      </c>
    </row>
    <row r="49" spans="1:8" ht="12.75">
      <c r="A49" t="s">
        <v>93</v>
      </c>
      <c r="F49" s="38"/>
      <c r="G49" s="38"/>
      <c r="H49" s="38"/>
    </row>
    <row r="50" spans="6:8" ht="13.5" thickBot="1">
      <c r="F50" s="36">
        <f>SUM(F46:F49)</f>
        <v>9108</v>
      </c>
      <c r="G50" s="34"/>
      <c r="H50" s="36">
        <f>SUM(H46:H49)</f>
        <v>7830</v>
      </c>
    </row>
    <row r="51" spans="6:8" ht="13.5" thickTop="1">
      <c r="F51" s="38"/>
      <c r="G51" s="34"/>
      <c r="H51" s="38"/>
    </row>
    <row r="53" ht="12.75">
      <c r="A53" s="6" t="s">
        <v>132</v>
      </c>
    </row>
    <row r="54" ht="12.75">
      <c r="A54" s="6" t="s">
        <v>129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M34" sqref="M34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37</v>
      </c>
    </row>
    <row r="5" ht="12.75">
      <c r="A5" s="1" t="s">
        <v>114</v>
      </c>
    </row>
    <row r="6" ht="12.75">
      <c r="A6" s="23" t="s">
        <v>62</v>
      </c>
    </row>
    <row r="7" ht="12.75">
      <c r="A7" s="23"/>
    </row>
    <row r="8" spans="3:15" ht="12.75">
      <c r="C8" s="45" t="s">
        <v>72</v>
      </c>
      <c r="D8" s="45"/>
      <c r="E8" s="45"/>
      <c r="F8" s="45"/>
      <c r="G8" s="45"/>
      <c r="H8" s="45"/>
      <c r="I8" s="45"/>
      <c r="J8" s="45"/>
      <c r="K8" s="45"/>
      <c r="M8" s="3" t="s">
        <v>73</v>
      </c>
      <c r="O8" s="3" t="s">
        <v>44</v>
      </c>
    </row>
    <row r="9" spans="3:15" ht="12.75">
      <c r="C9" s="3"/>
      <c r="D9" s="3"/>
      <c r="E9" s="3" t="s">
        <v>38</v>
      </c>
      <c r="F9" s="3"/>
      <c r="G9" s="3" t="s">
        <v>38</v>
      </c>
      <c r="H9" s="3"/>
      <c r="I9" s="3"/>
      <c r="J9" s="3"/>
      <c r="K9" s="3"/>
      <c r="M9" s="3" t="s">
        <v>74</v>
      </c>
      <c r="O9" s="3" t="s">
        <v>75</v>
      </c>
    </row>
    <row r="10" spans="3:11" ht="12.75">
      <c r="C10" s="3" t="s">
        <v>43</v>
      </c>
      <c r="D10" s="3"/>
      <c r="E10" s="3" t="s">
        <v>39</v>
      </c>
      <c r="F10" s="3"/>
      <c r="G10" s="3" t="s">
        <v>39</v>
      </c>
      <c r="H10" s="3"/>
      <c r="I10" s="3" t="s">
        <v>103</v>
      </c>
      <c r="J10" s="3"/>
      <c r="K10" s="3"/>
    </row>
    <row r="11" spans="3:11" ht="12.75">
      <c r="C11" s="3" t="s">
        <v>42</v>
      </c>
      <c r="D11" s="3"/>
      <c r="E11" s="3" t="s">
        <v>40</v>
      </c>
      <c r="F11" s="3"/>
      <c r="G11" s="3" t="s">
        <v>41</v>
      </c>
      <c r="H11" s="3"/>
      <c r="I11" s="3" t="s">
        <v>104</v>
      </c>
      <c r="J11" s="3"/>
      <c r="K11" s="3" t="s">
        <v>44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108</v>
      </c>
    </row>
    <row r="14" ht="12.75">
      <c r="A14" s="9" t="s">
        <v>124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127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-14331</v>
      </c>
      <c r="J17" s="10"/>
      <c r="K17" s="10">
        <f>SUM(C17:J17)</f>
        <v>65775</v>
      </c>
      <c r="M17">
        <v>25</v>
      </c>
      <c r="O17" s="19">
        <f>K17+M17</f>
        <v>65800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125</v>
      </c>
      <c r="C19" s="10"/>
      <c r="D19" s="10"/>
      <c r="E19" s="10"/>
      <c r="F19" s="10"/>
      <c r="G19" s="10"/>
      <c r="H19" s="10"/>
      <c r="I19" s="10"/>
      <c r="J19" s="10"/>
      <c r="K19" s="10"/>
      <c r="M19" s="29"/>
      <c r="O19" s="19"/>
    </row>
    <row r="20" spans="1:15" ht="12.75">
      <c r="A20" t="s">
        <v>126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679</v>
      </c>
      <c r="J20" s="10"/>
      <c r="K20" s="10">
        <f>SUM(C20:J20)</f>
        <v>679</v>
      </c>
      <c r="M20" s="29">
        <v>0</v>
      </c>
      <c r="O20" s="19">
        <f>K20+M20</f>
        <v>679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8"/>
      <c r="O22" s="31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128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-13652</v>
      </c>
      <c r="J24" s="10"/>
      <c r="K24" s="12">
        <f>SUM(K17:K23)</f>
        <v>66454</v>
      </c>
      <c r="M24" s="12">
        <f>SUM(M17:M23)</f>
        <v>25</v>
      </c>
      <c r="O24" s="12">
        <f>SUM(O17:O23)</f>
        <v>66479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12.75">
      <c r="A27" s="1" t="s">
        <v>108</v>
      </c>
    </row>
    <row r="28" ht="12.75">
      <c r="A28" s="9" t="s">
        <v>110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111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-16214</v>
      </c>
      <c r="J31" s="10"/>
      <c r="K31" s="10">
        <f>SUM(C31:J31)</f>
        <v>63892</v>
      </c>
      <c r="M31">
        <v>26</v>
      </c>
      <c r="O31" s="19">
        <f>K31+M31</f>
        <v>63918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9"/>
    </row>
    <row r="33" spans="1:15" ht="12.75">
      <c r="A33" t="s">
        <v>125</v>
      </c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126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256</v>
      </c>
      <c r="J34" s="10"/>
      <c r="K34" s="10">
        <f>SUM(C34:J34)</f>
        <v>256</v>
      </c>
      <c r="M34" s="29">
        <v>0</v>
      </c>
      <c r="O34" s="19">
        <f>K34+M34</f>
        <v>256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9"/>
      <c r="O35" s="19"/>
    </row>
    <row r="36" spans="1:15" ht="12.75">
      <c r="A36" t="s">
        <v>88</v>
      </c>
      <c r="C36" s="10"/>
      <c r="D36" s="10"/>
      <c r="E36" s="10"/>
      <c r="F36" s="10"/>
      <c r="G36" s="10"/>
      <c r="H36" s="10"/>
      <c r="I36" s="10"/>
      <c r="J36" s="10"/>
      <c r="K36" s="10"/>
      <c r="M36" s="29"/>
      <c r="O36" s="19"/>
    </row>
    <row r="37" spans="1:15" ht="12.75">
      <c r="A37" t="s">
        <v>89</v>
      </c>
      <c r="C37" s="16">
        <v>0</v>
      </c>
      <c r="D37" s="16"/>
      <c r="E37" s="16">
        <v>0</v>
      </c>
      <c r="F37" s="16"/>
      <c r="G37" s="16">
        <v>0</v>
      </c>
      <c r="H37" s="16"/>
      <c r="I37" s="16">
        <v>-26</v>
      </c>
      <c r="J37" s="16"/>
      <c r="K37" s="16">
        <f>SUM(C37:J37)</f>
        <v>-26</v>
      </c>
      <c r="L37" s="25"/>
      <c r="M37" s="25">
        <v>0</v>
      </c>
      <c r="N37" s="25"/>
      <c r="O37" s="32">
        <f>K37+M37</f>
        <v>-26</v>
      </c>
    </row>
    <row r="38" spans="3:15" ht="12.75">
      <c r="C38" s="11"/>
      <c r="D38" s="10"/>
      <c r="E38" s="11"/>
      <c r="F38" s="10"/>
      <c r="G38" s="11"/>
      <c r="H38" s="10"/>
      <c r="I38" s="11"/>
      <c r="J38" s="10"/>
      <c r="K38" s="11"/>
      <c r="M38" s="28"/>
      <c r="O38" s="31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5" ht="13.5" thickBot="1">
      <c r="A40" t="s">
        <v>112</v>
      </c>
      <c r="C40" s="12">
        <f>SUM(C31:C39)</f>
        <v>65180</v>
      </c>
      <c r="D40" s="10"/>
      <c r="E40" s="12">
        <f>SUM(E31:E39)</f>
        <v>14111</v>
      </c>
      <c r="F40" s="10"/>
      <c r="G40" s="12">
        <f>SUM(G31:G39)</f>
        <v>815</v>
      </c>
      <c r="H40" s="10"/>
      <c r="I40" s="12">
        <f>SUM(I31:I39)</f>
        <v>-15984</v>
      </c>
      <c r="J40" s="10"/>
      <c r="K40" s="12">
        <f>SUM(K31:K39)</f>
        <v>64122</v>
      </c>
      <c r="M40" s="12">
        <f>SUM(M31:M39)</f>
        <v>26</v>
      </c>
      <c r="O40" s="12">
        <f>SUM(O31:O39)</f>
        <v>64148</v>
      </c>
    </row>
    <row r="41" spans="1:12" ht="13.5" thickTop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45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123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3" ht="12.75" hidden="1">
      <c r="C47" s="10"/>
      <c r="D47" s="10"/>
      <c r="E47" s="10"/>
      <c r="F47" s="10"/>
      <c r="G47" s="10" t="s">
        <v>77</v>
      </c>
      <c r="H47" s="10"/>
      <c r="I47" s="10"/>
      <c r="J47" s="10"/>
      <c r="K47" s="10"/>
      <c r="M47" s="10">
        <v>528</v>
      </c>
    </row>
    <row r="48" spans="3:13" ht="12.75" hidden="1">
      <c r="C48" s="10"/>
      <c r="D48" s="10"/>
      <c r="E48" s="10"/>
      <c r="F48" s="10"/>
      <c r="G48" s="10" t="s">
        <v>78</v>
      </c>
      <c r="H48" s="10"/>
      <c r="I48" s="10"/>
      <c r="J48" s="10"/>
      <c r="K48" s="10"/>
      <c r="M48" s="11" t="e">
        <f>#REF!</f>
        <v>#REF!</v>
      </c>
    </row>
    <row r="49" spans="3:13" ht="12.75" hidden="1">
      <c r="C49" s="10"/>
      <c r="D49" s="10"/>
      <c r="E49" s="10"/>
      <c r="F49" s="10"/>
      <c r="G49" s="10" t="s">
        <v>79</v>
      </c>
      <c r="H49" s="10"/>
      <c r="I49" s="10"/>
      <c r="J49" s="10"/>
      <c r="K49" s="10"/>
      <c r="M49" s="10" t="e">
        <f>SUM(M47:M48)</f>
        <v>#REF!</v>
      </c>
    </row>
    <row r="50" spans="1:13" ht="12.75" hidden="1">
      <c r="A50" s="6"/>
      <c r="C50" s="10"/>
      <c r="D50" s="10"/>
      <c r="E50" s="10"/>
      <c r="F50" s="10"/>
      <c r="G50" s="10" t="s">
        <v>80</v>
      </c>
      <c r="H50" s="10"/>
      <c r="I50" s="10"/>
      <c r="J50" s="10"/>
      <c r="K50" s="10"/>
      <c r="M50" s="10">
        <v>-495</v>
      </c>
    </row>
    <row r="51" spans="1:13" ht="13.5" hidden="1" thickBot="1">
      <c r="A51" s="6"/>
      <c r="C51" s="10"/>
      <c r="D51" s="10"/>
      <c r="E51" s="10"/>
      <c r="F51" s="10"/>
      <c r="G51" s="10" t="s">
        <v>81</v>
      </c>
      <c r="H51" s="10"/>
      <c r="I51" s="10"/>
      <c r="J51" s="10"/>
      <c r="K51" s="10"/>
      <c r="M51" s="27" t="e">
        <f>SUM(M49:M50)</f>
        <v>#REF!</v>
      </c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User</cp:lastModifiedBy>
  <cp:lastPrinted>2010-08-12T02:07:41Z</cp:lastPrinted>
  <dcterms:created xsi:type="dcterms:W3CDTF">2002-08-29T05:18:02Z</dcterms:created>
  <dcterms:modified xsi:type="dcterms:W3CDTF">2010-08-23T08:27:13Z</dcterms:modified>
  <cp:category/>
  <cp:version/>
  <cp:contentType/>
  <cp:contentStatus/>
</cp:coreProperties>
</file>