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<sst xmlns="http://schemas.openxmlformats.org/spreadsheetml/2006/main" count="159" uniqueCount="118">
  <si>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</si>
  <si>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</si>
  <si>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</si>
  <si>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</si>
  <si>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</si>
  <si>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</si>
  <si>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</si>
  <si>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</si>
  <si>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</si>
  <si>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</si>
  <si>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</si>
  <si>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</si>
  <si>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</si>
  <si>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</si>
  <si>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</si>
  <si>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</si>
  <si>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</si>
  <si>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</si>
  <si>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Property, Plant and Equipment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</si>
  <si>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</si>
  <si>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</si>
  <si>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</si>
  <si>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</si>
  <si>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</si>
  <si>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</si>
  <si>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</si>
  <si>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</si>
  <si>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</si>
  <si>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</si>
  <si>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</si>
  <si>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</si>
  <si>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</si>
  <si>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</si>
  <si>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</si>
  <si>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</si>
  <si>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</si>
  <si>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</si>
  <si>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</si>
  <si>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</si>
  <si>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</si>
  <si>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</si>
  <si>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</si>
  <si>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</si>
  <si>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</si>
  <si>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</si>
  <si>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</si>
  <si>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</si>
  <si>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</si>
  <si>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</si>
  <si>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</si>
  <si>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</si>
  <si>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</si>
  <si>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</si>
  <si>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</si>
  <si>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</si>
  <si>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</si>
  <si>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</si>
  <si>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</si>
  <si>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</si>
  <si>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</si>
  <si>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</si>
  <si>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</si>
  <si>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</si>
  <si>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</si>
  <si>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</si>
  <si>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</si>
  <si>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</si>
  <si>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</si>
  <si>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</si>
  <si>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</si>
  <si>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</si>
  <si>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</si>
  <si>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</si>
  <si>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</si>
  <si>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</si>
  <si>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</si>
  <si>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</si>
  <si>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</si>
  <si>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</si>
  <si>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</si>
  <si>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Attributable to :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</si>
  <si>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</si>
  <si>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</si>
  <si>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</si>
  <si>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</si>
  <si>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</si>
  <si>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</si>
  <si>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Investment Properties</t>
  </si>
  <si>
    <t>Prepaid Lease Payments</t>
  </si>
  <si>
    <t>Receipt / (Repayment) of short term borrowing</t>
  </si>
  <si>
    <t>At 1 April 2007</t>
  </si>
  <si>
    <t>Net assets of SKABB</t>
  </si>
  <si>
    <t>MI @ 25%</t>
  </si>
  <si>
    <t>Net assets disposed of</t>
  </si>
  <si>
    <t>Proceeds</t>
  </si>
  <si>
    <t>Gain on disposal</t>
  </si>
  <si>
    <t>for the period ended 30 June 2008</t>
  </si>
  <si>
    <t>30 June 08</t>
  </si>
  <si>
    <t>30 June 07</t>
  </si>
  <si>
    <t>Profit / (Loss) after taxation</t>
  </si>
  <si>
    <t>Annual Financial Report for the year ended 31 March 2008)</t>
  </si>
  <si>
    <t>as at 30 June 2008</t>
  </si>
  <si>
    <t>3 months</t>
  </si>
  <si>
    <t>30 Jun 2007</t>
  </si>
  <si>
    <t>30 Jun 2008</t>
  </si>
  <si>
    <t>the Annual Financial Report for the year ended 31 March 2008)</t>
  </si>
  <si>
    <t>ended 30 June 2007</t>
  </si>
  <si>
    <t>with the Annual Financial Report for the year ended 31 March 2008)</t>
  </si>
  <si>
    <t>ended 30 June 2008</t>
  </si>
  <si>
    <t>At 1 April 2008</t>
  </si>
  <si>
    <t>Net loss for the financial period</t>
  </si>
  <si>
    <t>At 30 June 2007</t>
  </si>
  <si>
    <t>At 30 June 2008</t>
  </si>
  <si>
    <t>Net Profit for the financial period</t>
  </si>
  <si>
    <t>Short term borrowing</t>
  </si>
  <si>
    <t>3 Months</t>
  </si>
  <si>
    <t>as at</t>
  </si>
  <si>
    <t>Audited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</si>
</sst>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1" fillId="0" borderId="2" xfId="15" applyNumberFormat="1" applyFon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171" fontId="0" fillId="0" borderId="4" xfId="15" applyNumberFormat="1" applyFont="1" applyBorder="1" applyAlignment="1">
      <alignment/>
    </xf>
    <xf numFmtId="171" fontId="0" fillId="0" borderId="7" xfId="15" applyNumberFormat="1" applyBorder="1" applyAlignment="1">
      <alignment/>
    </xf>
    <xf numFmtId="0" fontId="0" fillId="0" borderId="1" xfId="0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2" borderId="0" xfId="15" applyNumberFormat="1" applyFill="1" applyAlignment="1">
      <alignment/>
    </xf>
    <xf numFmtId="171" fontId="0" fillId="2" borderId="1" xfId="15" applyNumberFormat="1" applyFill="1" applyBorder="1" applyAlignment="1">
      <alignment/>
    </xf>
    <xf numFmtId="171" fontId="0" fillId="2" borderId="0" xfId="15" applyNumberFormat="1" applyFill="1" applyBorder="1" applyAlignment="1">
      <alignment/>
    </xf>
    <xf numFmtId="171" fontId="0" fillId="2" borderId="2" xfId="15" applyNumberFormat="1" applyFill="1" applyBorder="1" applyAlignment="1">
      <alignment/>
    </xf>
    <xf numFmtId="171" fontId="0" fillId="2" borderId="7" xfId="15" applyNumberFormat="1" applyFill="1" applyBorder="1" applyAlignment="1">
      <alignment/>
    </xf>
    <xf numFmtId="43" fontId="0" fillId="2" borderId="0" xfId="15" applyNumberFormat="1" applyFill="1" applyAlignment="1">
      <alignment/>
    </xf>
    <xf numFmtId="171" fontId="0" fillId="2" borderId="2" xfId="15" applyNumberFormat="1" applyFont="1" applyFill="1" applyBorder="1" applyAlignment="1">
      <alignment horizontal="right"/>
    </xf>
    <xf numFmtId="171" fontId="0" fillId="2" borderId="3" xfId="15" applyNumberFormat="1" applyFill="1" applyBorder="1" applyAlignment="1">
      <alignment/>
    </xf>
    <xf numFmtId="171" fontId="0" fillId="2" borderId="4" xfId="15" applyNumberForma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0" fillId="2" borderId="0" xfId="0" applyNumberFormat="1" applyFill="1" applyAlignment="1">
      <alignment/>
    </xf>
    <xf numFmtId="171" fontId="0" fillId="2" borderId="5" xfId="15" applyNumberFormat="1" applyFill="1" applyBorder="1" applyAlignment="1">
      <alignment/>
    </xf>
    <xf numFmtId="171" fontId="0" fillId="2" borderId="6" xfId="15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105025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3340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J9" sqref="J9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96</v>
      </c>
    </row>
    <row r="6" ht="12.75">
      <c r="A6" s="23" t="s">
        <v>72</v>
      </c>
    </row>
    <row r="8" spans="4:10" ht="12.75">
      <c r="D8" s="48" t="s">
        <v>65</v>
      </c>
      <c r="E8" s="48"/>
      <c r="F8" s="48"/>
      <c r="H8" s="48" t="s">
        <v>66</v>
      </c>
      <c r="I8" s="48"/>
      <c r="J8" s="48"/>
    </row>
    <row r="9" spans="4:10" ht="12.75">
      <c r="D9" s="3" t="s">
        <v>3</v>
      </c>
      <c r="F9" s="3" t="s">
        <v>6</v>
      </c>
      <c r="H9" s="3" t="s">
        <v>115</v>
      </c>
      <c r="J9" s="3" t="s">
        <v>115</v>
      </c>
    </row>
    <row r="10" spans="4:10" ht="12.75">
      <c r="D10" s="3" t="s">
        <v>4</v>
      </c>
      <c r="F10" s="3" t="s">
        <v>4</v>
      </c>
      <c r="H10" s="3" t="s">
        <v>68</v>
      </c>
      <c r="J10" s="3" t="s">
        <v>68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97</v>
      </c>
      <c r="F12" s="7" t="s">
        <v>98</v>
      </c>
      <c r="H12" s="4" t="str">
        <f>+D12</f>
        <v>30 June 08</v>
      </c>
      <c r="J12" s="4" t="str">
        <f>+F12</f>
        <v>30 June 07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5150</v>
      </c>
      <c r="E15" s="10"/>
      <c r="F15" s="33">
        <v>4249</v>
      </c>
      <c r="G15" s="10"/>
      <c r="H15" s="10">
        <v>5150</v>
      </c>
      <c r="I15" s="10"/>
      <c r="J15" s="33">
        <v>4249</v>
      </c>
    </row>
    <row r="16" spans="4:10" ht="12.75">
      <c r="D16" s="10"/>
      <c r="E16" s="10"/>
      <c r="F16" s="33"/>
      <c r="G16" s="10"/>
      <c r="H16" s="10"/>
      <c r="I16" s="10"/>
      <c r="J16" s="33"/>
    </row>
    <row r="17" spans="1:10" ht="12.75">
      <c r="A17" t="s">
        <v>78</v>
      </c>
      <c r="D17" s="11">
        <v>-4063</v>
      </c>
      <c r="E17" s="10"/>
      <c r="F17" s="34">
        <v>-4188</v>
      </c>
      <c r="G17" s="10"/>
      <c r="H17" s="11">
        <v>-4063</v>
      </c>
      <c r="I17" s="10"/>
      <c r="J17" s="34">
        <v>-4188</v>
      </c>
    </row>
    <row r="18" spans="4:10" ht="12.75">
      <c r="D18" s="10"/>
      <c r="E18" s="10"/>
      <c r="F18" s="33"/>
      <c r="G18" s="10"/>
      <c r="H18" s="10"/>
      <c r="I18" s="10"/>
      <c r="J18" s="33"/>
    </row>
    <row r="19" spans="1:10" ht="12.75">
      <c r="A19" t="s">
        <v>79</v>
      </c>
      <c r="D19" s="10">
        <f>SUM(D15:D18)</f>
        <v>1087</v>
      </c>
      <c r="E19" s="10"/>
      <c r="F19" s="33">
        <f>SUM(F15:F18)</f>
        <v>61</v>
      </c>
      <c r="G19" s="10"/>
      <c r="H19" s="10">
        <f>SUM(H15:H18)</f>
        <v>1087</v>
      </c>
      <c r="I19" s="10"/>
      <c r="J19" s="33">
        <f>SUM(J15:J18)</f>
        <v>61</v>
      </c>
    </row>
    <row r="20" spans="4:10" ht="12.75">
      <c r="D20" s="10"/>
      <c r="E20" s="10"/>
      <c r="F20" s="33"/>
      <c r="G20" s="10"/>
      <c r="H20" s="10"/>
      <c r="I20" s="10"/>
      <c r="J20" s="33"/>
    </row>
    <row r="21" spans="1:10" ht="12.75">
      <c r="A21" t="s">
        <v>12</v>
      </c>
      <c r="D21" s="16">
        <v>117</v>
      </c>
      <c r="E21" s="16"/>
      <c r="F21" s="35">
        <v>125</v>
      </c>
      <c r="G21" s="16"/>
      <c r="H21" s="16">
        <v>117</v>
      </c>
      <c r="I21" s="16"/>
      <c r="J21" s="35">
        <v>125</v>
      </c>
    </row>
    <row r="22" spans="4:10" ht="12.75">
      <c r="D22" s="16"/>
      <c r="E22" s="16"/>
      <c r="F22" s="35"/>
      <c r="G22" s="16"/>
      <c r="H22" s="16"/>
      <c r="I22" s="16"/>
      <c r="J22" s="35"/>
    </row>
    <row r="23" spans="1:10" ht="12.75">
      <c r="A23" t="s">
        <v>11</v>
      </c>
      <c r="D23" s="16">
        <v>-959</v>
      </c>
      <c r="E23" s="16"/>
      <c r="F23" s="35">
        <v>-921</v>
      </c>
      <c r="G23" s="16"/>
      <c r="H23" s="16">
        <v>-959</v>
      </c>
      <c r="I23" s="16"/>
      <c r="J23" s="35">
        <v>-921</v>
      </c>
    </row>
    <row r="24" spans="4:10" ht="12.75">
      <c r="D24" s="10"/>
      <c r="E24" s="10"/>
      <c r="F24" s="33"/>
      <c r="G24" s="10"/>
      <c r="H24" s="10"/>
      <c r="I24" s="10"/>
      <c r="J24" s="33"/>
    </row>
    <row r="25" spans="1:10" ht="12.75">
      <c r="A25" t="s">
        <v>10</v>
      </c>
      <c r="D25" s="10">
        <v>-6</v>
      </c>
      <c r="E25" s="10"/>
      <c r="F25" s="33">
        <v>-9</v>
      </c>
      <c r="G25" s="10"/>
      <c r="H25" s="10">
        <v>-6</v>
      </c>
      <c r="I25" s="10"/>
      <c r="J25" s="33">
        <v>-9</v>
      </c>
    </row>
    <row r="26" spans="4:10" ht="12.75">
      <c r="D26" s="10"/>
      <c r="E26" s="10"/>
      <c r="F26" s="33"/>
      <c r="G26" s="10"/>
      <c r="H26" s="10"/>
      <c r="I26" s="10"/>
      <c r="J26" s="33"/>
    </row>
    <row r="27" spans="1:10" ht="12.75">
      <c r="A27" t="s">
        <v>59</v>
      </c>
      <c r="D27" s="10"/>
      <c r="E27" s="10"/>
      <c r="F27" s="33"/>
      <c r="G27" s="10"/>
      <c r="H27" s="10"/>
      <c r="I27" s="10"/>
      <c r="J27" s="33"/>
    </row>
    <row r="28" spans="1:10" ht="12.75">
      <c r="A28" t="s">
        <v>58</v>
      </c>
      <c r="D28" s="11">
        <v>0</v>
      </c>
      <c r="E28" s="10"/>
      <c r="F28" s="34">
        <v>0</v>
      </c>
      <c r="G28" s="10"/>
      <c r="H28" s="11">
        <v>0</v>
      </c>
      <c r="I28" s="10"/>
      <c r="J28" s="34">
        <v>0</v>
      </c>
    </row>
    <row r="29" spans="4:10" ht="12.75">
      <c r="D29" s="10"/>
      <c r="E29" s="10"/>
      <c r="F29" s="33"/>
      <c r="G29" s="10"/>
      <c r="H29" s="10"/>
      <c r="I29" s="10"/>
      <c r="J29" s="33"/>
    </row>
    <row r="30" spans="1:10" ht="12.75">
      <c r="A30" t="s">
        <v>75</v>
      </c>
      <c r="D30" s="10">
        <f>SUM(D18:D29)</f>
        <v>239</v>
      </c>
      <c r="E30" s="10"/>
      <c r="F30" s="33">
        <f>SUM(F18:F29)</f>
        <v>-744</v>
      </c>
      <c r="G30" s="10"/>
      <c r="H30" s="10">
        <f>SUM(H18:H29)</f>
        <v>239</v>
      </c>
      <c r="I30" s="10"/>
      <c r="J30" s="33">
        <f>SUM(J18:J29)</f>
        <v>-744</v>
      </c>
    </row>
    <row r="31" spans="4:10" ht="12.75">
      <c r="D31" s="10"/>
      <c r="E31" s="10"/>
      <c r="F31" s="33"/>
      <c r="G31" s="10"/>
      <c r="H31" s="10"/>
      <c r="I31" s="10"/>
      <c r="J31" s="33"/>
    </row>
    <row r="32" spans="1:10" ht="12.75">
      <c r="A32" t="s">
        <v>13</v>
      </c>
      <c r="D32" s="32">
        <v>-14</v>
      </c>
      <c r="E32" s="16"/>
      <c r="F32" s="34">
        <v>-12</v>
      </c>
      <c r="G32" s="16"/>
      <c r="H32" s="11">
        <v>-14</v>
      </c>
      <c r="I32" s="16"/>
      <c r="J32" s="34">
        <v>-12</v>
      </c>
    </row>
    <row r="33" spans="4:10" ht="12.75">
      <c r="D33" s="16"/>
      <c r="E33" s="16"/>
      <c r="F33" s="35"/>
      <c r="G33" s="16"/>
      <c r="H33" s="16"/>
      <c r="I33" s="16"/>
      <c r="J33" s="35"/>
    </row>
    <row r="34" spans="1:10" ht="13.5" thickBot="1">
      <c r="A34" t="s">
        <v>99</v>
      </c>
      <c r="D34" s="12">
        <f>SUM(D30:D33)</f>
        <v>225</v>
      </c>
      <c r="E34" s="16"/>
      <c r="F34" s="36">
        <f>SUM(F30:F33)</f>
        <v>-756</v>
      </c>
      <c r="G34" s="16"/>
      <c r="H34" s="12">
        <f>SUM(H30:H33)</f>
        <v>225</v>
      </c>
      <c r="I34" s="16"/>
      <c r="J34" s="36">
        <f>SUM(J30:J33)</f>
        <v>-756</v>
      </c>
    </row>
    <row r="35" spans="4:10" ht="13.5" thickTop="1">
      <c r="D35" s="16"/>
      <c r="E35" s="16"/>
      <c r="F35" s="35"/>
      <c r="G35" s="16"/>
      <c r="H35" s="16"/>
      <c r="I35" s="16"/>
      <c r="J35" s="35"/>
    </row>
    <row r="36" spans="4:10" ht="12.75">
      <c r="D36" s="16"/>
      <c r="E36" s="16"/>
      <c r="F36" s="35"/>
      <c r="G36" s="16"/>
      <c r="H36" s="16"/>
      <c r="I36" s="16"/>
      <c r="J36" s="35"/>
    </row>
    <row r="37" spans="1:10" ht="12.75">
      <c r="A37" t="s">
        <v>80</v>
      </c>
      <c r="D37" s="16"/>
      <c r="E37" s="16"/>
      <c r="F37" s="35"/>
      <c r="G37" s="16"/>
      <c r="H37" s="16"/>
      <c r="I37" s="16"/>
      <c r="J37" s="35"/>
    </row>
    <row r="38" spans="1:10" ht="12.75">
      <c r="A38" t="s">
        <v>81</v>
      </c>
      <c r="D38" s="16">
        <v>225</v>
      </c>
      <c r="E38" s="16"/>
      <c r="F38" s="35">
        <v>-752</v>
      </c>
      <c r="G38" s="16"/>
      <c r="H38" s="16">
        <v>225</v>
      </c>
      <c r="I38" s="16"/>
      <c r="J38" s="35">
        <v>-752</v>
      </c>
    </row>
    <row r="39" spans="1:10" ht="12.75">
      <c r="A39" t="s">
        <v>82</v>
      </c>
      <c r="D39" s="11">
        <v>0</v>
      </c>
      <c r="E39" s="16"/>
      <c r="F39" s="34">
        <v>-4</v>
      </c>
      <c r="G39" s="16"/>
      <c r="H39" s="11">
        <v>0</v>
      </c>
      <c r="I39" s="16"/>
      <c r="J39" s="34">
        <v>-4</v>
      </c>
    </row>
    <row r="40" spans="3:10" ht="13.5" thickBot="1">
      <c r="C40" s="25"/>
      <c r="D40" s="29">
        <f>SUM(D38:D39)</f>
        <v>225</v>
      </c>
      <c r="E40" s="16"/>
      <c r="F40" s="37">
        <f>SUM(F38:F39)</f>
        <v>-756</v>
      </c>
      <c r="G40" s="16"/>
      <c r="H40" s="29">
        <f>SUM(H38:H39)</f>
        <v>225</v>
      </c>
      <c r="I40" s="16"/>
      <c r="J40" s="37">
        <f>SUM(J38:J39)</f>
        <v>-756</v>
      </c>
    </row>
    <row r="41" spans="3:10" ht="13.5" thickTop="1">
      <c r="C41" s="25"/>
      <c r="D41" s="16"/>
      <c r="E41" s="16"/>
      <c r="F41" s="35"/>
      <c r="G41" s="16"/>
      <c r="H41" s="16"/>
      <c r="I41" s="16"/>
      <c r="J41" s="35"/>
    </row>
    <row r="42" spans="4:10" ht="12.75">
      <c r="D42" s="10"/>
      <c r="E42" s="10"/>
      <c r="F42" s="33"/>
      <c r="G42" s="10"/>
      <c r="H42" s="10"/>
      <c r="I42" s="10"/>
      <c r="J42" s="33"/>
    </row>
    <row r="43" spans="1:10" ht="12.75">
      <c r="A43" t="s">
        <v>76</v>
      </c>
      <c r="D43" s="10"/>
      <c r="E43" s="10"/>
      <c r="F43" s="33"/>
      <c r="G43" s="10"/>
      <c r="H43" s="10"/>
      <c r="I43" s="10"/>
      <c r="J43" s="33"/>
    </row>
    <row r="44" spans="1:10" ht="12.75">
      <c r="A44" s="5" t="s">
        <v>15</v>
      </c>
      <c r="D44" s="26">
        <v>0.17</v>
      </c>
      <c r="E44" s="10"/>
      <c r="F44" s="38">
        <v>-0.58</v>
      </c>
      <c r="G44" s="10"/>
      <c r="H44" s="26">
        <v>0.17</v>
      </c>
      <c r="I44" s="27"/>
      <c r="J44" s="38">
        <v>-0.58</v>
      </c>
    </row>
    <row r="45" spans="1:10" ht="13.5" thickBot="1">
      <c r="A45" s="5" t="s">
        <v>16</v>
      </c>
      <c r="D45" s="20" t="s">
        <v>56</v>
      </c>
      <c r="E45" s="10"/>
      <c r="F45" s="39" t="s">
        <v>56</v>
      </c>
      <c r="G45" s="10"/>
      <c r="H45" s="20" t="s">
        <v>56</v>
      </c>
      <c r="I45" s="10"/>
      <c r="J45" s="39" t="s">
        <v>56</v>
      </c>
    </row>
    <row r="46" ht="13.5" thickTop="1"/>
    <row r="49" ht="12.75">
      <c r="A49" s="6" t="s">
        <v>60</v>
      </c>
    </row>
    <row r="50" ht="12.75">
      <c r="A50" s="6" t="s">
        <v>100</v>
      </c>
    </row>
  </sheetData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H20" sqref="H20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101</v>
      </c>
    </row>
    <row r="6" spans="1:8" ht="12.75">
      <c r="A6" s="1"/>
      <c r="F6" s="3" t="s">
        <v>73</v>
      </c>
      <c r="H6" s="3" t="s">
        <v>117</v>
      </c>
    </row>
    <row r="7" spans="6:8" ht="12.75">
      <c r="F7" s="3" t="s">
        <v>74</v>
      </c>
      <c r="H7" s="3" t="s">
        <v>116</v>
      </c>
    </row>
    <row r="8" spans="6:8" ht="12.75">
      <c r="F8" s="4">
        <v>39629</v>
      </c>
      <c r="H8" s="4">
        <v>38807</v>
      </c>
    </row>
    <row r="9" spans="6:8" ht="12.75">
      <c r="F9" s="3">
        <v>2008</v>
      </c>
      <c r="H9" s="3">
        <v>2008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21</v>
      </c>
    </row>
    <row r="13" spans="1:8" ht="12.75">
      <c r="A13" t="s">
        <v>18</v>
      </c>
      <c r="F13" s="10">
        <v>8026</v>
      </c>
      <c r="G13" s="10"/>
      <c r="H13" s="10">
        <v>8151</v>
      </c>
    </row>
    <row r="14" spans="1:8" ht="12.75">
      <c r="A14" t="s">
        <v>87</v>
      </c>
      <c r="F14" s="10">
        <v>1905</v>
      </c>
      <c r="G14" s="10"/>
      <c r="H14" s="10">
        <v>1914</v>
      </c>
    </row>
    <row r="15" spans="1:8" ht="12.75">
      <c r="A15" t="s">
        <v>88</v>
      </c>
      <c r="F15" s="10">
        <v>2900</v>
      </c>
      <c r="G15" s="10"/>
      <c r="H15" s="10">
        <v>2912</v>
      </c>
    </row>
    <row r="16" spans="1:8" ht="12.75">
      <c r="A16" t="s">
        <v>19</v>
      </c>
      <c r="F16" s="10">
        <v>1180</v>
      </c>
      <c r="G16" s="10"/>
      <c r="H16" s="10">
        <v>1180</v>
      </c>
    </row>
    <row r="17" spans="1:8" ht="12.75">
      <c r="A17" t="s">
        <v>20</v>
      </c>
      <c r="F17" s="32">
        <v>25</v>
      </c>
      <c r="G17" s="10"/>
      <c r="H17" s="32">
        <v>25</v>
      </c>
    </row>
    <row r="18" spans="6:8" ht="12.75">
      <c r="F18" s="10">
        <f>SUM(F13:F17)</f>
        <v>14036</v>
      </c>
      <c r="G18" s="10"/>
      <c r="H18" s="10">
        <f>SUM(H13:H17)</f>
        <v>14182</v>
      </c>
    </row>
    <row r="19" spans="6:8" ht="12.75">
      <c r="F19" s="10"/>
      <c r="G19" s="10"/>
      <c r="H19" s="10"/>
    </row>
    <row r="20" spans="1:8" ht="12.75">
      <c r="A20" s="1" t="s">
        <v>22</v>
      </c>
      <c r="F20" s="11"/>
      <c r="G20" s="10"/>
      <c r="H20" s="11"/>
    </row>
    <row r="21" spans="1:8" ht="12.75">
      <c r="A21" t="s">
        <v>23</v>
      </c>
      <c r="F21" s="13">
        <v>3666</v>
      </c>
      <c r="G21" s="10"/>
      <c r="H21" s="13">
        <v>4078</v>
      </c>
    </row>
    <row r="22" spans="1:8" ht="12.75">
      <c r="A22" t="s">
        <v>24</v>
      </c>
      <c r="F22" s="13">
        <v>5572</v>
      </c>
      <c r="G22" s="10"/>
      <c r="H22" s="13">
        <v>2036</v>
      </c>
    </row>
    <row r="23" spans="1:8" ht="12.75">
      <c r="A23" t="s">
        <v>69</v>
      </c>
      <c r="F23" s="28">
        <v>42358</v>
      </c>
      <c r="G23" s="10"/>
      <c r="H23" s="28">
        <v>44612</v>
      </c>
    </row>
    <row r="24" spans="6:8" ht="12.75">
      <c r="F24" s="13"/>
      <c r="G24" s="10"/>
      <c r="H24" s="13"/>
    </row>
    <row r="25" spans="6:8" ht="12.75">
      <c r="F25" s="14">
        <f>SUM(F21:F24)</f>
        <v>51596</v>
      </c>
      <c r="G25" s="10"/>
      <c r="H25" s="14">
        <f>SUM(H21:H24)</f>
        <v>50726</v>
      </c>
    </row>
    <row r="26" spans="6:8" ht="12.75">
      <c r="F26" s="13"/>
      <c r="G26" s="10"/>
      <c r="H26" s="13"/>
    </row>
    <row r="27" spans="1:8" ht="12.75">
      <c r="A27" s="1" t="s">
        <v>25</v>
      </c>
      <c r="F27" s="13"/>
      <c r="G27" s="10"/>
      <c r="H27" s="13"/>
    </row>
    <row r="28" spans="1:8" ht="12.75">
      <c r="A28" t="s">
        <v>26</v>
      </c>
      <c r="F28" s="31">
        <v>1977</v>
      </c>
      <c r="G28" s="10"/>
      <c r="H28" s="31">
        <v>1508</v>
      </c>
    </row>
    <row r="29" spans="1:8" ht="12.75">
      <c r="A29" t="s">
        <v>114</v>
      </c>
      <c r="F29" s="13">
        <v>500</v>
      </c>
      <c r="G29" s="10"/>
      <c r="H29" s="13">
        <v>500</v>
      </c>
    </row>
    <row r="30" spans="1:8" ht="12.75">
      <c r="A30" t="s">
        <v>13</v>
      </c>
      <c r="F30" s="13">
        <v>55</v>
      </c>
      <c r="G30" s="10"/>
      <c r="H30" s="13">
        <v>68</v>
      </c>
    </row>
    <row r="31" spans="1:8" ht="12.75">
      <c r="A31" t="s">
        <v>67</v>
      </c>
      <c r="F31" s="14">
        <v>0</v>
      </c>
      <c r="G31" s="10"/>
      <c r="H31" s="14">
        <v>0</v>
      </c>
    </row>
    <row r="32" spans="6:8" ht="12.75">
      <c r="F32" s="13"/>
      <c r="G32" s="10"/>
      <c r="H32" s="13"/>
    </row>
    <row r="33" spans="6:8" ht="12.75">
      <c r="F33" s="14">
        <f>SUM(F28:F32)</f>
        <v>2532</v>
      </c>
      <c r="G33" s="10"/>
      <c r="H33" s="14">
        <f>SUM(H28:H32)</f>
        <v>2076</v>
      </c>
    </row>
    <row r="34" spans="6:8" ht="12.75">
      <c r="F34" s="10"/>
      <c r="G34" s="10"/>
      <c r="H34" s="10"/>
    </row>
    <row r="35" spans="1:8" ht="12.75">
      <c r="A35" t="s">
        <v>27</v>
      </c>
      <c r="F35" s="11">
        <f>+F25-F33</f>
        <v>49064</v>
      </c>
      <c r="G35" s="10"/>
      <c r="H35" s="11">
        <f>+H25-H33</f>
        <v>48650</v>
      </c>
    </row>
    <row r="36" spans="6:8" ht="12.75">
      <c r="F36" s="10"/>
      <c r="G36" s="10"/>
      <c r="H36" s="10"/>
    </row>
    <row r="37" spans="6:8" ht="13.5" thickBot="1">
      <c r="F37" s="15">
        <f>+F18+F35</f>
        <v>63100</v>
      </c>
      <c r="G37" s="10"/>
      <c r="H37" s="15">
        <f>+H18+H35</f>
        <v>62832</v>
      </c>
    </row>
    <row r="38" spans="6:8" ht="13.5" thickTop="1">
      <c r="F38" s="16"/>
      <c r="G38" s="10"/>
      <c r="H38" s="16"/>
    </row>
    <row r="39" spans="1:8" ht="12.75">
      <c r="A39" s="1" t="s">
        <v>30</v>
      </c>
      <c r="F39" s="10"/>
      <c r="G39" s="10"/>
      <c r="H39" s="10"/>
    </row>
    <row r="40" spans="1:8" ht="12.75">
      <c r="A40" t="s">
        <v>28</v>
      </c>
      <c r="F40" s="10">
        <v>65180</v>
      </c>
      <c r="G40" s="10"/>
      <c r="H40" s="10">
        <v>65180</v>
      </c>
    </row>
    <row r="41" spans="1:8" ht="12.75">
      <c r="A41" t="s">
        <v>29</v>
      </c>
      <c r="F41" s="16">
        <v>-2860</v>
      </c>
      <c r="G41" s="16"/>
      <c r="H41" s="16">
        <v>-3085</v>
      </c>
    </row>
    <row r="42" spans="1:8" ht="12.75">
      <c r="A42" t="s">
        <v>14</v>
      </c>
      <c r="F42" s="11">
        <v>28</v>
      </c>
      <c r="G42" s="10"/>
      <c r="H42" s="11">
        <v>28</v>
      </c>
    </row>
    <row r="43" spans="6:8" ht="12.75">
      <c r="F43" s="10">
        <f>SUM(F40:F42)</f>
        <v>62348</v>
      </c>
      <c r="G43" s="10"/>
      <c r="H43" s="10">
        <f>SUM(H40:H42)</f>
        <v>62123</v>
      </c>
    </row>
    <row r="44" spans="6:8" ht="12.75">
      <c r="F44" s="10"/>
      <c r="G44" s="10"/>
      <c r="H44" s="10"/>
    </row>
    <row r="45" spans="1:8" ht="12.75">
      <c r="A45" s="1" t="s">
        <v>31</v>
      </c>
      <c r="F45" s="10"/>
      <c r="G45" s="10"/>
      <c r="H45" s="10"/>
    </row>
    <row r="46" spans="1:8" ht="12.75">
      <c r="A46" t="s">
        <v>77</v>
      </c>
      <c r="F46" s="11">
        <v>752</v>
      </c>
      <c r="G46" s="10"/>
      <c r="H46" s="11">
        <v>709</v>
      </c>
    </row>
    <row r="47" spans="6:8" ht="12.75">
      <c r="F47" s="10"/>
      <c r="G47" s="10"/>
      <c r="H47" s="10"/>
    </row>
    <row r="48" spans="6:8" ht="13.5" thickBot="1">
      <c r="F48" s="15">
        <f>SUM(F43:F47)</f>
        <v>63100</v>
      </c>
      <c r="G48" s="10"/>
      <c r="H48" s="15">
        <f>SUM(H43:H47)</f>
        <v>62832</v>
      </c>
    </row>
    <row r="49" spans="6:8" ht="13.5" thickTop="1">
      <c r="F49" s="19">
        <f>+F37-F48</f>
        <v>0</v>
      </c>
      <c r="H49" s="43">
        <f>+H37-H48</f>
        <v>0</v>
      </c>
    </row>
    <row r="51" ht="12.75">
      <c r="A51" s="6" t="s">
        <v>57</v>
      </c>
    </row>
    <row r="52" ht="12.75">
      <c r="A52" s="6" t="s">
        <v>100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0">
      <selection activeCell="F35" sqref="F35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32</v>
      </c>
    </row>
    <row r="5" ht="12.75">
      <c r="A5" s="1" t="s">
        <v>96</v>
      </c>
    </row>
    <row r="6" ht="12.75">
      <c r="A6" s="23" t="s">
        <v>72</v>
      </c>
    </row>
    <row r="7" spans="6:8" ht="12.75">
      <c r="F7" s="3" t="s">
        <v>102</v>
      </c>
      <c r="H7" s="3" t="s">
        <v>102</v>
      </c>
    </row>
    <row r="8" spans="6:8" ht="12.75">
      <c r="F8" s="4" t="s">
        <v>33</v>
      </c>
      <c r="H8" s="4" t="s">
        <v>33</v>
      </c>
    </row>
    <row r="9" spans="6:8" ht="12.75">
      <c r="F9" s="8" t="s">
        <v>104</v>
      </c>
      <c r="H9" s="8" t="s">
        <v>103</v>
      </c>
    </row>
    <row r="10" spans="6:8" ht="12.75">
      <c r="F10" s="3" t="s">
        <v>8</v>
      </c>
      <c r="H10" s="3" t="s">
        <v>8</v>
      </c>
    </row>
    <row r="11" ht="12.75">
      <c r="A11" s="1" t="s">
        <v>34</v>
      </c>
    </row>
    <row r="12" spans="1:8" ht="12.75">
      <c r="A12" t="s">
        <v>35</v>
      </c>
      <c r="F12" s="10">
        <v>1292</v>
      </c>
      <c r="G12" s="10"/>
      <c r="H12" s="33">
        <v>4212</v>
      </c>
    </row>
    <row r="13" spans="1:8" ht="12.75">
      <c r="A13" t="s">
        <v>36</v>
      </c>
      <c r="F13" s="11">
        <v>-3838</v>
      </c>
      <c r="G13" s="10"/>
      <c r="H13" s="34">
        <v>-4003</v>
      </c>
    </row>
    <row r="14" spans="1:8" ht="12.75">
      <c r="A14" t="s">
        <v>37</v>
      </c>
      <c r="F14" s="10">
        <f>SUM(F12:F13)</f>
        <v>-2546</v>
      </c>
      <c r="G14" s="10"/>
      <c r="H14" s="33">
        <f>SUM(H12:H13)</f>
        <v>209</v>
      </c>
    </row>
    <row r="15" spans="6:8" ht="12.75">
      <c r="F15" s="10"/>
      <c r="G15" s="10"/>
      <c r="H15" s="33"/>
    </row>
    <row r="16" spans="1:8" ht="12.75">
      <c r="A16" t="s">
        <v>38</v>
      </c>
      <c r="F16" s="17">
        <v>0</v>
      </c>
      <c r="G16" s="10"/>
      <c r="H16" s="44">
        <v>184</v>
      </c>
    </row>
    <row r="17" spans="1:8" ht="12.75">
      <c r="A17" t="s">
        <v>39</v>
      </c>
      <c r="F17" s="14">
        <v>-34</v>
      </c>
      <c r="G17" s="10"/>
      <c r="H17" s="41">
        <v>0</v>
      </c>
    </row>
    <row r="18" spans="6:8" ht="12.75">
      <c r="F18" s="18">
        <f>SUM(F16:F17)</f>
        <v>-34</v>
      </c>
      <c r="G18" s="10"/>
      <c r="H18" s="45">
        <f>SUM(H16:H17)</f>
        <v>184</v>
      </c>
    </row>
    <row r="19" spans="1:8" ht="12.75">
      <c r="A19" t="s">
        <v>40</v>
      </c>
      <c r="F19" s="10">
        <f>+F14+F18</f>
        <v>-2580</v>
      </c>
      <c r="G19" s="10"/>
      <c r="H19" s="33">
        <f>+H14+H18</f>
        <v>393</v>
      </c>
    </row>
    <row r="20" spans="6:8" ht="12.75">
      <c r="F20" s="10"/>
      <c r="G20" s="10"/>
      <c r="H20" s="33"/>
    </row>
    <row r="21" spans="1:8" ht="12.75">
      <c r="A21" s="1" t="s">
        <v>61</v>
      </c>
      <c r="F21" s="11"/>
      <c r="G21" s="10"/>
      <c r="H21" s="34"/>
    </row>
    <row r="22" spans="1:8" ht="12.75">
      <c r="A22" s="22" t="s">
        <v>63</v>
      </c>
      <c r="F22" s="13">
        <v>11</v>
      </c>
      <c r="G22" s="10"/>
      <c r="H22" s="40">
        <v>30</v>
      </c>
    </row>
    <row r="23" spans="1:8" ht="12.75">
      <c r="A23" s="22" t="s">
        <v>70</v>
      </c>
      <c r="F23" s="13">
        <v>-13</v>
      </c>
      <c r="G23" s="10"/>
      <c r="H23" s="40">
        <v>0</v>
      </c>
    </row>
    <row r="24" spans="1:8" ht="12.75">
      <c r="A24" s="22" t="s">
        <v>64</v>
      </c>
      <c r="F24" s="14">
        <v>328</v>
      </c>
      <c r="G24" s="10"/>
      <c r="H24" s="41">
        <v>307</v>
      </c>
    </row>
    <row r="25" spans="1:8" ht="12.75">
      <c r="A25" s="22"/>
      <c r="F25" s="16">
        <f>SUM(F22:F24)</f>
        <v>326</v>
      </c>
      <c r="G25" s="10"/>
      <c r="H25" s="35">
        <f>SUM(H22:H24)</f>
        <v>337</v>
      </c>
    </row>
    <row r="26" spans="1:8" ht="12.75">
      <c r="A26" s="22"/>
      <c r="F26" s="10"/>
      <c r="G26" s="10"/>
      <c r="H26" s="33"/>
    </row>
    <row r="27" spans="1:8" ht="12.75">
      <c r="A27" s="1" t="s">
        <v>62</v>
      </c>
      <c r="F27" s="10"/>
      <c r="G27" s="10"/>
      <c r="H27" s="33"/>
    </row>
    <row r="28" spans="1:8" ht="12.75">
      <c r="A28" s="22" t="s">
        <v>89</v>
      </c>
      <c r="F28" s="10">
        <v>0</v>
      </c>
      <c r="G28" s="10"/>
      <c r="H28" s="33">
        <v>0</v>
      </c>
    </row>
    <row r="29" spans="1:8" ht="12.75">
      <c r="A29" t="s">
        <v>41</v>
      </c>
      <c r="F29" s="11">
        <v>0</v>
      </c>
      <c r="G29" s="10"/>
      <c r="H29" s="34">
        <v>0</v>
      </c>
    </row>
    <row r="30" spans="6:8" ht="12.75">
      <c r="F30" s="10"/>
      <c r="G30" s="10"/>
      <c r="H30" s="33"/>
    </row>
    <row r="31" spans="1:8" ht="12.75">
      <c r="A31" s="1" t="s">
        <v>42</v>
      </c>
      <c r="F31" s="10">
        <f>+F19+F25+F28+F29</f>
        <v>-2254</v>
      </c>
      <c r="G31" s="10"/>
      <c r="H31" s="33">
        <f>+H19+H25+H28+H29</f>
        <v>730</v>
      </c>
    </row>
    <row r="32" spans="6:8" ht="12.75">
      <c r="F32" s="10"/>
      <c r="G32" s="10"/>
      <c r="H32" s="33"/>
    </row>
    <row r="33" spans="1:8" ht="12.75">
      <c r="A33" s="1" t="s">
        <v>71</v>
      </c>
      <c r="F33" s="11">
        <v>44612</v>
      </c>
      <c r="G33" s="10"/>
      <c r="H33" s="34">
        <v>39893</v>
      </c>
    </row>
    <row r="34" spans="6:8" ht="12.75">
      <c r="F34" s="10"/>
      <c r="G34" s="10"/>
      <c r="H34" s="33"/>
    </row>
    <row r="35" spans="1:8" ht="13.5" thickBot="1">
      <c r="A35" s="1" t="s">
        <v>43</v>
      </c>
      <c r="F35" s="15">
        <f>SUM(F31:F34)</f>
        <v>42358</v>
      </c>
      <c r="G35" s="10"/>
      <c r="H35" s="42">
        <f>SUM(H31:H34)</f>
        <v>40623</v>
      </c>
    </row>
    <row r="36" ht="13.5" thickTop="1"/>
    <row r="39" ht="12.75">
      <c r="A39" s="21"/>
    </row>
    <row r="40" ht="12.75">
      <c r="A40" s="21"/>
    </row>
    <row r="41" ht="12.75">
      <c r="A41" s="21"/>
    </row>
    <row r="42" ht="12.75">
      <c r="A42" s="21"/>
    </row>
    <row r="46" ht="12.75">
      <c r="A46" s="6" t="s">
        <v>44</v>
      </c>
    </row>
    <row r="47" ht="12.75">
      <c r="A47" s="6" t="s">
        <v>105</v>
      </c>
    </row>
    <row r="55" ht="12.75">
      <c r="A55" s="6"/>
    </row>
    <row r="56" ht="12.75">
      <c r="A56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 topLeftCell="A1">
      <selection activeCell="A3" sqref="A3"/>
    </sheetView>
  </sheetViews>
  <sheetFormatPr defaultColWidth="9.140625" defaultRowHeight="12.75"/>
  <cols>
    <col min="2" max="2" width="20.0039062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45</v>
      </c>
    </row>
    <row r="5" ht="12.75">
      <c r="A5" s="1" t="s">
        <v>96</v>
      </c>
    </row>
    <row r="6" ht="12.75">
      <c r="A6" s="23" t="s">
        <v>72</v>
      </c>
    </row>
    <row r="7" ht="12.75">
      <c r="A7" s="23"/>
    </row>
    <row r="8" spans="3:15" ht="12.75">
      <c r="C8" s="49" t="s">
        <v>83</v>
      </c>
      <c r="D8" s="49"/>
      <c r="E8" s="49"/>
      <c r="F8" s="49"/>
      <c r="G8" s="49"/>
      <c r="H8" s="49"/>
      <c r="I8" s="49"/>
      <c r="J8" s="49"/>
      <c r="K8" s="49"/>
      <c r="M8" s="3" t="s">
        <v>84</v>
      </c>
      <c r="O8" s="3" t="s">
        <v>54</v>
      </c>
    </row>
    <row r="9" spans="3:15" ht="12.75">
      <c r="C9" s="3"/>
      <c r="D9" s="3"/>
      <c r="E9" s="3" t="s">
        <v>46</v>
      </c>
      <c r="F9" s="3"/>
      <c r="G9" s="3" t="s">
        <v>46</v>
      </c>
      <c r="H9" s="3"/>
      <c r="I9" s="3"/>
      <c r="J9" s="3"/>
      <c r="K9" s="3"/>
      <c r="M9" s="3" t="s">
        <v>85</v>
      </c>
      <c r="O9" s="3" t="s">
        <v>86</v>
      </c>
    </row>
    <row r="10" spans="3:11" ht="12.75">
      <c r="C10" s="3" t="s">
        <v>53</v>
      </c>
      <c r="D10" s="3"/>
      <c r="E10" s="3" t="s">
        <v>47</v>
      </c>
      <c r="F10" s="3"/>
      <c r="G10" s="3" t="s">
        <v>47</v>
      </c>
      <c r="H10" s="3"/>
      <c r="I10" s="3" t="s">
        <v>51</v>
      </c>
      <c r="J10" s="3"/>
      <c r="K10" s="3"/>
    </row>
    <row r="11" spans="3:11" ht="12.75">
      <c r="C11" s="3" t="s">
        <v>52</v>
      </c>
      <c r="D11" s="3"/>
      <c r="E11" s="3" t="s">
        <v>48</v>
      </c>
      <c r="F11" s="3"/>
      <c r="G11" s="3" t="s">
        <v>49</v>
      </c>
      <c r="H11" s="3"/>
      <c r="I11" s="3" t="s">
        <v>50</v>
      </c>
      <c r="J11" s="3"/>
      <c r="K11" s="3" t="s">
        <v>54</v>
      </c>
    </row>
    <row r="12" spans="3:15" ht="12.75">
      <c r="C12" s="3" t="s">
        <v>8</v>
      </c>
      <c r="D12" s="3"/>
      <c r="E12" s="3" t="s">
        <v>8</v>
      </c>
      <c r="F12" s="3"/>
      <c r="G12" s="3" t="s">
        <v>8</v>
      </c>
      <c r="H12" s="3"/>
      <c r="I12" s="3" t="s">
        <v>8</v>
      </c>
      <c r="J12" s="3"/>
      <c r="K12" s="3" t="s">
        <v>8</v>
      </c>
      <c r="M12" s="3" t="s">
        <v>8</v>
      </c>
      <c r="O12" s="3" t="s">
        <v>8</v>
      </c>
    </row>
    <row r="13" ht="12.75">
      <c r="A13" s="1" t="s">
        <v>102</v>
      </c>
    </row>
    <row r="14" ht="12.75">
      <c r="A14" s="9" t="s">
        <v>108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109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-18011</v>
      </c>
      <c r="J17" s="10"/>
      <c r="K17" s="10">
        <f>SUM(C17:J17)</f>
        <v>62095</v>
      </c>
      <c r="M17">
        <v>28</v>
      </c>
      <c r="O17" s="19">
        <f>K17+M17</f>
        <v>62123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113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225</v>
      </c>
      <c r="J19" s="10"/>
      <c r="K19" s="10">
        <f>SUM(C19:J19)</f>
        <v>225</v>
      </c>
      <c r="M19" s="33">
        <v>0</v>
      </c>
      <c r="O19" s="19">
        <f>K19+M19</f>
        <v>225</v>
      </c>
    </row>
    <row r="20" spans="3:15" ht="12.75">
      <c r="C20" s="11"/>
      <c r="D20" s="10"/>
      <c r="E20" s="11"/>
      <c r="F20" s="10"/>
      <c r="G20" s="11"/>
      <c r="H20" s="10"/>
      <c r="I20" s="11"/>
      <c r="J20" s="10"/>
      <c r="K20" s="11"/>
      <c r="M20" s="30"/>
      <c r="O20" s="30"/>
    </row>
    <row r="21" spans="3:11" ht="12.75">
      <c r="C21" s="10"/>
      <c r="D21" s="10"/>
      <c r="E21" s="10"/>
      <c r="F21" s="10"/>
      <c r="G21" s="10"/>
      <c r="H21" s="10"/>
      <c r="I21" s="10"/>
      <c r="J21" s="10"/>
      <c r="K21" s="10"/>
    </row>
    <row r="22" spans="1:15" ht="13.5" thickBot="1">
      <c r="A22" t="s">
        <v>112</v>
      </c>
      <c r="C22" s="12">
        <f>SUM(C17:C21)</f>
        <v>65180</v>
      </c>
      <c r="D22" s="10"/>
      <c r="E22" s="12">
        <f>SUM(E17:E21)</f>
        <v>14111</v>
      </c>
      <c r="F22" s="10"/>
      <c r="G22" s="12">
        <f>SUM(G17:G21)</f>
        <v>815</v>
      </c>
      <c r="H22" s="10"/>
      <c r="I22" s="12">
        <f>SUM(I17:I21)</f>
        <v>-17786</v>
      </c>
      <c r="J22" s="10"/>
      <c r="K22" s="12">
        <f>SUM(K17:K21)</f>
        <v>62320</v>
      </c>
      <c r="M22" s="12">
        <f>SUM(M17:M21)</f>
        <v>28</v>
      </c>
      <c r="O22" s="12">
        <f>SUM(O17:O21)</f>
        <v>62348</v>
      </c>
    </row>
    <row r="23" spans="3:11" ht="13.5" thickTop="1">
      <c r="C23" s="10"/>
      <c r="D23" s="10"/>
      <c r="E23" s="10"/>
      <c r="F23" s="10"/>
      <c r="G23" s="10"/>
      <c r="H23" s="10"/>
      <c r="I23" s="10"/>
      <c r="J23" s="10"/>
      <c r="K23" s="10"/>
    </row>
    <row r="24" spans="1:12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1" t="s">
        <v>102</v>
      </c>
      <c r="L25" s="25"/>
    </row>
    <row r="26" spans="1:12" ht="12.75">
      <c r="A26" s="9" t="s">
        <v>106</v>
      </c>
      <c r="L26" s="25"/>
    </row>
    <row r="27" spans="1:12" ht="12.75">
      <c r="A27" s="9"/>
      <c r="L27" s="25"/>
    </row>
    <row r="28" spans="3:12" ht="12.75">
      <c r="C28" s="10"/>
      <c r="D28" s="10"/>
      <c r="E28" s="10"/>
      <c r="F28" s="10"/>
      <c r="G28" s="10"/>
      <c r="H28" s="10"/>
      <c r="I28" s="10"/>
      <c r="J28" s="10"/>
      <c r="K28" s="10"/>
      <c r="L28" s="25"/>
    </row>
    <row r="29" spans="1:15" ht="12.75">
      <c r="A29" s="46" t="s">
        <v>90</v>
      </c>
      <c r="B29" s="46"/>
      <c r="C29" s="33">
        <v>65180</v>
      </c>
      <c r="D29" s="33"/>
      <c r="E29" s="33">
        <v>14111</v>
      </c>
      <c r="F29" s="33"/>
      <c r="G29" s="33">
        <v>833</v>
      </c>
      <c r="H29" s="33"/>
      <c r="I29" s="33">
        <v>-18178</v>
      </c>
      <c r="J29" s="33"/>
      <c r="K29" s="33">
        <f>SUM(C29:J29)</f>
        <v>61946</v>
      </c>
      <c r="L29" s="47"/>
      <c r="M29" s="33">
        <v>101</v>
      </c>
      <c r="N29" s="33"/>
      <c r="O29" s="33">
        <f>K29+M29</f>
        <v>62047</v>
      </c>
    </row>
    <row r="30" spans="1:15" ht="12.75">
      <c r="A30" s="46"/>
      <c r="B30" s="46"/>
      <c r="C30" s="33"/>
      <c r="D30" s="33"/>
      <c r="E30" s="33"/>
      <c r="F30" s="33"/>
      <c r="G30" s="33"/>
      <c r="H30" s="33"/>
      <c r="I30" s="33"/>
      <c r="J30" s="33"/>
      <c r="K30" s="33"/>
      <c r="L30" s="47"/>
      <c r="M30" s="33"/>
      <c r="N30" s="33"/>
      <c r="O30" s="33"/>
    </row>
    <row r="31" spans="1:15" ht="12.75">
      <c r="A31" s="46" t="s">
        <v>110</v>
      </c>
      <c r="B31" s="46"/>
      <c r="C31" s="33">
        <v>0</v>
      </c>
      <c r="D31" s="33"/>
      <c r="E31" s="33">
        <v>0</v>
      </c>
      <c r="F31" s="33"/>
      <c r="G31" s="33">
        <v>0</v>
      </c>
      <c r="H31" s="33"/>
      <c r="I31" s="33">
        <v>-752</v>
      </c>
      <c r="J31" s="33"/>
      <c r="K31" s="33">
        <f>SUM(C31:J31)</f>
        <v>-752</v>
      </c>
      <c r="L31" s="47"/>
      <c r="M31" s="33">
        <v>-4</v>
      </c>
      <c r="N31" s="33"/>
      <c r="O31" s="33">
        <f>K31+M31</f>
        <v>-756</v>
      </c>
    </row>
    <row r="32" spans="1:15" ht="12.75">
      <c r="A32" s="46"/>
      <c r="B32" s="46"/>
      <c r="C32" s="34"/>
      <c r="D32" s="33"/>
      <c r="E32" s="34"/>
      <c r="F32" s="33"/>
      <c r="G32" s="34"/>
      <c r="H32" s="33"/>
      <c r="I32" s="34"/>
      <c r="J32" s="33"/>
      <c r="K32" s="34"/>
      <c r="L32" s="47"/>
      <c r="M32" s="34"/>
      <c r="N32" s="33"/>
      <c r="O32" s="34"/>
    </row>
    <row r="33" spans="1:15" ht="12.75">
      <c r="A33" s="46"/>
      <c r="B33" s="46"/>
      <c r="C33" s="33"/>
      <c r="D33" s="33"/>
      <c r="E33" s="33"/>
      <c r="F33" s="33"/>
      <c r="G33" s="33"/>
      <c r="H33" s="33"/>
      <c r="I33" s="33"/>
      <c r="J33" s="33"/>
      <c r="K33" s="33"/>
      <c r="L33" s="47"/>
      <c r="M33" s="33"/>
      <c r="N33" s="33"/>
      <c r="O33" s="33"/>
    </row>
    <row r="34" spans="1:15" ht="13.5" thickBot="1">
      <c r="A34" s="46" t="s">
        <v>111</v>
      </c>
      <c r="B34" s="46"/>
      <c r="C34" s="36">
        <f>SUM(C29:C33)</f>
        <v>65180</v>
      </c>
      <c r="D34" s="33"/>
      <c r="E34" s="36">
        <f>SUM(E29:E33)</f>
        <v>14111</v>
      </c>
      <c r="F34" s="33"/>
      <c r="G34" s="36">
        <f>SUM(G29:G33)</f>
        <v>833</v>
      </c>
      <c r="H34" s="33"/>
      <c r="I34" s="36">
        <f>SUM(I29:I33)</f>
        <v>-18930</v>
      </c>
      <c r="J34" s="33"/>
      <c r="K34" s="36">
        <f>SUM(K29:K33)</f>
        <v>61194</v>
      </c>
      <c r="L34" s="47"/>
      <c r="M34" s="36">
        <f>SUM(M29:M33)</f>
        <v>97</v>
      </c>
      <c r="N34" s="33"/>
      <c r="O34" s="36">
        <f>SUM(O29:O33)</f>
        <v>61291</v>
      </c>
    </row>
    <row r="35" spans="1:12" ht="13.5" thickTop="1">
      <c r="A35" s="25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25"/>
    </row>
    <row r="36" spans="1:12" ht="12.75">
      <c r="A36" s="25"/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25"/>
    </row>
    <row r="37" spans="1:12" ht="12.75">
      <c r="A37" s="25"/>
      <c r="B37" s="25"/>
      <c r="C37" s="16"/>
      <c r="D37" s="16"/>
      <c r="E37" s="16"/>
      <c r="F37" s="16"/>
      <c r="G37" s="16"/>
      <c r="H37" s="16"/>
      <c r="I37" s="16"/>
      <c r="J37" s="16"/>
      <c r="K37" s="16"/>
      <c r="L37" s="25"/>
    </row>
    <row r="38" spans="1:12" ht="12.75">
      <c r="A38" s="25"/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25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6" t="s">
        <v>55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107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3" ht="12.75" hidden="1">
      <c r="C44" s="10"/>
      <c r="D44" s="10"/>
      <c r="E44" s="10"/>
      <c r="F44" s="10"/>
      <c r="G44" s="27" t="s">
        <v>91</v>
      </c>
      <c r="H44" s="10"/>
      <c r="I44" s="10"/>
      <c r="J44" s="10"/>
      <c r="K44" s="10"/>
      <c r="M44" s="10">
        <v>528</v>
      </c>
    </row>
    <row r="45" spans="3:13" ht="12.75" hidden="1">
      <c r="C45" s="10"/>
      <c r="D45" s="10"/>
      <c r="E45" s="10"/>
      <c r="F45" s="10"/>
      <c r="G45" s="27" t="s">
        <v>92</v>
      </c>
      <c r="H45" s="10"/>
      <c r="I45" s="10"/>
      <c r="J45" s="10"/>
      <c r="K45" s="10"/>
      <c r="M45" s="11" t="e">
        <f>#REF!</f>
        <v>#REF!</v>
      </c>
    </row>
    <row r="46" spans="3:13" ht="12.75" hidden="1">
      <c r="C46" s="10"/>
      <c r="D46" s="10"/>
      <c r="E46" s="10"/>
      <c r="F46" s="10"/>
      <c r="G46" s="27" t="s">
        <v>93</v>
      </c>
      <c r="H46" s="10"/>
      <c r="I46" s="10"/>
      <c r="J46" s="10"/>
      <c r="K46" s="10"/>
      <c r="M46" s="10" t="e">
        <f>SUM(M44:M45)</f>
        <v>#REF!</v>
      </c>
    </row>
    <row r="47" spans="1:13" ht="12.75" hidden="1">
      <c r="A47" s="6"/>
      <c r="C47" s="10"/>
      <c r="D47" s="10"/>
      <c r="E47" s="10"/>
      <c r="F47" s="10"/>
      <c r="G47" s="27" t="s">
        <v>94</v>
      </c>
      <c r="H47" s="10"/>
      <c r="I47" s="10"/>
      <c r="J47" s="10"/>
      <c r="K47" s="10"/>
      <c r="M47" s="10">
        <v>-495</v>
      </c>
    </row>
    <row r="48" spans="1:13" ht="13.5" hidden="1" thickBot="1">
      <c r="A48" s="6"/>
      <c r="C48" s="10"/>
      <c r="D48" s="10"/>
      <c r="E48" s="10"/>
      <c r="F48" s="10"/>
      <c r="G48" s="27" t="s">
        <v>95</v>
      </c>
      <c r="H48" s="10"/>
      <c r="I48" s="10"/>
      <c r="J48" s="10"/>
      <c r="K48" s="10"/>
      <c r="M48" s="29" t="e">
        <f>SUM(M46:M47)</f>
        <v>#REF!</v>
      </c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</sheetData>
  <mergeCells count="1">
    <mergeCell ref="C8:K8"/>
  </mergeCells>
  <printOptions/>
  <pageMargins left="0.75" right="0.2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2008-07-28T05:57:03Z</cp:lastPrinted>
  <dcterms:created xsi:type="dcterms:W3CDTF">2002-08-29T05:18:02Z</dcterms:created>
  <dcterms:modified xsi:type="dcterms:W3CDTF">2008-08-05T00:55:09Z</dcterms:modified>
  <cp:category/>
  <cp:version/>
  <cp:contentType/>
  <cp:contentStatus/>
</cp:coreProperties>
</file>