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<sst xmlns="http://schemas.openxmlformats.org/spreadsheetml/2006/main" count="147" uniqueCount="106">
  <si>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</si>
  <si>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</si>
  <si>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</si>
  <si>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</si>
  <si>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</si>
  <si>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</si>
  <si>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</si>
  <si>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</si>
  <si>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</si>
  <si>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</si>
  <si>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</si>
  <si>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</si>
  <si>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</si>
  <si>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</si>
  <si>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</si>
  <si>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</si>
  <si>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</si>
  <si>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</si>
  <si>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</si>
  <si>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</si>
  <si>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</si>
  <si>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</si>
  <si>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</si>
  <si>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</si>
  <si>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</si>
  <si>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</si>
  <si>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</si>
  <si>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</si>
  <si>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</si>
  <si>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</si>
  <si>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</si>
  <si>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</si>
  <si>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</si>
  <si>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</si>
  <si>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</si>
  <si>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other deferred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</si>
  <si>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</si>
  <si>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</si>
  <si>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</si>
  <si>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</si>
  <si>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</si>
  <si>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</si>
  <si>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</si>
  <si>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</si>
  <si>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</si>
  <si>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</si>
  <si>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</si>
  <si>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</si>
  <si>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</si>
  <si>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</si>
  <si>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</si>
  <si>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</si>
  <si>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</si>
  <si>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</si>
  <si>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</si>
  <si>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</si>
  <si>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</si>
  <si>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</si>
  <si>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</si>
  <si>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</si>
  <si>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</si>
  <si>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</si>
  <si>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</si>
  <si>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</si>
  <si>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</si>
  <si>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</si>
  <si>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</si>
  <si>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Loss from operations</t>
  </si>
  <si>
    <t>Loss before taxation</t>
  </si>
  <si>
    <t>Loss after taxation</t>
  </si>
  <si>
    <t>Net Loss for the period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</si>
  <si>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</si>
  <si>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</si>
  <si>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</si>
  <si>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</si>
  <si>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</si>
  <si>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</si>
  <si>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</si>
  <si>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</si>
  <si>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</si>
  <si>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</si>
  <si>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</si>
  <si>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</si>
  <si>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</si>
  <si>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Loss per share (sen)</t>
  </si>
  <si>
    <t>Proceeds from disposal of quoted investments</t>
  </si>
  <si>
    <t xml:space="preserve">Share of tax of associated </t>
  </si>
  <si>
    <t>Net loss for the financial period</t>
  </si>
  <si>
    <t>At 1 April 2004</t>
  </si>
  <si>
    <t>Annual Financial Report for the year ended 31 March 2005)</t>
  </si>
  <si>
    <t>the Annual Financial Report for the year ended 31 March 2005)</t>
  </si>
  <si>
    <t>with the Annual Financial Report for the year ended 31 March 2005)</t>
  </si>
  <si>
    <t>At 1 April 2005</t>
  </si>
  <si>
    <t>for the period ended 30 September 2005</t>
  </si>
  <si>
    <t>30 Sept 05</t>
  </si>
  <si>
    <t>30 Sept 04</t>
  </si>
  <si>
    <t>6 Months</t>
  </si>
  <si>
    <t>as at 30 September 2005</t>
  </si>
  <si>
    <t>6 months</t>
  </si>
  <si>
    <t>30 Sept 2005</t>
  </si>
  <si>
    <t>30 Sept 2004</t>
  </si>
  <si>
    <t>Expenses paid for corporate exercise</t>
  </si>
  <si>
    <t>ended 30 September 2005</t>
  </si>
  <si>
    <t>At 30 September 2005</t>
  </si>
  <si>
    <t>ended 30 September 2004</t>
  </si>
  <si>
    <t>At 30 September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</si>
</sst>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2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65" fontId="0" fillId="0" borderId="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93</v>
      </c>
    </row>
    <row r="6" ht="12.75">
      <c r="A6" s="23" t="s">
        <v>81</v>
      </c>
    </row>
    <row r="8" spans="4:10" ht="12.75">
      <c r="D8" s="28" t="s">
        <v>74</v>
      </c>
      <c r="E8" s="28"/>
      <c r="F8" s="28"/>
      <c r="H8" s="28" t="s">
        <v>75</v>
      </c>
      <c r="I8" s="28"/>
      <c r="J8" s="28"/>
    </row>
    <row r="9" spans="4:10" ht="12.75">
      <c r="D9" s="3" t="s">
        <v>3</v>
      </c>
      <c r="F9" s="3" t="s">
        <v>6</v>
      </c>
      <c r="H9" s="3" t="s">
        <v>96</v>
      </c>
      <c r="J9" s="3" t="s">
        <v>96</v>
      </c>
    </row>
    <row r="10" spans="4:10" ht="12.75">
      <c r="D10" s="3" t="s">
        <v>4</v>
      </c>
      <c r="F10" s="3" t="s">
        <v>4</v>
      </c>
      <c r="H10" s="3" t="s">
        <v>77</v>
      </c>
      <c r="J10" s="3" t="s">
        <v>77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94</v>
      </c>
      <c r="F12" s="7" t="s">
        <v>95</v>
      </c>
      <c r="H12" s="4" t="str">
        <f>+D12</f>
        <v>30 Sept 05</v>
      </c>
      <c r="J12" s="4" t="str">
        <f>+F12</f>
        <v>30 Sept 04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7544</v>
      </c>
      <c r="E15" s="10"/>
      <c r="F15" s="10">
        <v>6721</v>
      </c>
      <c r="G15" s="10"/>
      <c r="H15" s="10">
        <v>13596</v>
      </c>
      <c r="I15" s="10"/>
      <c r="J15" s="10">
        <v>13209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v>-8842</v>
      </c>
      <c r="E17" s="10"/>
      <c r="F17" s="10">
        <v>-8298</v>
      </c>
      <c r="G17" s="10"/>
      <c r="H17" s="10">
        <v>-16173</v>
      </c>
      <c r="I17" s="10"/>
      <c r="J17" s="10">
        <v>-16542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31</v>
      </c>
      <c r="E19" s="10"/>
      <c r="F19" s="11">
        <v>57</v>
      </c>
      <c r="G19" s="10"/>
      <c r="H19" s="11">
        <v>56</v>
      </c>
      <c r="I19" s="10"/>
      <c r="J19" s="11">
        <v>187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67</v>
      </c>
      <c r="D21" s="10">
        <f>SUM(D15:D20)</f>
        <v>-1267</v>
      </c>
      <c r="E21" s="10"/>
      <c r="F21" s="10">
        <f>SUM(F15:F20)</f>
        <v>-1520</v>
      </c>
      <c r="G21" s="10"/>
      <c r="H21" s="10">
        <f>SUM(H15:H20)</f>
        <v>-2521</v>
      </c>
      <c r="I21" s="10"/>
      <c r="J21" s="10">
        <f>SUM(J15:J20)</f>
        <v>-3146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-56</v>
      </c>
      <c r="E23" s="10"/>
      <c r="F23" s="10">
        <v>-23</v>
      </c>
      <c r="G23" s="10"/>
      <c r="H23" s="10">
        <v>-111</v>
      </c>
      <c r="I23" s="10"/>
      <c r="J23" s="10">
        <v>-37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63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62</v>
      </c>
      <c r="D26" s="11">
        <v>0</v>
      </c>
      <c r="E26" s="10"/>
      <c r="F26" s="11">
        <v>0</v>
      </c>
      <c r="G26" s="10"/>
      <c r="H26" s="11">
        <v>0</v>
      </c>
      <c r="I26" s="10"/>
      <c r="J26" s="11">
        <v>0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68</v>
      </c>
      <c r="D28" s="10">
        <f>SUM(D21:D27)</f>
        <v>-1323</v>
      </c>
      <c r="E28" s="10"/>
      <c r="F28" s="10">
        <f>SUM(F21:F27)</f>
        <v>-1543</v>
      </c>
      <c r="G28" s="10"/>
      <c r="H28" s="10">
        <f>SUM(H21:H27)</f>
        <v>-2632</v>
      </c>
      <c r="I28" s="10"/>
      <c r="J28" s="10">
        <f>SUM(J21:J27)</f>
        <v>-3183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0</v>
      </c>
      <c r="E30" s="16"/>
      <c r="F30" s="16">
        <v>-97</v>
      </c>
      <c r="G30" s="16"/>
      <c r="H30" s="16">
        <v>-2</v>
      </c>
      <c r="I30" s="16"/>
      <c r="J30" s="16">
        <v>-172</v>
      </c>
    </row>
    <row r="31" spans="1:10" ht="12.75">
      <c r="A31" t="s">
        <v>86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62</v>
      </c>
      <c r="D32" s="11">
        <v>0</v>
      </c>
      <c r="E32" s="16"/>
      <c r="F32" s="11">
        <v>0</v>
      </c>
      <c r="G32" s="16"/>
      <c r="H32" s="11">
        <v>0</v>
      </c>
      <c r="I32" s="16"/>
      <c r="J32" s="11">
        <v>0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69</v>
      </c>
      <c r="D34" s="16">
        <f>SUM(D28:D33)</f>
        <v>-1323</v>
      </c>
      <c r="E34" s="16"/>
      <c r="F34" s="16">
        <f>SUM(F28:F33)</f>
        <v>-1640</v>
      </c>
      <c r="G34" s="16"/>
      <c r="H34" s="16">
        <f>SUM(H28:H33)</f>
        <v>-2634</v>
      </c>
      <c r="I34" s="16"/>
      <c r="J34" s="16">
        <f>SUM(J28:J33)</f>
        <v>-3355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1</v>
      </c>
      <c r="E36" s="10"/>
      <c r="F36" s="11">
        <v>675</v>
      </c>
      <c r="G36" s="10"/>
      <c r="H36" s="11">
        <v>1</v>
      </c>
      <c r="I36" s="10"/>
      <c r="J36" s="11">
        <v>1383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70</v>
      </c>
      <c r="D38" s="12">
        <f>SUM(D34:D37)</f>
        <v>-1322</v>
      </c>
      <c r="E38" s="10"/>
      <c r="F38" s="12">
        <f>SUM(F34:F37)</f>
        <v>-965</v>
      </c>
      <c r="G38" s="10"/>
      <c r="H38" s="12">
        <f>SUM(H34:H37)</f>
        <v>-2633</v>
      </c>
      <c r="I38" s="10"/>
      <c r="J38" s="12">
        <f>SUM(J34:J37)</f>
        <v>-1972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84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6">
        <v>-1.01</v>
      </c>
      <c r="E42" s="10"/>
      <c r="F42" s="26">
        <v>-0.74</v>
      </c>
      <c r="G42" s="10"/>
      <c r="H42" s="26">
        <v>-2</v>
      </c>
      <c r="I42" s="27"/>
      <c r="J42" s="26">
        <v>-1.51</v>
      </c>
    </row>
    <row r="43" spans="1:10" ht="13.5" thickBot="1">
      <c r="A43" s="5" t="s">
        <v>16</v>
      </c>
      <c r="D43" s="20" t="s">
        <v>60</v>
      </c>
      <c r="E43" s="10"/>
      <c r="F43" s="20" t="s">
        <v>60</v>
      </c>
      <c r="G43" s="10"/>
      <c r="H43" s="20" t="s">
        <v>60</v>
      </c>
      <c r="I43" s="10"/>
      <c r="J43" s="20" t="s">
        <v>60</v>
      </c>
    </row>
    <row r="44" ht="13.5" thickTop="1"/>
    <row r="47" ht="12.75">
      <c r="A47" s="6" t="s">
        <v>64</v>
      </c>
    </row>
    <row r="48" ht="12.75">
      <c r="A48" s="6" t="s">
        <v>89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workbookViewId="0" topLeftCell="A4">
      <selection activeCell="K19" sqref="K19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97</v>
      </c>
    </row>
    <row r="6" spans="1:6" ht="12.75">
      <c r="A6" s="1"/>
      <c r="F6" s="3" t="s">
        <v>82</v>
      </c>
    </row>
    <row r="7" spans="6:8" ht="12.75">
      <c r="F7" s="3" t="s">
        <v>83</v>
      </c>
      <c r="H7" s="3" t="s">
        <v>18</v>
      </c>
    </row>
    <row r="8" spans="6:8" ht="12.75">
      <c r="F8" s="4">
        <v>38260</v>
      </c>
      <c r="H8" s="4">
        <v>37711</v>
      </c>
    </row>
    <row r="9" spans="6:8" ht="12.75">
      <c r="F9" s="3">
        <v>2005</v>
      </c>
      <c r="H9" s="3">
        <v>2005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22463</v>
      </c>
      <c r="G13" s="10"/>
      <c r="H13" s="10">
        <v>22908</v>
      </c>
    </row>
    <row r="14" spans="1:8" ht="12.75">
      <c r="A14" t="s">
        <v>21</v>
      </c>
      <c r="F14" s="10">
        <v>1944</v>
      </c>
      <c r="G14" s="10"/>
      <c r="H14" s="10">
        <v>1944</v>
      </c>
    </row>
    <row r="15" spans="1:8" ht="12.75">
      <c r="A15" t="s">
        <v>22</v>
      </c>
      <c r="F15" s="10">
        <v>397</v>
      </c>
      <c r="G15" s="10"/>
      <c r="H15" s="10">
        <v>422</v>
      </c>
    </row>
    <row r="16" spans="1:8" ht="12.75">
      <c r="A16" t="s">
        <v>20</v>
      </c>
      <c r="F16" s="11">
        <v>0</v>
      </c>
      <c r="G16" s="10"/>
      <c r="H16" s="11">
        <v>0</v>
      </c>
    </row>
    <row r="17" spans="6:8" ht="12.75">
      <c r="F17" s="10">
        <f>SUM(F13:F16)</f>
        <v>24804</v>
      </c>
      <c r="G17" s="10"/>
      <c r="H17" s="10">
        <f>SUM(H13:H16)</f>
        <v>25274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6341</v>
      </c>
      <c r="G20" s="10"/>
      <c r="H20" s="13">
        <v>6149</v>
      </c>
    </row>
    <row r="21" spans="1:8" ht="12.75">
      <c r="A21" t="s">
        <v>26</v>
      </c>
      <c r="F21" s="13">
        <f>1496+49+551</f>
        <v>2096</v>
      </c>
      <c r="G21" s="10"/>
      <c r="H21" s="13">
        <v>2071</v>
      </c>
    </row>
    <row r="22" spans="1:8" ht="12.75">
      <c r="A22" t="s">
        <v>78</v>
      </c>
      <c r="F22" s="29">
        <v>44066</v>
      </c>
      <c r="G22" s="10"/>
      <c r="H22" s="14">
        <v>46615</v>
      </c>
    </row>
    <row r="23" spans="6:8" ht="12.75">
      <c r="F23" s="13"/>
      <c r="G23" s="10"/>
      <c r="H23" s="13"/>
    </row>
    <row r="24" spans="6:8" ht="12.75">
      <c r="F24" s="14">
        <f>SUM(F20:F23)</f>
        <v>52503</v>
      </c>
      <c r="G24" s="10"/>
      <c r="H24" s="14">
        <f>SUM(H20:H23)</f>
        <v>54835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2789</v>
      </c>
      <c r="G27" s="10"/>
      <c r="H27" s="13">
        <v>1830</v>
      </c>
    </row>
    <row r="28" spans="1:8" ht="12.75">
      <c r="A28" t="s">
        <v>29</v>
      </c>
      <c r="F28" s="13">
        <v>2610</v>
      </c>
      <c r="G28" s="10"/>
      <c r="H28" s="13">
        <v>3680</v>
      </c>
    </row>
    <row r="29" spans="1:8" ht="12.75">
      <c r="A29" t="s">
        <v>13</v>
      </c>
      <c r="F29" s="13">
        <v>0</v>
      </c>
      <c r="G29" s="10"/>
      <c r="H29" s="13">
        <v>87</v>
      </c>
    </row>
    <row r="30" spans="1:8" ht="12.75">
      <c r="A30" t="s">
        <v>76</v>
      </c>
      <c r="F30" s="14">
        <v>0</v>
      </c>
      <c r="G30" s="10"/>
      <c r="H30" s="14">
        <v>0</v>
      </c>
    </row>
    <row r="31" spans="6:8" ht="12.75">
      <c r="F31" s="13"/>
      <c r="G31" s="10"/>
      <c r="H31" s="13"/>
    </row>
    <row r="32" spans="6:8" ht="12.75">
      <c r="F32" s="14">
        <f>SUM(F27:F31)</f>
        <v>5399</v>
      </c>
      <c r="G32" s="10"/>
      <c r="H32" s="14">
        <f>SUM(H27:H31)</f>
        <v>5597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47104</v>
      </c>
      <c r="G34" s="10"/>
      <c r="H34" s="11">
        <f>+H24-H32</f>
        <v>49238</v>
      </c>
    </row>
    <row r="35" spans="6:8" ht="12.75">
      <c r="F35" s="10"/>
      <c r="G35" s="10"/>
      <c r="H35" s="10"/>
    </row>
    <row r="36" spans="6:8" ht="13.5" thickBot="1">
      <c r="F36" s="15">
        <f>+F17+F34</f>
        <v>71908</v>
      </c>
      <c r="G36" s="10"/>
      <c r="H36" s="15">
        <f>+H17+H34</f>
        <v>74512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65180</v>
      </c>
      <c r="G39" s="10"/>
      <c r="H39" s="10">
        <v>65180</v>
      </c>
    </row>
    <row r="40" spans="1:8" ht="12.75">
      <c r="A40" t="s">
        <v>32</v>
      </c>
      <c r="F40" s="11">
        <v>5651</v>
      </c>
      <c r="G40" s="10"/>
      <c r="H40" s="11">
        <v>8288</v>
      </c>
    </row>
    <row r="41" spans="6:8" ht="12.75">
      <c r="F41" s="10">
        <f>SUM(F39:F40)</f>
        <v>70831</v>
      </c>
      <c r="G41" s="10"/>
      <c r="H41" s="10">
        <f>SUM(H39:H40)</f>
        <v>73468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97</v>
      </c>
      <c r="G44" s="10"/>
      <c r="H44" s="10">
        <v>98</v>
      </c>
    </row>
    <row r="45" spans="1:8" ht="12.75">
      <c r="A45" t="s">
        <v>35</v>
      </c>
      <c r="F45" s="11">
        <v>980</v>
      </c>
      <c r="G45" s="10"/>
      <c r="H45" s="11">
        <v>946</v>
      </c>
    </row>
    <row r="46" spans="6:8" ht="12.75">
      <c r="F46" s="10"/>
      <c r="G46" s="10"/>
      <c r="H46" s="10"/>
    </row>
    <row r="47" spans="6:8" ht="13.5" thickBot="1">
      <c r="F47" s="15">
        <f>SUM(F41:F46)</f>
        <v>71908</v>
      </c>
      <c r="G47" s="10"/>
      <c r="H47" s="15">
        <f>SUM(H41:H46)</f>
        <v>74512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61</v>
      </c>
    </row>
    <row r="52" ht="12.75">
      <c r="A52" s="6" t="s">
        <v>89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A43" sqref="A43"/>
    </sheetView>
  </sheetViews>
  <sheetFormatPr defaultColWidth="9.140625" defaultRowHeight="12.75"/>
  <cols>
    <col min="5" max="5" width="19.71093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36</v>
      </c>
    </row>
    <row r="5" ht="12.75">
      <c r="A5" s="1" t="s">
        <v>93</v>
      </c>
    </row>
    <row r="6" ht="12.75">
      <c r="A6" s="23" t="s">
        <v>81</v>
      </c>
    </row>
    <row r="7" spans="6:8" ht="12.75">
      <c r="F7" s="3" t="s">
        <v>98</v>
      </c>
      <c r="H7" s="3" t="s">
        <v>98</v>
      </c>
    </row>
    <row r="8" spans="6:8" ht="12.75">
      <c r="F8" s="4" t="s">
        <v>37</v>
      </c>
      <c r="H8" s="4" t="s">
        <v>37</v>
      </c>
    </row>
    <row r="9" spans="6:8" ht="12.75">
      <c r="F9" s="8" t="s">
        <v>99</v>
      </c>
      <c r="H9" s="8" t="s">
        <v>100</v>
      </c>
    </row>
    <row r="10" spans="6:8" ht="12.75">
      <c r="F10" s="3" t="s">
        <v>8</v>
      </c>
      <c r="H10" s="3" t="s">
        <v>8</v>
      </c>
    </row>
    <row r="11" ht="12.75">
      <c r="A11" s="1" t="s">
        <v>38</v>
      </c>
    </row>
    <row r="12" spans="1:8" ht="12.75">
      <c r="A12" t="s">
        <v>39</v>
      </c>
      <c r="F12" s="10">
        <v>13052</v>
      </c>
      <c r="G12" s="10"/>
      <c r="H12" s="10">
        <v>11650</v>
      </c>
    </row>
    <row r="13" spans="1:8" ht="12.75">
      <c r="A13" t="s">
        <v>40</v>
      </c>
      <c r="F13" s="11">
        <v>-14694</v>
      </c>
      <c r="G13" s="10"/>
      <c r="H13" s="11">
        <v>-18891</v>
      </c>
    </row>
    <row r="14" spans="1:8" ht="12.75">
      <c r="A14" t="s">
        <v>41</v>
      </c>
      <c r="F14" s="10">
        <f>SUM(F12:F13)</f>
        <v>-1642</v>
      </c>
      <c r="G14" s="10"/>
      <c r="H14" s="10">
        <f>SUM(H12:H13)</f>
        <v>-7241</v>
      </c>
    </row>
    <row r="15" spans="6:8" ht="12.75">
      <c r="F15" s="10"/>
      <c r="G15" s="10"/>
      <c r="H15" s="10"/>
    </row>
    <row r="16" spans="1:8" ht="12.75">
      <c r="A16" t="s">
        <v>42</v>
      </c>
      <c r="F16" s="17">
        <v>0</v>
      </c>
      <c r="G16" s="10"/>
      <c r="H16" s="17">
        <v>0</v>
      </c>
    </row>
    <row r="17" spans="1:8" ht="12.75">
      <c r="A17" t="s">
        <v>43</v>
      </c>
      <c r="F17" s="14">
        <f>-111-129</f>
        <v>-240</v>
      </c>
      <c r="G17" s="10"/>
      <c r="H17" s="14">
        <v>-189</v>
      </c>
    </row>
    <row r="18" spans="6:8" ht="12.75">
      <c r="F18" s="18">
        <f>SUM(F16:F17)</f>
        <v>-240</v>
      </c>
      <c r="G18" s="10"/>
      <c r="H18" s="18">
        <f>SUM(H16:H17)</f>
        <v>-189</v>
      </c>
    </row>
    <row r="19" spans="1:8" ht="12.75">
      <c r="A19" t="s">
        <v>44</v>
      </c>
      <c r="F19" s="10">
        <f>+F14+F18</f>
        <v>-1882</v>
      </c>
      <c r="G19" s="10"/>
      <c r="H19" s="10">
        <f>+H14+H18</f>
        <v>-7430</v>
      </c>
    </row>
    <row r="20" spans="6:8" ht="12.75">
      <c r="F20" s="10"/>
      <c r="G20" s="10"/>
      <c r="H20" s="10"/>
    </row>
    <row r="21" spans="1:8" ht="12.75">
      <c r="A21" s="1" t="s">
        <v>65</v>
      </c>
      <c r="F21" s="10"/>
      <c r="G21" s="10"/>
      <c r="H21" s="10"/>
    </row>
    <row r="22" spans="1:8" ht="12.75">
      <c r="A22" s="22" t="s">
        <v>71</v>
      </c>
      <c r="F22" s="17">
        <v>0</v>
      </c>
      <c r="G22" s="10"/>
      <c r="H22" s="17">
        <v>3</v>
      </c>
    </row>
    <row r="23" spans="1:8" ht="12.75">
      <c r="A23" s="22" t="s">
        <v>72</v>
      </c>
      <c r="F23" s="13">
        <v>18</v>
      </c>
      <c r="G23" s="10"/>
      <c r="H23" s="13">
        <v>0</v>
      </c>
    </row>
    <row r="24" spans="1:8" ht="12.75">
      <c r="A24" s="22" t="s">
        <v>79</v>
      </c>
      <c r="F24" s="13">
        <v>-191</v>
      </c>
      <c r="G24" s="10"/>
      <c r="H24" s="13">
        <v>-1180</v>
      </c>
    </row>
    <row r="25" spans="1:8" ht="12.75">
      <c r="A25" s="22" t="s">
        <v>85</v>
      </c>
      <c r="F25" s="13">
        <v>13</v>
      </c>
      <c r="G25" s="10"/>
      <c r="H25" s="13">
        <v>0</v>
      </c>
    </row>
    <row r="26" spans="1:8" ht="12.75">
      <c r="A26" s="22" t="s">
        <v>73</v>
      </c>
      <c r="F26" s="14">
        <v>563</v>
      </c>
      <c r="G26" s="10"/>
      <c r="H26" s="14">
        <v>639</v>
      </c>
    </row>
    <row r="27" spans="1:8" ht="12.75">
      <c r="A27" s="22"/>
      <c r="F27" s="16">
        <f>SUM(F22:F26)</f>
        <v>403</v>
      </c>
      <c r="G27" s="10"/>
      <c r="H27" s="16">
        <f>SUM(H22:H26)</f>
        <v>-538</v>
      </c>
    </row>
    <row r="28" spans="1:8" ht="12.75">
      <c r="A28" s="22"/>
      <c r="F28" s="10"/>
      <c r="G28" s="10"/>
      <c r="H28" s="10"/>
    </row>
    <row r="29" spans="1:8" ht="12.75">
      <c r="A29" s="1" t="s">
        <v>66</v>
      </c>
      <c r="F29" s="10"/>
      <c r="G29" s="10"/>
      <c r="H29" s="10"/>
    </row>
    <row r="30" spans="1:8" ht="12.75">
      <c r="A30" s="22" t="s">
        <v>101</v>
      </c>
      <c r="F30" s="10"/>
      <c r="G30" s="10"/>
      <c r="H30" s="10">
        <v>-452</v>
      </c>
    </row>
    <row r="31" spans="1:8" ht="12.75">
      <c r="A31" t="s">
        <v>45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46</v>
      </c>
      <c r="F33" s="10">
        <f>+F19+F27+F31</f>
        <v>-1479</v>
      </c>
      <c r="G33" s="10"/>
      <c r="H33" s="10">
        <f>+H19+H27+H31+H30</f>
        <v>-8420</v>
      </c>
    </row>
    <row r="34" spans="6:8" ht="12.75">
      <c r="F34" s="10"/>
      <c r="G34" s="10"/>
      <c r="H34" s="10"/>
    </row>
    <row r="35" spans="1:8" ht="12.75">
      <c r="A35" s="1" t="s">
        <v>80</v>
      </c>
      <c r="F35" s="11">
        <v>43935</v>
      </c>
      <c r="G35" s="10"/>
      <c r="H35" s="11">
        <v>54346</v>
      </c>
    </row>
    <row r="36" spans="6:8" ht="12.75">
      <c r="F36" s="10"/>
      <c r="G36" s="10"/>
      <c r="H36" s="10"/>
    </row>
    <row r="37" spans="1:8" ht="13.5" thickBot="1">
      <c r="A37" s="1" t="s">
        <v>47</v>
      </c>
      <c r="F37" s="15">
        <f>SUM(F33:F36)</f>
        <v>42456</v>
      </c>
      <c r="G37" s="10"/>
      <c r="H37" s="15">
        <f>SUM(H33:H36)</f>
        <v>45926</v>
      </c>
    </row>
    <row r="38" ht="13.5" thickTop="1"/>
    <row r="41" ht="12.75">
      <c r="A41" s="21"/>
    </row>
    <row r="42" ht="12.75">
      <c r="A42" s="21"/>
    </row>
    <row r="46" ht="12.75">
      <c r="A46" s="6" t="s">
        <v>48</v>
      </c>
    </row>
    <row r="47" ht="12.75">
      <c r="A47" s="6" t="s">
        <v>90</v>
      </c>
    </row>
    <row r="55" ht="12.75">
      <c r="A55" s="6"/>
    </row>
    <row r="56" ht="12.75">
      <c r="A56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showGridLines="0" workbookViewId="0" topLeftCell="A1">
      <selection activeCell="A3" sqref="A3"/>
    </sheetView>
  </sheetViews>
  <sheetFormatPr defaultColWidth="9.140625" defaultRowHeight="12.75"/>
  <cols>
    <col min="2" max="2" width="22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49</v>
      </c>
    </row>
    <row r="5" ht="12.75">
      <c r="A5" s="1" t="s">
        <v>93</v>
      </c>
    </row>
    <row r="6" ht="12.75">
      <c r="A6" s="23" t="s">
        <v>81</v>
      </c>
    </row>
    <row r="8" spans="3:11" ht="12.75">
      <c r="C8" s="3"/>
      <c r="D8" s="3"/>
      <c r="E8" s="3" t="s">
        <v>50</v>
      </c>
      <c r="F8" s="3"/>
      <c r="G8" s="3" t="s">
        <v>50</v>
      </c>
      <c r="H8" s="3"/>
      <c r="I8" s="3"/>
      <c r="J8" s="3"/>
      <c r="K8" s="3"/>
    </row>
    <row r="9" spans="3:11" ht="12.75">
      <c r="C9" s="3" t="s">
        <v>57</v>
      </c>
      <c r="D9" s="3"/>
      <c r="E9" s="3" t="s">
        <v>51</v>
      </c>
      <c r="F9" s="3"/>
      <c r="G9" s="3" t="s">
        <v>51</v>
      </c>
      <c r="H9" s="3"/>
      <c r="I9" s="3" t="s">
        <v>55</v>
      </c>
      <c r="J9" s="3"/>
      <c r="K9" s="3"/>
    </row>
    <row r="10" spans="3:11" ht="12.75">
      <c r="C10" s="3" t="s">
        <v>56</v>
      </c>
      <c r="D10" s="3"/>
      <c r="E10" s="3" t="s">
        <v>52</v>
      </c>
      <c r="F10" s="3"/>
      <c r="G10" s="3" t="s">
        <v>53</v>
      </c>
      <c r="H10" s="3"/>
      <c r="I10" s="3" t="s">
        <v>54</v>
      </c>
      <c r="J10" s="3"/>
      <c r="K10" s="3" t="s">
        <v>58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98</v>
      </c>
    </row>
    <row r="13" ht="12.75">
      <c r="A13" s="9" t="s">
        <v>102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t="s">
        <v>92</v>
      </c>
      <c r="C16" s="10">
        <v>65180</v>
      </c>
      <c r="D16" s="10"/>
      <c r="E16" s="10">
        <v>14111</v>
      </c>
      <c r="F16" s="10"/>
      <c r="G16" s="10">
        <v>812</v>
      </c>
      <c r="H16" s="10"/>
      <c r="I16" s="10">
        <v>-6635</v>
      </c>
      <c r="J16" s="10"/>
      <c r="K16" s="10">
        <f>SUM(C16:J16)</f>
        <v>73468</v>
      </c>
    </row>
    <row r="17" spans="3:11" ht="12.75"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t="s">
        <v>87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v>-2633</v>
      </c>
      <c r="J18" s="10"/>
      <c r="K18" s="10">
        <f>SUM(C18:J18)</f>
        <v>-2633</v>
      </c>
    </row>
    <row r="19" spans="3:11" ht="12.75">
      <c r="C19" s="11"/>
      <c r="D19" s="10"/>
      <c r="E19" s="11"/>
      <c r="F19" s="10"/>
      <c r="G19" s="11"/>
      <c r="H19" s="10"/>
      <c r="I19" s="11"/>
      <c r="J19" s="10"/>
      <c r="K19" s="11"/>
    </row>
    <row r="20" spans="3:11" ht="12.75"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3.5" thickBot="1">
      <c r="A21" t="s">
        <v>103</v>
      </c>
      <c r="C21" s="12">
        <f>SUM(C16:C20)</f>
        <v>65180</v>
      </c>
      <c r="D21" s="10"/>
      <c r="E21" s="12">
        <f>SUM(E16:E20)</f>
        <v>14111</v>
      </c>
      <c r="F21" s="10"/>
      <c r="G21" s="12">
        <f>SUM(G16:G20)</f>
        <v>812</v>
      </c>
      <c r="H21" s="10"/>
      <c r="I21" s="12">
        <f>SUM(I16:I20)</f>
        <v>-9268</v>
      </c>
      <c r="J21" s="10"/>
      <c r="K21" s="12">
        <f>SUM(K16:K20)</f>
        <v>70835</v>
      </c>
    </row>
    <row r="22" spans="3:11" ht="13.5" thickTop="1">
      <c r="C22" s="10"/>
      <c r="D22" s="10"/>
      <c r="E22" s="10"/>
      <c r="F22" s="10"/>
      <c r="G22" s="10"/>
      <c r="H22" s="10"/>
      <c r="I22" s="10"/>
      <c r="J22" s="10"/>
      <c r="K22" s="10"/>
    </row>
    <row r="23" spans="1:12" ht="12.7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>
      <c r="A24" s="1" t="s">
        <v>98</v>
      </c>
      <c r="L24" s="25"/>
    </row>
    <row r="25" spans="1:12" ht="12.75">
      <c r="A25" s="9" t="s">
        <v>104</v>
      </c>
      <c r="L25" s="25"/>
    </row>
    <row r="26" spans="1:12" ht="12.75">
      <c r="A26" s="9"/>
      <c r="L26" s="25"/>
    </row>
    <row r="27" spans="3:12" ht="12.75">
      <c r="C27" s="10"/>
      <c r="D27" s="10"/>
      <c r="E27" s="10"/>
      <c r="F27" s="10"/>
      <c r="G27" s="10"/>
      <c r="H27" s="10"/>
      <c r="I27" s="10"/>
      <c r="J27" s="10"/>
      <c r="K27" s="10"/>
      <c r="L27" s="25"/>
    </row>
    <row r="28" spans="1:12" ht="12.75">
      <c r="A28" t="s">
        <v>88</v>
      </c>
      <c r="C28" s="10">
        <v>65180</v>
      </c>
      <c r="D28" s="10"/>
      <c r="E28" s="10">
        <v>14111</v>
      </c>
      <c r="F28" s="10"/>
      <c r="G28" s="10">
        <v>812</v>
      </c>
      <c r="H28" s="10"/>
      <c r="I28" s="10">
        <v>-2005</v>
      </c>
      <c r="J28" s="10"/>
      <c r="K28" s="10">
        <f>SUM(C28:J28)</f>
        <v>78098</v>
      </c>
      <c r="L28" s="25"/>
    </row>
    <row r="29" spans="3:12" ht="12.75">
      <c r="C29" s="10"/>
      <c r="D29" s="10"/>
      <c r="E29" s="10"/>
      <c r="F29" s="10"/>
      <c r="G29" s="10"/>
      <c r="H29" s="10"/>
      <c r="I29" s="10"/>
      <c r="J29" s="10"/>
      <c r="K29" s="10"/>
      <c r="L29" s="25"/>
    </row>
    <row r="30" spans="1:12" ht="12.75">
      <c r="A30" t="s">
        <v>87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v>-1972</v>
      </c>
      <c r="J30" s="10"/>
      <c r="K30" s="10">
        <f>SUM(C30:J30)</f>
        <v>-1972</v>
      </c>
      <c r="L30" s="25"/>
    </row>
    <row r="31" spans="3:12" ht="12.75">
      <c r="C31" s="11"/>
      <c r="D31" s="10"/>
      <c r="E31" s="11"/>
      <c r="F31" s="10"/>
      <c r="G31" s="11"/>
      <c r="H31" s="10"/>
      <c r="I31" s="11"/>
      <c r="J31" s="10"/>
      <c r="K31" s="11"/>
      <c r="L31" s="25"/>
    </row>
    <row r="32" spans="3:12" ht="12.75">
      <c r="C32" s="10"/>
      <c r="D32" s="10"/>
      <c r="E32" s="10"/>
      <c r="F32" s="10"/>
      <c r="G32" s="10"/>
      <c r="H32" s="10"/>
      <c r="I32" s="10"/>
      <c r="J32" s="10"/>
      <c r="K32" s="10"/>
      <c r="L32" s="25"/>
    </row>
    <row r="33" spans="1:12" ht="13.5" thickBot="1">
      <c r="A33" t="s">
        <v>105</v>
      </c>
      <c r="C33" s="12">
        <f>SUM(C28:C32)</f>
        <v>65180</v>
      </c>
      <c r="D33" s="10"/>
      <c r="E33" s="12">
        <f>SUM(E28:E32)</f>
        <v>14111</v>
      </c>
      <c r="F33" s="10"/>
      <c r="G33" s="12">
        <f>SUM(G28:G32)</f>
        <v>812</v>
      </c>
      <c r="H33" s="10"/>
      <c r="I33" s="12">
        <f>SUM(I28:I32)</f>
        <v>-3977</v>
      </c>
      <c r="J33" s="10"/>
      <c r="K33" s="12">
        <f>SUM(K28:K32)</f>
        <v>76126</v>
      </c>
      <c r="L33" s="25"/>
    </row>
    <row r="34" spans="1:12" ht="13.5" thickTop="1">
      <c r="A34" s="25"/>
      <c r="B34" s="25"/>
      <c r="C34" s="16"/>
      <c r="D34" s="16"/>
      <c r="E34" s="16"/>
      <c r="F34" s="16"/>
      <c r="G34" s="16"/>
      <c r="H34" s="16"/>
      <c r="I34" s="16"/>
      <c r="J34" s="16"/>
      <c r="K34" s="16"/>
      <c r="L34" s="25"/>
    </row>
    <row r="35" spans="1:12" ht="12.75">
      <c r="A35" s="25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25"/>
    </row>
    <row r="36" spans="3:11" ht="12.75"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6" t="s">
        <v>59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6" t="s">
        <v>91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3:11" ht="12.75"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6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6"/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om</cp:lastModifiedBy>
  <cp:lastPrinted>2005-11-02T07:08:24Z</cp:lastPrinted>
  <dcterms:created xsi:type="dcterms:W3CDTF">2002-08-29T05:18:02Z</dcterms:created>
  <dcterms:modified xsi:type="dcterms:W3CDTF">2005-11-18T06:37:59Z</dcterms:modified>
  <cp:category/>
  <cp:version/>
  <cp:contentType/>
  <cp:contentStatus/>
</cp:coreProperties>
</file>