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Conso Profit &amp; Loss" sheetId="1" r:id="rId1"/>
    <sheet name="Conso Balance Sheet" sheetId="2" r:id="rId2"/>
    <sheet name="Notes" sheetId="3" r:id="rId3"/>
  </sheets>
  <definedNames>
    <definedName name="_xlnm.Print_Area" localSheetId="2">'Notes'!$A$1:$M$219</definedName>
  </definedNames>
  <calcPr fullCalcOnLoad="1"/>
</workbook>
</file>

<file path=xl/sharedStrings.xml><?xml version="1.0" encoding="utf-8"?>
<sst xmlns="http://schemas.openxmlformats.org/spreadsheetml/2006/main" count="488" uniqueCount="160">
  <si>
    <t>CONSOLIDATED INCOME STATEMENT</t>
  </si>
  <si>
    <t>INDIVIDUAL QUARTER</t>
  </si>
  <si>
    <t>CURRENT</t>
  </si>
  <si>
    <t>YEAR</t>
  </si>
  <si>
    <t>QUARTER</t>
  </si>
  <si>
    <t>TO DATE</t>
  </si>
  <si>
    <t>RM'000</t>
  </si>
  <si>
    <t xml:space="preserve"> </t>
  </si>
  <si>
    <t>Turnover</t>
  </si>
  <si>
    <t>(a)</t>
  </si>
  <si>
    <t>(b)</t>
  </si>
  <si>
    <t>Investment income</t>
  </si>
  <si>
    <t>(c)</t>
  </si>
  <si>
    <t>Other income including interest income</t>
  </si>
  <si>
    <t>Interest on borrowings</t>
  </si>
  <si>
    <t>Depreciation and amortisation</t>
  </si>
  <si>
    <t>(d)</t>
  </si>
  <si>
    <t>Exceptional items</t>
  </si>
  <si>
    <t>(e)</t>
  </si>
  <si>
    <t>(f)</t>
  </si>
  <si>
    <t>(g)</t>
  </si>
  <si>
    <t>(h)</t>
  </si>
  <si>
    <t>Taxation</t>
  </si>
  <si>
    <t>(i)</t>
  </si>
  <si>
    <t>(ii) Less minority interest</t>
  </si>
  <si>
    <t>(j)</t>
  </si>
  <si>
    <t>(k)</t>
  </si>
  <si>
    <t>(i)   Extraordinary items</t>
  </si>
  <si>
    <t>(ii)  Less minority interest</t>
  </si>
  <si>
    <t>(iii) Extraordinary items attributable to</t>
  </si>
  <si>
    <t>(l)</t>
  </si>
  <si>
    <t>CONSOLIDATED BALANCE SHEET</t>
  </si>
  <si>
    <t>AS AT</t>
  </si>
  <si>
    <t xml:space="preserve">END OF </t>
  </si>
  <si>
    <t>FINANCIAL</t>
  </si>
  <si>
    <t>PRECEDING</t>
  </si>
  <si>
    <t>YEAR END</t>
  </si>
  <si>
    <t>Fixed Assets</t>
  </si>
  <si>
    <t>Long Term Investments</t>
  </si>
  <si>
    <t>Intangible Assets</t>
  </si>
  <si>
    <t>Current Assets</t>
  </si>
  <si>
    <t>Stocks</t>
  </si>
  <si>
    <t>Trade Debtors</t>
  </si>
  <si>
    <t>Current Liabilities</t>
  </si>
  <si>
    <t>Trade Creditors</t>
  </si>
  <si>
    <t>Other Creditors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</si>
  <si>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</si>
  <si>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</si>
  <si>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</si>
  <si>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</si>
  <si>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</si>
  <si>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</si>
  <si>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</si>
  <si>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</si>
  <si>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</si>
  <si>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</si>
  <si>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</si>
  <si>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</si>
  <si>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</si>
  <si>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</si>
  <si>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</si>
  <si>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</si>
  <si>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</si>
  <si>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</si>
  <si>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</si>
  <si>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</si>
  <si>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</si>
  <si>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</si>
  <si>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</si>
  <si>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</si>
  <si>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</si>
  <si>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</si>
  <si>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</si>
  <si>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</si>
  <si>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</si>
  <si>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CUMULATIVE QUARTER</t>
  </si>
  <si>
    <t xml:space="preserve">       members of the company</t>
  </si>
  <si>
    <t>30/09/99</t>
  </si>
  <si>
    <t>-</t>
  </si>
  <si>
    <t>Cash and Bank Balances</t>
  </si>
  <si>
    <t>Proposed Dividend</t>
  </si>
  <si>
    <t>Net Current Liabilities</t>
  </si>
  <si>
    <t>NOTES</t>
  </si>
  <si>
    <t xml:space="preserve">Profit after taxation and extraordinary </t>
  </si>
  <si>
    <t>Total investment at carrying value/book value</t>
  </si>
  <si>
    <t>Total investment at cost</t>
  </si>
  <si>
    <t xml:space="preserve">Unsecured </t>
  </si>
  <si>
    <t>Short term borrowings :</t>
  </si>
  <si>
    <t>Long term borrowings :</t>
  </si>
  <si>
    <t xml:space="preserve">  DIVISION</t>
  </si>
  <si>
    <t xml:space="preserve">  Pizza restaurants</t>
  </si>
  <si>
    <t xml:space="preserve">  Integrated poultry</t>
  </si>
  <si>
    <t xml:space="preserve">  Others</t>
  </si>
  <si>
    <t>-------------</t>
  </si>
  <si>
    <t xml:space="preserve">  Inter-segment sales</t>
  </si>
  <si>
    <t xml:space="preserve">  Associated company</t>
  </si>
  <si>
    <t xml:space="preserve">  Goodwill on consolidation</t>
  </si>
  <si>
    <t>========</t>
  </si>
  <si>
    <t>=======</t>
  </si>
  <si>
    <t xml:space="preserve">  The associated company operates in China.</t>
  </si>
  <si>
    <t>By Order of the Board</t>
  </si>
  <si>
    <t>...........................................</t>
  </si>
  <si>
    <t>Share in the results of associated companies</t>
  </si>
  <si>
    <t>Before Taxation</t>
  </si>
  <si>
    <t xml:space="preserve">  Quick service restaurants</t>
  </si>
  <si>
    <t>Revenue</t>
  </si>
  <si>
    <t>Gross</t>
  </si>
  <si>
    <t>Employed</t>
  </si>
  <si>
    <t>Assets</t>
  </si>
  <si>
    <t>Profit</t>
  </si>
  <si>
    <t xml:space="preserve">  </t>
  </si>
  <si>
    <t>31/12/98</t>
  </si>
  <si>
    <t>ENDED 30 SEPTEMBER 1999</t>
  </si>
  <si>
    <t xml:space="preserve">QUARTERLY REPORT ON UNAUDITED CONSOLIDATED RESULTS FOR THE FINANCIAL QUARTER </t>
  </si>
  <si>
    <r>
      <t xml:space="preserve">KFC HOLDINGS (MALAYSIA) BHD </t>
    </r>
    <r>
      <rPr>
        <sz val="6"/>
        <rFont val="Times New Roman"/>
        <family val="1"/>
      </rPr>
      <t>(65787-T)</t>
    </r>
  </si>
  <si>
    <t>Operating profit after interest on borrowings, depreciation</t>
  </si>
  <si>
    <t>Operating profit before interest on borrowings,</t>
  </si>
  <si>
    <t>depreciation and amortisation, exceptional items,</t>
  </si>
  <si>
    <t>income tax,minority interests and extraordinary items</t>
  </si>
  <si>
    <t>and amortisation and exceptional items but before income tax,</t>
  </si>
  <si>
    <t>Investment in Associated Company</t>
  </si>
  <si>
    <t>Short Term Borrowings</t>
  </si>
  <si>
    <t xml:space="preserve">Provision  for Taxation </t>
  </si>
  <si>
    <t>Summary of dealings in quoted securities for the current financial year to date :-</t>
  </si>
  <si>
    <t>Summary of investments in quoted securities as at 30 September 1999 :-</t>
  </si>
  <si>
    <t>Total investment at market value</t>
  </si>
  <si>
    <t>stop</t>
  </si>
  <si>
    <r>
      <t xml:space="preserve">KFC HOLDINGS (MALAYSIA) BHD </t>
    </r>
    <r>
      <rPr>
        <sz val="6"/>
        <color indexed="9"/>
        <rFont val="Arial"/>
        <family val="2"/>
      </rPr>
      <t>(65787-T)</t>
    </r>
  </si>
  <si>
    <t>(i)  Basic (based on 189,741,670 ordinary shares) - sen</t>
  </si>
  <si>
    <t>- Bank Overdraft</t>
  </si>
  <si>
    <t>- Bankers Acceptance</t>
  </si>
  <si>
    <t>- Revolving Credit</t>
  </si>
  <si>
    <t>- Term Loan</t>
  </si>
  <si>
    <t>- Term Loan (USD10.0 million)</t>
  </si>
  <si>
    <t>- Other Borrowing (USD545,000)</t>
  </si>
  <si>
    <t>Grand Total</t>
  </si>
  <si>
    <t>- Term Loan (USD2.5 million)</t>
  </si>
  <si>
    <t>- Other Borrowing (USD3.255 million)</t>
  </si>
  <si>
    <t>Profit after taxation attributable to members of the Company</t>
  </si>
  <si>
    <t>items attributable to members of the Company</t>
  </si>
  <si>
    <t>Fixed Deposits with Financial Institutions</t>
  </si>
  <si>
    <t>Retained Profits</t>
  </si>
  <si>
    <t>KFC HOLDINGS (MALAYSIA) BHD</t>
  </si>
  <si>
    <t>Other Debtors</t>
  </si>
  <si>
    <t xml:space="preserve">  No geographical segmental information is presented as the Group operates principally within Malaysia.</t>
  </si>
  <si>
    <t>minority interests and  extraordinary items</t>
  </si>
  <si>
    <t>Profit before taxation, minority interests</t>
  </si>
  <si>
    <t>and extraordinary items</t>
  </si>
  <si>
    <t>Earnings per share based on 2 (j) above :-</t>
  </si>
  <si>
    <t>Net tangible assets per share (RM)</t>
  </si>
  <si>
    <t xml:space="preserve">(a) </t>
  </si>
  <si>
    <t xml:space="preserve">(b) </t>
  </si>
  <si>
    <t>(i)  Profit after taxation before deducting minority interests</t>
  </si>
  <si>
    <t>(ii) Fully diluted (based on 236,032,300 ordinary shares) - sen</t>
  </si>
  <si>
    <t>Total purchases</t>
  </si>
  <si>
    <t>Total disposals</t>
  </si>
  <si>
    <t>Total profit on disposal</t>
  </si>
  <si>
    <t>Date : 26 November 1999</t>
  </si>
  <si>
    <t>Lim Cheng Seng</t>
  </si>
  <si>
    <t>Group Company Secretary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</si>
</sst>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s>
  <fonts count="29">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b/>
      <sz val="8"/>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9"/>
      <name val="Arial"/>
      <family val="2"/>
    </font>
    <font>
      <sz val="10"/>
      <color indexed="9"/>
      <name val="Arial"/>
      <family val="2"/>
    </font>
    <font>
      <b/>
      <sz val="9"/>
      <color indexed="9"/>
      <name val="Arial"/>
      <family val="2"/>
    </font>
    <font>
      <sz val="9"/>
      <color indexed="9"/>
      <name val="Arial"/>
      <family val="2"/>
    </font>
    <font>
      <sz val="6"/>
      <color indexed="9"/>
      <name val="Arial"/>
      <family val="2"/>
    </font>
    <font>
      <b/>
      <sz val="8"/>
      <color indexed="9"/>
      <name val="Arial"/>
      <family val="2"/>
    </font>
    <font>
      <sz val="10"/>
      <color indexed="9"/>
      <name val="Times New Roman"/>
      <family val="1"/>
    </font>
    <font>
      <i/>
      <sz val="9"/>
      <color indexed="9"/>
      <name val="Arial"/>
      <family val="2"/>
    </font>
    <font>
      <b/>
      <sz val="7"/>
      <name val="Times New Roman"/>
      <family val="1"/>
    </font>
    <font>
      <i/>
      <sz val="9"/>
      <color indexed="8"/>
      <name val="Times New Roman"/>
      <family val="1"/>
    </font>
    <font>
      <i/>
      <sz val="9"/>
      <name val="Times New Roman"/>
      <family val="1"/>
    </font>
    <font>
      <sz val="9"/>
      <color indexed="8"/>
      <name val="Arial"/>
      <family val="2"/>
    </font>
    <font>
      <sz val="10"/>
      <color indexed="8"/>
      <name val="Arial"/>
      <family val="2"/>
    </font>
    <font>
      <i/>
      <sz val="8"/>
      <color indexed="8"/>
      <name val="Arial"/>
      <family val="2"/>
    </font>
    <font>
      <sz val="8"/>
      <color indexed="8"/>
      <name val="Times New Roman"/>
      <family val="1"/>
    </font>
    <font>
      <sz val="8"/>
      <color indexed="8"/>
      <name val="Arial"/>
      <family val="2"/>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9" fontId="3" fillId="0" borderId="0" xfId="0" applyNumberFormat="1" applyFont="1" applyAlignment="1">
      <alignment/>
    </xf>
    <xf numFmtId="37" fontId="3" fillId="0" borderId="7" xfId="0" applyNumberFormat="1" applyFont="1" applyBorder="1" applyAlignment="1">
      <alignment/>
    </xf>
    <xf numFmtId="37" fontId="3" fillId="0" borderId="7" xfId="0" applyNumberFormat="1" applyFont="1" applyBorder="1" applyAlignment="1">
      <alignment horizontal="righ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5" xfId="0" applyNumberFormat="1" applyFont="1" applyBorder="1" applyAlignment="1">
      <alignment horizontal="righ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8" fillId="0" borderId="0" xfId="0" applyFont="1" applyAlignment="1">
      <alignment horizontal="center"/>
    </xf>
    <xf numFmtId="0" fontId="3" fillId="0" borderId="0" xfId="0" applyFont="1" applyBorder="1" applyAlignment="1">
      <alignment/>
    </xf>
    <xf numFmtId="0" fontId="1" fillId="0" borderId="0" xfId="0" applyFont="1" applyBorder="1" applyAlignment="1">
      <alignment/>
    </xf>
    <xf numFmtId="0" fontId="1" fillId="0" borderId="0" xfId="0" applyFont="1" applyBorder="1" applyAlignment="1" quotePrefix="1">
      <alignment horizontal="center"/>
    </xf>
    <xf numFmtId="37" fontId="3" fillId="0" borderId="0" xfId="0" applyNumberFormat="1" applyFont="1" applyBorder="1" applyAlignment="1">
      <alignment horizontal="center"/>
    </xf>
    <xf numFmtId="37" fontId="3" fillId="0" borderId="2" xfId="0" applyNumberFormat="1" applyFont="1" applyBorder="1" applyAlignment="1" quotePrefix="1">
      <alignment horizontal="center"/>
    </xf>
    <xf numFmtId="0" fontId="1" fillId="0" borderId="0" xfId="0" applyFont="1" applyAlignment="1">
      <alignment/>
    </xf>
    <xf numFmtId="0" fontId="8"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0" fontId="5" fillId="0" borderId="0" xfId="0" applyFont="1" applyAlignment="1">
      <alignment horizontal="left"/>
    </xf>
    <xf numFmtId="0" fontId="8" fillId="0" borderId="0" xfId="0" applyFont="1" applyAlignment="1">
      <alignment/>
    </xf>
    <xf numFmtId="37" fontId="5" fillId="0" borderId="0" xfId="0" applyNumberFormat="1" applyFont="1" applyAlignment="1">
      <alignment/>
    </xf>
    <xf numFmtId="37" fontId="5" fillId="0" borderId="0" xfId="0" applyNumberFormat="1" applyFont="1" applyBorder="1" applyAlignment="1">
      <alignment/>
    </xf>
    <xf numFmtId="37" fontId="5" fillId="0" borderId="0" xfId="0" applyNumberFormat="1" applyFont="1" applyBorder="1" applyAlignment="1">
      <alignment horizontal="center"/>
    </xf>
    <xf numFmtId="14" fontId="7" fillId="0" borderId="0" xfId="0" applyNumberFormat="1" applyFont="1" applyAlignment="1">
      <alignment horizontal="center"/>
    </xf>
    <xf numFmtId="0" fontId="12" fillId="0" borderId="0" xfId="0" applyFont="1" applyAlignment="1">
      <alignment horizontal="left"/>
    </xf>
    <xf numFmtId="0" fontId="12" fillId="0" borderId="0" xfId="0" applyFont="1" applyAlignment="1">
      <alignment/>
    </xf>
    <xf numFmtId="0" fontId="13" fillId="0" borderId="0" xfId="0" applyFont="1" applyAlignment="1">
      <alignment horizontal="left"/>
    </xf>
    <xf numFmtId="0" fontId="14" fillId="0" borderId="0" xfId="0" applyFont="1" applyAlignment="1">
      <alignment horizontal="left"/>
    </xf>
    <xf numFmtId="0" fontId="14"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alignment horizontal="left"/>
    </xf>
    <xf numFmtId="0" fontId="16" fillId="0" borderId="0" xfId="0" applyFont="1" applyAlignment="1">
      <alignment/>
    </xf>
    <xf numFmtId="37" fontId="14" fillId="0" borderId="0" xfId="0" applyNumberFormat="1" applyFont="1" applyBorder="1" applyAlignment="1">
      <alignment/>
    </xf>
    <xf numFmtId="37" fontId="14" fillId="0" borderId="0" xfId="0" applyNumberFormat="1" applyFont="1" applyBorder="1" applyAlignment="1">
      <alignment horizontal="right"/>
    </xf>
    <xf numFmtId="0" fontId="14" fillId="0" borderId="0" xfId="0" applyFont="1" applyBorder="1" applyAlignment="1">
      <alignment/>
    </xf>
    <xf numFmtId="37" fontId="16" fillId="0" borderId="0" xfId="0" applyNumberFormat="1" applyFont="1" applyAlignment="1">
      <alignment horizontal="right"/>
    </xf>
    <xf numFmtId="0" fontId="12" fillId="0" borderId="0" xfId="0" applyFont="1" applyBorder="1" applyAlignment="1">
      <alignment/>
    </xf>
    <xf numFmtId="0" fontId="18" fillId="0" borderId="0" xfId="0" applyFont="1" applyAlignment="1">
      <alignment horizontal="center"/>
    </xf>
    <xf numFmtId="0" fontId="19" fillId="0" borderId="0" xfId="0" applyFont="1" applyAlignment="1">
      <alignment/>
    </xf>
    <xf numFmtId="37" fontId="16" fillId="0" borderId="0" xfId="0" applyNumberFormat="1" applyFont="1" applyAlignment="1">
      <alignment/>
    </xf>
    <xf numFmtId="0" fontId="20" fillId="0" borderId="0" xfId="0" applyFont="1" applyAlignment="1">
      <alignment/>
    </xf>
    <xf numFmtId="164" fontId="3" fillId="0" borderId="0" xfId="0" applyNumberFormat="1" applyFont="1" applyAlignment="1">
      <alignment/>
    </xf>
    <xf numFmtId="164" fontId="3" fillId="0" borderId="0" xfId="0" applyNumberFormat="1" applyFont="1" applyBorder="1" applyAlignment="1">
      <alignment/>
    </xf>
    <xf numFmtId="37" fontId="3" fillId="0" borderId="8" xfId="0" applyNumberFormat="1" applyFont="1" applyBorder="1" applyAlignment="1">
      <alignment horizontal="right"/>
    </xf>
    <xf numFmtId="37" fontId="3" fillId="0" borderId="6" xfId="0" applyNumberFormat="1" applyFont="1" applyBorder="1" applyAlignment="1">
      <alignment horizontal="right"/>
    </xf>
    <xf numFmtId="0" fontId="4" fillId="0" borderId="0" xfId="0" applyFont="1" applyAlignment="1">
      <alignment horizontal="left"/>
    </xf>
    <xf numFmtId="0" fontId="22" fillId="0" borderId="0" xfId="0" applyFont="1" applyAlignment="1">
      <alignment horizontal="lef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2" fontId="3" fillId="0" borderId="0" xfId="0" applyNumberFormat="1" applyFont="1" applyAlignment="1">
      <alignment/>
    </xf>
    <xf numFmtId="2" fontId="3" fillId="0" borderId="0" xfId="0" applyNumberFormat="1" applyFont="1" applyBorder="1" applyAlignment="1">
      <alignment horizontal="right"/>
    </xf>
    <xf numFmtId="0" fontId="24" fillId="0" borderId="0" xfId="0" applyFont="1" applyAlignment="1">
      <alignment horizontal="left"/>
    </xf>
    <xf numFmtId="37" fontId="25" fillId="0" borderId="0" xfId="0" applyNumberFormat="1" applyFont="1" applyBorder="1" applyAlignment="1">
      <alignment/>
    </xf>
    <xf numFmtId="39" fontId="12" fillId="0" borderId="0" xfId="0" applyNumberFormat="1" applyFont="1" applyAlignment="1">
      <alignment/>
    </xf>
    <xf numFmtId="0" fontId="26" fillId="0" borderId="0" xfId="0" applyFont="1" applyAlignment="1">
      <alignment horizontal="left"/>
    </xf>
    <xf numFmtId="0" fontId="26" fillId="0" borderId="0" xfId="0" applyFont="1" applyAlignment="1">
      <alignment/>
    </xf>
    <xf numFmtId="37" fontId="26" fillId="0" borderId="0" xfId="0" applyNumberFormat="1" applyFont="1" applyBorder="1" applyAlignment="1">
      <alignment/>
    </xf>
    <xf numFmtId="0" fontId="27" fillId="0" borderId="0" xfId="0" applyFont="1" applyAlignment="1">
      <alignment/>
    </xf>
    <xf numFmtId="0" fontId="28" fillId="0" borderId="0" xfId="0" applyFont="1" applyAlignment="1">
      <alignment horizontal="left"/>
    </xf>
    <xf numFmtId="0" fontId="28" fillId="0" borderId="0" xfId="0" applyFont="1" applyAlignment="1">
      <alignment/>
    </xf>
    <xf numFmtId="37" fontId="28" fillId="0" borderId="0" xfId="0" applyNumberFormat="1" applyFont="1" applyBorder="1" applyAlignment="1">
      <alignment/>
    </xf>
    <xf numFmtId="2" fontId="14" fillId="0" borderId="0" xfId="0" applyNumberFormat="1" applyFont="1" applyBorder="1" applyAlignment="1">
      <alignment/>
    </xf>
    <xf numFmtId="2" fontId="14" fillId="0" borderId="0" xfId="0" applyNumberFormat="1" applyFont="1" applyBorder="1" applyAlignment="1">
      <alignment horizontal="right"/>
    </xf>
    <xf numFmtId="2" fontId="16" fillId="0" borderId="0" xfId="0" applyNumberFormat="1"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0" fontId="8"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58</xdr:row>
      <xdr:rowOff>0</xdr:rowOff>
    </xdr:from>
    <xdr:to>
      <xdr:col>11</xdr:col>
      <xdr:colOff>638175</xdr:colOff>
      <xdr:row>58</xdr:row>
      <xdr:rowOff>0</xdr:rowOff>
    </xdr:to>
    <xdr:sp>
      <xdr:nvSpPr>
        <xdr:cNvPr id="1" name="Text 22"/>
        <xdr:cNvSpPr txBox="1">
          <a:spLocks noChangeArrowheads="1"/>
        </xdr:cNvSpPr>
      </xdr:nvSpPr>
      <xdr:spPr>
        <a:xfrm>
          <a:off x="2762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58</xdr:row>
      <xdr:rowOff>0</xdr:rowOff>
    </xdr:from>
    <xdr:to>
      <xdr:col>11</xdr:col>
      <xdr:colOff>590550</xdr:colOff>
      <xdr:row>58</xdr:row>
      <xdr:rowOff>0</xdr:rowOff>
    </xdr:to>
    <xdr:sp>
      <xdr:nvSpPr>
        <xdr:cNvPr id="2" name="Text 22"/>
        <xdr:cNvSpPr txBox="1">
          <a:spLocks noChangeArrowheads="1"/>
        </xdr:cNvSpPr>
      </xdr:nvSpPr>
      <xdr:spPr>
        <a:xfrm>
          <a:off x="22860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58</xdr:row>
      <xdr:rowOff>0</xdr:rowOff>
    </xdr:from>
    <xdr:to>
      <xdr:col>11</xdr:col>
      <xdr:colOff>590550</xdr:colOff>
      <xdr:row>58</xdr:row>
      <xdr:rowOff>0</xdr:rowOff>
    </xdr:to>
    <xdr:sp>
      <xdr:nvSpPr>
        <xdr:cNvPr id="3" name="Text 22"/>
        <xdr:cNvSpPr txBox="1">
          <a:spLocks noChangeArrowheads="1"/>
        </xdr:cNvSpPr>
      </xdr:nvSpPr>
      <xdr:spPr>
        <a:xfrm>
          <a:off x="22860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58</xdr:row>
      <xdr:rowOff>0</xdr:rowOff>
    </xdr:from>
    <xdr:to>
      <xdr:col>11</xdr:col>
      <xdr:colOff>647700</xdr:colOff>
      <xdr:row>58</xdr:row>
      <xdr:rowOff>0</xdr:rowOff>
    </xdr:to>
    <xdr:sp>
      <xdr:nvSpPr>
        <xdr:cNvPr id="4" name="Text 22"/>
        <xdr:cNvSpPr txBox="1">
          <a:spLocks noChangeArrowheads="1"/>
        </xdr:cNvSpPr>
      </xdr:nvSpPr>
      <xdr:spPr>
        <a:xfrm>
          <a:off x="28575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58</xdr:row>
      <xdr:rowOff>0</xdr:rowOff>
    </xdr:from>
    <xdr:to>
      <xdr:col>11</xdr:col>
      <xdr:colOff>638175</xdr:colOff>
      <xdr:row>58</xdr:row>
      <xdr:rowOff>0</xdr:rowOff>
    </xdr:to>
    <xdr:sp>
      <xdr:nvSpPr>
        <xdr:cNvPr id="5" name="Text 22"/>
        <xdr:cNvSpPr txBox="1">
          <a:spLocks noChangeArrowheads="1"/>
        </xdr:cNvSpPr>
      </xdr:nvSpPr>
      <xdr:spPr>
        <a:xfrm>
          <a:off x="2762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58</xdr:row>
      <xdr:rowOff>0</xdr:rowOff>
    </xdr:from>
    <xdr:to>
      <xdr:col>11</xdr:col>
      <xdr:colOff>647700</xdr:colOff>
      <xdr:row>58</xdr:row>
      <xdr:rowOff>0</xdr:rowOff>
    </xdr:to>
    <xdr:sp>
      <xdr:nvSpPr>
        <xdr:cNvPr id="6" name="Text 22"/>
        <xdr:cNvSpPr txBox="1">
          <a:spLocks noChangeArrowheads="1"/>
        </xdr:cNvSpPr>
      </xdr:nvSpPr>
      <xdr:spPr>
        <a:xfrm>
          <a:off x="28575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58</xdr:row>
      <xdr:rowOff>0</xdr:rowOff>
    </xdr:from>
    <xdr:to>
      <xdr:col>11</xdr:col>
      <xdr:colOff>619125</xdr:colOff>
      <xdr:row>58</xdr:row>
      <xdr:rowOff>0</xdr:rowOff>
    </xdr:to>
    <xdr:sp>
      <xdr:nvSpPr>
        <xdr:cNvPr id="7" name="Text 22"/>
        <xdr:cNvSpPr txBox="1">
          <a:spLocks noChangeArrowheads="1"/>
        </xdr:cNvSpPr>
      </xdr:nvSpPr>
      <xdr:spPr>
        <a:xfrm>
          <a:off x="25717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58</xdr:row>
      <xdr:rowOff>0</xdr:rowOff>
    </xdr:from>
    <xdr:to>
      <xdr:col>11</xdr:col>
      <xdr:colOff>628650</xdr:colOff>
      <xdr:row>58</xdr:row>
      <xdr:rowOff>0</xdr:rowOff>
    </xdr:to>
    <xdr:sp>
      <xdr:nvSpPr>
        <xdr:cNvPr id="8" name="Text 22"/>
        <xdr:cNvSpPr txBox="1">
          <a:spLocks noChangeArrowheads="1"/>
        </xdr:cNvSpPr>
      </xdr:nvSpPr>
      <xdr:spPr>
        <a:xfrm>
          <a:off x="26670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58</xdr:row>
      <xdr:rowOff>0</xdr:rowOff>
    </xdr:from>
    <xdr:to>
      <xdr:col>11</xdr:col>
      <xdr:colOff>619125</xdr:colOff>
      <xdr:row>58</xdr:row>
      <xdr:rowOff>0</xdr:rowOff>
    </xdr:to>
    <xdr:sp>
      <xdr:nvSpPr>
        <xdr:cNvPr id="9" name="Text 22"/>
        <xdr:cNvSpPr txBox="1">
          <a:spLocks noChangeArrowheads="1"/>
        </xdr:cNvSpPr>
      </xdr:nvSpPr>
      <xdr:spPr>
        <a:xfrm>
          <a:off x="25717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58</xdr:row>
      <xdr:rowOff>0</xdr:rowOff>
    </xdr:from>
    <xdr:to>
      <xdr:col>11</xdr:col>
      <xdr:colOff>581025</xdr:colOff>
      <xdr:row>58</xdr:row>
      <xdr:rowOff>0</xdr:rowOff>
    </xdr:to>
    <xdr:sp>
      <xdr:nvSpPr>
        <xdr:cNvPr id="10" name="Text 22"/>
        <xdr:cNvSpPr txBox="1">
          <a:spLocks noChangeArrowheads="1"/>
        </xdr:cNvSpPr>
      </xdr:nvSpPr>
      <xdr:spPr>
        <a:xfrm>
          <a:off x="21907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58</xdr:row>
      <xdr:rowOff>0</xdr:rowOff>
    </xdr:from>
    <xdr:to>
      <xdr:col>11</xdr:col>
      <xdr:colOff>590550</xdr:colOff>
      <xdr:row>58</xdr:row>
      <xdr:rowOff>0</xdr:rowOff>
    </xdr:to>
    <xdr:sp>
      <xdr:nvSpPr>
        <xdr:cNvPr id="11" name="Text 22"/>
        <xdr:cNvSpPr txBox="1">
          <a:spLocks noChangeArrowheads="1"/>
        </xdr:cNvSpPr>
      </xdr:nvSpPr>
      <xdr:spPr>
        <a:xfrm>
          <a:off x="22860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58</xdr:row>
      <xdr:rowOff>0</xdr:rowOff>
    </xdr:from>
    <xdr:to>
      <xdr:col>11</xdr:col>
      <xdr:colOff>581025</xdr:colOff>
      <xdr:row>58</xdr:row>
      <xdr:rowOff>0</xdr:rowOff>
    </xdr:to>
    <xdr:sp>
      <xdr:nvSpPr>
        <xdr:cNvPr id="12" name="Text 22"/>
        <xdr:cNvSpPr txBox="1">
          <a:spLocks noChangeArrowheads="1"/>
        </xdr:cNvSpPr>
      </xdr:nvSpPr>
      <xdr:spPr>
        <a:xfrm>
          <a:off x="21907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58</xdr:row>
      <xdr:rowOff>0</xdr:rowOff>
    </xdr:from>
    <xdr:to>
      <xdr:col>11</xdr:col>
      <xdr:colOff>600075</xdr:colOff>
      <xdr:row>58</xdr:row>
      <xdr:rowOff>0</xdr:rowOff>
    </xdr:to>
    <xdr:sp>
      <xdr:nvSpPr>
        <xdr:cNvPr id="13" name="Text 22"/>
        <xdr:cNvSpPr txBox="1">
          <a:spLocks noChangeArrowheads="1"/>
        </xdr:cNvSpPr>
      </xdr:nvSpPr>
      <xdr:spPr>
        <a:xfrm>
          <a:off x="2381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58</xdr:row>
      <xdr:rowOff>0</xdr:rowOff>
    </xdr:from>
    <xdr:to>
      <xdr:col>11</xdr:col>
      <xdr:colOff>628650</xdr:colOff>
      <xdr:row>58</xdr:row>
      <xdr:rowOff>0</xdr:rowOff>
    </xdr:to>
    <xdr:sp>
      <xdr:nvSpPr>
        <xdr:cNvPr id="14" name="Text 22"/>
        <xdr:cNvSpPr txBox="1">
          <a:spLocks noChangeArrowheads="1"/>
        </xdr:cNvSpPr>
      </xdr:nvSpPr>
      <xdr:spPr>
        <a:xfrm>
          <a:off x="26670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200025</xdr:colOff>
      <xdr:row>58</xdr:row>
      <xdr:rowOff>0</xdr:rowOff>
    </xdr:from>
    <xdr:to>
      <xdr:col>11</xdr:col>
      <xdr:colOff>628650</xdr:colOff>
      <xdr:row>58</xdr:row>
      <xdr:rowOff>0</xdr:rowOff>
    </xdr:to>
    <xdr:sp>
      <xdr:nvSpPr>
        <xdr:cNvPr id="15" name="Text 22"/>
        <xdr:cNvSpPr txBox="1">
          <a:spLocks noChangeArrowheads="1"/>
        </xdr:cNvSpPr>
      </xdr:nvSpPr>
      <xdr:spPr>
        <a:xfrm>
          <a:off x="409575" y="7820025"/>
          <a:ext cx="63055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58</xdr:row>
      <xdr:rowOff>0</xdr:rowOff>
    </xdr:from>
    <xdr:to>
      <xdr:col>11</xdr:col>
      <xdr:colOff>638175</xdr:colOff>
      <xdr:row>58</xdr:row>
      <xdr:rowOff>0</xdr:rowOff>
    </xdr:to>
    <xdr:sp>
      <xdr:nvSpPr>
        <xdr:cNvPr id="16" name="Text 22"/>
        <xdr:cNvSpPr txBox="1">
          <a:spLocks noChangeArrowheads="1"/>
        </xdr:cNvSpPr>
      </xdr:nvSpPr>
      <xdr:spPr>
        <a:xfrm>
          <a:off x="409575" y="7820025"/>
          <a:ext cx="63150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58</xdr:row>
      <xdr:rowOff>0</xdr:rowOff>
    </xdr:from>
    <xdr:to>
      <xdr:col>11</xdr:col>
      <xdr:colOff>609600</xdr:colOff>
      <xdr:row>58</xdr:row>
      <xdr:rowOff>0</xdr:rowOff>
    </xdr:to>
    <xdr:sp>
      <xdr:nvSpPr>
        <xdr:cNvPr id="17" name="Text 22"/>
        <xdr:cNvSpPr txBox="1">
          <a:spLocks noChangeArrowheads="1"/>
        </xdr:cNvSpPr>
      </xdr:nvSpPr>
      <xdr:spPr>
        <a:xfrm>
          <a:off x="409575" y="7820025"/>
          <a:ext cx="62865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58</xdr:row>
      <xdr:rowOff>0</xdr:rowOff>
    </xdr:from>
    <xdr:to>
      <xdr:col>11</xdr:col>
      <xdr:colOff>628650</xdr:colOff>
      <xdr:row>58</xdr:row>
      <xdr:rowOff>0</xdr:rowOff>
    </xdr:to>
    <xdr:sp>
      <xdr:nvSpPr>
        <xdr:cNvPr id="18" name="Text 22"/>
        <xdr:cNvSpPr txBox="1">
          <a:spLocks noChangeArrowheads="1"/>
        </xdr:cNvSpPr>
      </xdr:nvSpPr>
      <xdr:spPr>
        <a:xfrm>
          <a:off x="409575" y="7820025"/>
          <a:ext cx="63055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58</xdr:row>
      <xdr:rowOff>0</xdr:rowOff>
    </xdr:from>
    <xdr:to>
      <xdr:col>11</xdr:col>
      <xdr:colOff>619125</xdr:colOff>
      <xdr:row>58</xdr:row>
      <xdr:rowOff>0</xdr:rowOff>
    </xdr:to>
    <xdr:sp>
      <xdr:nvSpPr>
        <xdr:cNvPr id="19" name="Text 22"/>
        <xdr:cNvSpPr txBox="1">
          <a:spLocks noChangeArrowheads="1"/>
        </xdr:cNvSpPr>
      </xdr:nvSpPr>
      <xdr:spPr>
        <a:xfrm>
          <a:off x="25717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58</xdr:row>
      <xdr:rowOff>0</xdr:rowOff>
    </xdr:from>
    <xdr:to>
      <xdr:col>11</xdr:col>
      <xdr:colOff>638175</xdr:colOff>
      <xdr:row>58</xdr:row>
      <xdr:rowOff>0</xdr:rowOff>
    </xdr:to>
    <xdr:sp>
      <xdr:nvSpPr>
        <xdr:cNvPr id="20" name="Text 22"/>
        <xdr:cNvSpPr txBox="1">
          <a:spLocks noChangeArrowheads="1"/>
        </xdr:cNvSpPr>
      </xdr:nvSpPr>
      <xdr:spPr>
        <a:xfrm>
          <a:off x="2762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58</xdr:row>
      <xdr:rowOff>0</xdr:rowOff>
    </xdr:from>
    <xdr:to>
      <xdr:col>11</xdr:col>
      <xdr:colOff>619125</xdr:colOff>
      <xdr:row>58</xdr:row>
      <xdr:rowOff>0</xdr:rowOff>
    </xdr:to>
    <xdr:sp>
      <xdr:nvSpPr>
        <xdr:cNvPr id="21" name="Text 22"/>
        <xdr:cNvSpPr txBox="1">
          <a:spLocks noChangeArrowheads="1"/>
        </xdr:cNvSpPr>
      </xdr:nvSpPr>
      <xdr:spPr>
        <a:xfrm>
          <a:off x="257175" y="7820025"/>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58</xdr:row>
      <xdr:rowOff>0</xdr:rowOff>
    </xdr:from>
    <xdr:to>
      <xdr:col>11</xdr:col>
      <xdr:colOff>628650</xdr:colOff>
      <xdr:row>58</xdr:row>
      <xdr:rowOff>0</xdr:rowOff>
    </xdr:to>
    <xdr:sp>
      <xdr:nvSpPr>
        <xdr:cNvPr id="22" name="Text 22"/>
        <xdr:cNvSpPr txBox="1">
          <a:spLocks noChangeArrowheads="1"/>
        </xdr:cNvSpPr>
      </xdr:nvSpPr>
      <xdr:spPr>
        <a:xfrm>
          <a:off x="266700"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58</xdr:row>
      <xdr:rowOff>0</xdr:rowOff>
    </xdr:from>
    <xdr:to>
      <xdr:col>11</xdr:col>
      <xdr:colOff>600075</xdr:colOff>
      <xdr:row>58</xdr:row>
      <xdr:rowOff>0</xdr:rowOff>
    </xdr:to>
    <xdr:sp>
      <xdr:nvSpPr>
        <xdr:cNvPr id="23" name="Text 22"/>
        <xdr:cNvSpPr txBox="1">
          <a:spLocks noChangeArrowheads="1"/>
        </xdr:cNvSpPr>
      </xdr:nvSpPr>
      <xdr:spPr>
        <a:xfrm>
          <a:off x="2381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58</xdr:row>
      <xdr:rowOff>0</xdr:rowOff>
    </xdr:from>
    <xdr:to>
      <xdr:col>11</xdr:col>
      <xdr:colOff>600075</xdr:colOff>
      <xdr:row>58</xdr:row>
      <xdr:rowOff>0</xdr:rowOff>
    </xdr:to>
    <xdr:sp>
      <xdr:nvSpPr>
        <xdr:cNvPr id="24" name="Text 22"/>
        <xdr:cNvSpPr txBox="1">
          <a:spLocks noChangeArrowheads="1"/>
        </xdr:cNvSpPr>
      </xdr:nvSpPr>
      <xdr:spPr>
        <a:xfrm>
          <a:off x="2381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58</xdr:row>
      <xdr:rowOff>0</xdr:rowOff>
    </xdr:from>
    <xdr:to>
      <xdr:col>11</xdr:col>
      <xdr:colOff>600075</xdr:colOff>
      <xdr:row>58</xdr:row>
      <xdr:rowOff>0</xdr:rowOff>
    </xdr:to>
    <xdr:sp>
      <xdr:nvSpPr>
        <xdr:cNvPr id="25" name="Text 22"/>
        <xdr:cNvSpPr txBox="1">
          <a:spLocks noChangeArrowheads="1"/>
        </xdr:cNvSpPr>
      </xdr:nvSpPr>
      <xdr:spPr>
        <a:xfrm>
          <a:off x="2381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58</xdr:row>
      <xdr:rowOff>0</xdr:rowOff>
    </xdr:from>
    <xdr:to>
      <xdr:col>11</xdr:col>
      <xdr:colOff>600075</xdr:colOff>
      <xdr:row>58</xdr:row>
      <xdr:rowOff>0</xdr:rowOff>
    </xdr:to>
    <xdr:sp>
      <xdr:nvSpPr>
        <xdr:cNvPr id="26" name="Text 22"/>
        <xdr:cNvSpPr txBox="1">
          <a:spLocks noChangeArrowheads="1"/>
        </xdr:cNvSpPr>
      </xdr:nvSpPr>
      <xdr:spPr>
        <a:xfrm>
          <a:off x="238125" y="782002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19050</xdr:rowOff>
    </xdr:from>
    <xdr:to>
      <xdr:col>11</xdr:col>
      <xdr:colOff>609600</xdr:colOff>
      <xdr:row>7</xdr:row>
      <xdr:rowOff>95250</xdr:rowOff>
    </xdr:to>
    <xdr:sp>
      <xdr:nvSpPr>
        <xdr:cNvPr id="1" name="Text 22"/>
        <xdr:cNvSpPr txBox="1">
          <a:spLocks noChangeArrowheads="1"/>
        </xdr:cNvSpPr>
      </xdr:nvSpPr>
      <xdr:spPr>
        <a:xfrm>
          <a:off x="371475" y="342900"/>
          <a:ext cx="5000625" cy="885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method of computation and basis of consolidation  as those used in the preparation of the  most recent annual financial statement.</a:t>
          </a:r>
        </a:p>
      </xdr:txBody>
    </xdr:sp>
    <xdr:clientData/>
  </xdr:twoCellAnchor>
  <xdr:twoCellAnchor>
    <xdr:from>
      <xdr:col>1</xdr:col>
      <xdr:colOff>19050</xdr:colOff>
      <xdr:row>54</xdr:row>
      <xdr:rowOff>9525</xdr:rowOff>
    </xdr:from>
    <xdr:to>
      <xdr:col>11</xdr:col>
      <xdr:colOff>590550</xdr:colOff>
      <xdr:row>60</xdr:row>
      <xdr:rowOff>123825</xdr:rowOff>
    </xdr:to>
    <xdr:sp>
      <xdr:nvSpPr>
        <xdr:cNvPr id="2" name="Text 22"/>
        <xdr:cNvSpPr txBox="1">
          <a:spLocks noChangeArrowheads="1"/>
        </xdr:cNvSpPr>
      </xdr:nvSpPr>
      <xdr:spPr>
        <a:xfrm>
          <a:off x="323850" y="8953500"/>
          <a:ext cx="5029200" cy="1085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other than the acquisition of the entire issued and fully paid-up share capital comprising 2 ordinary shares of RM1.00 each in Boss Dynamic Sdn Bhd for a purchase consideration of RM55,000.</a:t>
          </a:r>
        </a:p>
      </xdr:txBody>
    </xdr:sp>
    <xdr:clientData/>
  </xdr:twoCellAnchor>
  <xdr:twoCellAnchor>
    <xdr:from>
      <xdr:col>1</xdr:col>
      <xdr:colOff>19050</xdr:colOff>
      <xdr:row>92</xdr:row>
      <xdr:rowOff>9525</xdr:rowOff>
    </xdr:from>
    <xdr:to>
      <xdr:col>11</xdr:col>
      <xdr:colOff>590550</xdr:colOff>
      <xdr:row>93</xdr:row>
      <xdr:rowOff>38100</xdr:rowOff>
    </xdr:to>
    <xdr:sp>
      <xdr:nvSpPr>
        <xdr:cNvPr id="3" name="Text 22"/>
        <xdr:cNvSpPr txBox="1">
          <a:spLocks noChangeArrowheads="1"/>
        </xdr:cNvSpPr>
      </xdr:nvSpPr>
      <xdr:spPr>
        <a:xfrm>
          <a:off x="323850" y="15001875"/>
          <a:ext cx="5029200" cy="190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7</xdr:row>
      <xdr:rowOff>152400</xdr:rowOff>
    </xdr:from>
    <xdr:to>
      <xdr:col>12</xdr:col>
      <xdr:colOff>0</xdr:colOff>
      <xdr:row>13</xdr:row>
      <xdr:rowOff>0</xdr:rowOff>
    </xdr:to>
    <xdr:sp>
      <xdr:nvSpPr>
        <xdr:cNvPr id="4" name="Text 22"/>
        <xdr:cNvSpPr txBox="1">
          <a:spLocks noChangeArrowheads="1"/>
        </xdr:cNvSpPr>
      </xdr:nvSpPr>
      <xdr:spPr>
        <a:xfrm>
          <a:off x="381000" y="1285875"/>
          <a:ext cx="4991100" cy="819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the current financial year to date relates to the profit on disposal of quoted investments.</a:t>
          </a:r>
        </a:p>
      </xdr:txBody>
    </xdr:sp>
    <xdr:clientData/>
  </xdr:twoCellAnchor>
  <xdr:twoCellAnchor>
    <xdr:from>
      <xdr:col>1</xdr:col>
      <xdr:colOff>66675</xdr:colOff>
      <xdr:row>13</xdr:row>
      <xdr:rowOff>9525</xdr:rowOff>
    </xdr:from>
    <xdr:to>
      <xdr:col>11</xdr:col>
      <xdr:colOff>609600</xdr:colOff>
      <xdr:row>16</xdr:row>
      <xdr:rowOff>28575</xdr:rowOff>
    </xdr:to>
    <xdr:sp>
      <xdr:nvSpPr>
        <xdr:cNvPr id="5" name="Text 22"/>
        <xdr:cNvSpPr txBox="1">
          <a:spLocks noChangeArrowheads="1"/>
        </xdr:cNvSpPr>
      </xdr:nvSpPr>
      <xdr:spPr>
        <a:xfrm>
          <a:off x="371475" y="2114550"/>
          <a:ext cx="5000625" cy="504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financial year to date .</a:t>
          </a:r>
        </a:p>
      </xdr:txBody>
    </xdr:sp>
    <xdr:clientData/>
  </xdr:twoCellAnchor>
  <xdr:twoCellAnchor>
    <xdr:from>
      <xdr:col>1</xdr:col>
      <xdr:colOff>76200</xdr:colOff>
      <xdr:row>16</xdr:row>
      <xdr:rowOff>142875</xdr:rowOff>
    </xdr:from>
    <xdr:to>
      <xdr:col>12</xdr:col>
      <xdr:colOff>0</xdr:colOff>
      <xdr:row>23</xdr:row>
      <xdr:rowOff>104775</xdr:rowOff>
    </xdr:to>
    <xdr:sp>
      <xdr:nvSpPr>
        <xdr:cNvPr id="6" name="Text 22"/>
        <xdr:cNvSpPr txBox="1">
          <a:spLocks noChangeArrowheads="1"/>
        </xdr:cNvSpPr>
      </xdr:nvSpPr>
      <xdr:spPr>
        <a:xfrm>
          <a:off x="381000" y="2733675"/>
          <a:ext cx="4991100" cy="10953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 Sdn Bhd, interim profits for the current financial year to date and the deferred taxation included therein of RM450,000.  The taxation figures do not include any adjustment for under or over-provision in respect of previous years.</a:t>
          </a:r>
        </a:p>
      </xdr:txBody>
    </xdr:sp>
    <xdr:clientData/>
  </xdr:twoCellAnchor>
  <xdr:twoCellAnchor>
    <xdr:from>
      <xdr:col>1</xdr:col>
      <xdr:colOff>47625</xdr:colOff>
      <xdr:row>24</xdr:row>
      <xdr:rowOff>9525</xdr:rowOff>
    </xdr:from>
    <xdr:to>
      <xdr:col>11</xdr:col>
      <xdr:colOff>609600</xdr:colOff>
      <xdr:row>27</xdr:row>
      <xdr:rowOff>85725</xdr:rowOff>
    </xdr:to>
    <xdr:sp>
      <xdr:nvSpPr>
        <xdr:cNvPr id="7" name="Text 22"/>
        <xdr:cNvSpPr txBox="1">
          <a:spLocks noChangeArrowheads="1"/>
        </xdr:cNvSpPr>
      </xdr:nvSpPr>
      <xdr:spPr>
        <a:xfrm>
          <a:off x="352425" y="3895725"/>
          <a:ext cx="501967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28</xdr:row>
      <xdr:rowOff>9525</xdr:rowOff>
    </xdr:from>
    <xdr:to>
      <xdr:col>12</xdr:col>
      <xdr:colOff>0</xdr:colOff>
      <xdr:row>33</xdr:row>
      <xdr:rowOff>9525</xdr:rowOff>
    </xdr:to>
    <xdr:sp>
      <xdr:nvSpPr>
        <xdr:cNvPr id="8" name="Text 22"/>
        <xdr:cNvSpPr txBox="1">
          <a:spLocks noChangeArrowheads="1"/>
        </xdr:cNvSpPr>
      </xdr:nvSpPr>
      <xdr:spPr>
        <a:xfrm>
          <a:off x="361950" y="4543425"/>
          <a:ext cx="5010150" cy="8096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33</xdr:row>
      <xdr:rowOff>9525</xdr:rowOff>
    </xdr:from>
    <xdr:to>
      <xdr:col>11</xdr:col>
      <xdr:colOff>609600</xdr:colOff>
      <xdr:row>34</xdr:row>
      <xdr:rowOff>85725</xdr:rowOff>
    </xdr:to>
    <xdr:sp>
      <xdr:nvSpPr>
        <xdr:cNvPr id="9" name="Text 22"/>
        <xdr:cNvSpPr txBox="1">
          <a:spLocks noChangeArrowheads="1"/>
        </xdr:cNvSpPr>
      </xdr:nvSpPr>
      <xdr:spPr>
        <a:xfrm>
          <a:off x="352425" y="5353050"/>
          <a:ext cx="5019675"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1</xdr:col>
      <xdr:colOff>9525</xdr:colOff>
      <xdr:row>62</xdr:row>
      <xdr:rowOff>9525</xdr:rowOff>
    </xdr:from>
    <xdr:to>
      <xdr:col>11</xdr:col>
      <xdr:colOff>581025</xdr:colOff>
      <xdr:row>66</xdr:row>
      <xdr:rowOff>95250</xdr:rowOff>
    </xdr:to>
    <xdr:sp>
      <xdr:nvSpPr>
        <xdr:cNvPr id="10" name="Text 22"/>
        <xdr:cNvSpPr txBox="1">
          <a:spLocks noChangeArrowheads="1"/>
        </xdr:cNvSpPr>
      </xdr:nvSpPr>
      <xdr:spPr>
        <a:xfrm>
          <a:off x="314325" y="10163175"/>
          <a:ext cx="5029200" cy="7334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are no corporate proposals announced but not completed as at the date of this announcement other than the approved Executive Employee Share Option Scheme.</a:t>
          </a:r>
        </a:p>
      </xdr:txBody>
    </xdr:sp>
    <xdr:clientData/>
  </xdr:twoCellAnchor>
  <xdr:twoCellAnchor>
    <xdr:from>
      <xdr:col>1</xdr:col>
      <xdr:colOff>9525</xdr:colOff>
      <xdr:row>71</xdr:row>
      <xdr:rowOff>19050</xdr:rowOff>
    </xdr:from>
    <xdr:to>
      <xdr:col>11</xdr:col>
      <xdr:colOff>581025</xdr:colOff>
      <xdr:row>91</xdr:row>
      <xdr:rowOff>0</xdr:rowOff>
    </xdr:to>
    <xdr:sp>
      <xdr:nvSpPr>
        <xdr:cNvPr id="11" name="Text 22"/>
        <xdr:cNvSpPr txBox="1">
          <a:spLocks noChangeArrowheads="1"/>
        </xdr:cNvSpPr>
      </xdr:nvSpPr>
      <xdr:spPr>
        <a:xfrm>
          <a:off x="314325" y="11630025"/>
          <a:ext cx="5029200" cy="3257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 or repayment of debt securities, share buy-backs, share cancellations, shares held as treasury shares and resale of treasury shares for the current financial year to date.
Subsequent to 31 December 1998, the paid-up share capital of the Company has increased from RM186,767,670 to RM189,741,670 as a result of the exercise of 2,974,000 ordinary shares of RM1.00 each at an option price of RM2.54 per share pursuant to the Company's Executive Employee Share Option Scheme  ("ESOS").
Subsequent to 30 September 1999, the share capital of the Company was further increased to RM190,194,670 as a result of the exercise of 453,000 shares pursuant to the ESOS.
On 14 July 1999, the shareholders and warrant holders approved the extension of the exercise  period of the outstanding warrants of the Company to 7 August 2006.
The number of warrants outstanding as at 30 September 1999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120</xdr:row>
      <xdr:rowOff>0</xdr:rowOff>
    </xdr:from>
    <xdr:to>
      <xdr:col>11</xdr:col>
      <xdr:colOff>600075</xdr:colOff>
      <xdr:row>123</xdr:row>
      <xdr:rowOff>114300</xdr:rowOff>
    </xdr:to>
    <xdr:sp>
      <xdr:nvSpPr>
        <xdr:cNvPr id="12" name="Text 22"/>
        <xdr:cNvSpPr txBox="1">
          <a:spLocks noChangeArrowheads="1"/>
        </xdr:cNvSpPr>
      </xdr:nvSpPr>
      <xdr:spPr>
        <a:xfrm>
          <a:off x="333375" y="19602450"/>
          <a:ext cx="5029200"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124</xdr:row>
      <xdr:rowOff>9525</xdr:rowOff>
    </xdr:from>
    <xdr:to>
      <xdr:col>12</xdr:col>
      <xdr:colOff>0</xdr:colOff>
      <xdr:row>129</xdr:row>
      <xdr:rowOff>104775</xdr:rowOff>
    </xdr:to>
    <xdr:sp>
      <xdr:nvSpPr>
        <xdr:cNvPr id="13" name="Text 22"/>
        <xdr:cNvSpPr txBox="1">
          <a:spLocks noChangeArrowheads="1"/>
        </xdr:cNvSpPr>
      </xdr:nvSpPr>
      <xdr:spPr>
        <a:xfrm>
          <a:off x="361950" y="20259675"/>
          <a:ext cx="5010150" cy="838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238125</xdr:colOff>
      <xdr:row>127</xdr:row>
      <xdr:rowOff>0</xdr:rowOff>
    </xdr:from>
    <xdr:to>
      <xdr:col>11</xdr:col>
      <xdr:colOff>609600</xdr:colOff>
      <xdr:row>127</xdr:row>
      <xdr:rowOff>0</xdr:rowOff>
    </xdr:to>
    <xdr:sp>
      <xdr:nvSpPr>
        <xdr:cNvPr id="14" name="Text 22"/>
        <xdr:cNvSpPr txBox="1">
          <a:spLocks noChangeArrowheads="1"/>
        </xdr:cNvSpPr>
      </xdr:nvSpPr>
      <xdr:spPr>
        <a:xfrm>
          <a:off x="542925" y="20669250"/>
          <a:ext cx="48291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127</xdr:row>
      <xdr:rowOff>0</xdr:rowOff>
    </xdr:from>
    <xdr:to>
      <xdr:col>11</xdr:col>
      <xdr:colOff>609600</xdr:colOff>
      <xdr:row>127</xdr:row>
      <xdr:rowOff>0</xdr:rowOff>
    </xdr:to>
    <xdr:sp>
      <xdr:nvSpPr>
        <xdr:cNvPr id="15" name="Text 22"/>
        <xdr:cNvSpPr txBox="1">
          <a:spLocks noChangeArrowheads="1"/>
        </xdr:cNvSpPr>
      </xdr:nvSpPr>
      <xdr:spPr>
        <a:xfrm>
          <a:off x="581025" y="20669250"/>
          <a:ext cx="47910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127</xdr:row>
      <xdr:rowOff>0</xdr:rowOff>
    </xdr:from>
    <xdr:to>
      <xdr:col>11</xdr:col>
      <xdr:colOff>609600</xdr:colOff>
      <xdr:row>127</xdr:row>
      <xdr:rowOff>0</xdr:rowOff>
    </xdr:to>
    <xdr:sp>
      <xdr:nvSpPr>
        <xdr:cNvPr id="16" name="Text 22"/>
        <xdr:cNvSpPr txBox="1">
          <a:spLocks noChangeArrowheads="1"/>
        </xdr:cNvSpPr>
      </xdr:nvSpPr>
      <xdr:spPr>
        <a:xfrm>
          <a:off x="523875" y="20669250"/>
          <a:ext cx="48482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238125</xdr:colOff>
      <xdr:row>127</xdr:row>
      <xdr:rowOff>0</xdr:rowOff>
    </xdr:from>
    <xdr:to>
      <xdr:col>11</xdr:col>
      <xdr:colOff>609600</xdr:colOff>
      <xdr:row>127</xdr:row>
      <xdr:rowOff>0</xdr:rowOff>
    </xdr:to>
    <xdr:sp>
      <xdr:nvSpPr>
        <xdr:cNvPr id="17" name="Text 22"/>
        <xdr:cNvSpPr txBox="1">
          <a:spLocks noChangeArrowheads="1"/>
        </xdr:cNvSpPr>
      </xdr:nvSpPr>
      <xdr:spPr>
        <a:xfrm>
          <a:off x="542925" y="20669250"/>
          <a:ext cx="48291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130</xdr:row>
      <xdr:rowOff>0</xdr:rowOff>
    </xdr:from>
    <xdr:to>
      <xdr:col>12</xdr:col>
      <xdr:colOff>0</xdr:colOff>
      <xdr:row>133</xdr:row>
      <xdr:rowOff>209550</xdr:rowOff>
    </xdr:to>
    <xdr:sp>
      <xdr:nvSpPr>
        <xdr:cNvPr id="18" name="Text 22"/>
        <xdr:cNvSpPr txBox="1">
          <a:spLocks noChangeArrowheads="1"/>
        </xdr:cNvSpPr>
      </xdr:nvSpPr>
      <xdr:spPr>
        <a:xfrm>
          <a:off x="352425" y="21097875"/>
          <a:ext cx="5019675" cy="638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134</xdr:row>
      <xdr:rowOff>0</xdr:rowOff>
    </xdr:from>
    <xdr:to>
      <xdr:col>12</xdr:col>
      <xdr:colOff>0</xdr:colOff>
      <xdr:row>135</xdr:row>
      <xdr:rowOff>9525</xdr:rowOff>
    </xdr:to>
    <xdr:sp>
      <xdr:nvSpPr>
        <xdr:cNvPr id="19" name="Text 22"/>
        <xdr:cNvSpPr txBox="1">
          <a:spLocks noChangeArrowheads="1"/>
        </xdr:cNvSpPr>
      </xdr:nvSpPr>
      <xdr:spPr>
        <a:xfrm>
          <a:off x="371475" y="21764625"/>
          <a:ext cx="5000625" cy="17145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155</xdr:row>
      <xdr:rowOff>0</xdr:rowOff>
    </xdr:from>
    <xdr:to>
      <xdr:col>12</xdr:col>
      <xdr:colOff>0</xdr:colOff>
      <xdr:row>159</xdr:row>
      <xdr:rowOff>0</xdr:rowOff>
    </xdr:to>
    <xdr:sp>
      <xdr:nvSpPr>
        <xdr:cNvPr id="20" name="Text 22"/>
        <xdr:cNvSpPr txBox="1">
          <a:spLocks noChangeArrowheads="1"/>
        </xdr:cNvSpPr>
      </xdr:nvSpPr>
      <xdr:spPr>
        <a:xfrm>
          <a:off x="352425" y="24831675"/>
          <a:ext cx="501967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As this is the first quarterly report, there are no comparable quarterly results for the Group.</a:t>
          </a:r>
        </a:p>
      </xdr:txBody>
    </xdr:sp>
    <xdr:clientData/>
  </xdr:twoCellAnchor>
  <xdr:twoCellAnchor>
    <xdr:from>
      <xdr:col>1</xdr:col>
      <xdr:colOff>57150</xdr:colOff>
      <xdr:row>159</xdr:row>
      <xdr:rowOff>0</xdr:rowOff>
    </xdr:from>
    <xdr:to>
      <xdr:col>12</xdr:col>
      <xdr:colOff>161925</xdr:colOff>
      <xdr:row>176</xdr:row>
      <xdr:rowOff>0</xdr:rowOff>
    </xdr:to>
    <xdr:sp>
      <xdr:nvSpPr>
        <xdr:cNvPr id="21" name="Text 22"/>
        <xdr:cNvSpPr txBox="1">
          <a:spLocks noChangeArrowheads="1"/>
        </xdr:cNvSpPr>
      </xdr:nvSpPr>
      <xdr:spPr>
        <a:xfrm>
          <a:off x="361950" y="25507950"/>
          <a:ext cx="5172075" cy="23241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chalked up a profit before taxation of RM50 million for the current financial year to date on the back of a turnover of RM635 million.  Cost stability and the continuing improvement in business conditions leading to increasing consumer spending benefited the Group.  
Innovative new products such as the Twister and Stuffed Crust Pizzas were  introduced in the restaurants nationwide, were highly successful in broadening its customer base and increasing customers 'comeback' frequency.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integrated poultry sector maintained its improved performance in the current financial quarter and benefited from the lower feed cost in the current year due to the general cost reduction of imported commodities and the pegging of the Ringgit.  The improving market acceptance of its further processed value-added poultry products also contributed to higher profitability in the sector.
</a:t>
          </a:r>
        </a:p>
      </xdr:txBody>
    </xdr:sp>
    <xdr:clientData/>
  </xdr:twoCellAnchor>
  <xdr:twoCellAnchor>
    <xdr:from>
      <xdr:col>1</xdr:col>
      <xdr:colOff>28575</xdr:colOff>
      <xdr:row>182</xdr:row>
      <xdr:rowOff>0</xdr:rowOff>
    </xdr:from>
    <xdr:to>
      <xdr:col>11</xdr:col>
      <xdr:colOff>600075</xdr:colOff>
      <xdr:row>189</xdr:row>
      <xdr:rowOff>0</xdr:rowOff>
    </xdr:to>
    <xdr:sp>
      <xdr:nvSpPr>
        <xdr:cNvPr id="22" name="Text 22"/>
        <xdr:cNvSpPr txBox="1">
          <a:spLocks noChangeArrowheads="1"/>
        </xdr:cNvSpPr>
      </xdr:nvSpPr>
      <xdr:spPr>
        <a:xfrm>
          <a:off x="333375" y="28403550"/>
          <a:ext cx="5029200" cy="11334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country is expected to register strong economic growth of 4.3% for the whole of 1999 versus a negative growth of 7.5% in the previous year. With the Group's planned activities and programmes coupled with the expected improvement in the country's macro economic fundamentals, the Board is confident of achieving satisfactory results in the balance of the year.</a:t>
          </a:r>
        </a:p>
      </xdr:txBody>
    </xdr:sp>
    <xdr:clientData/>
  </xdr:twoCellAnchor>
  <xdr:twoCellAnchor>
    <xdr:from>
      <xdr:col>1</xdr:col>
      <xdr:colOff>28575</xdr:colOff>
      <xdr:row>189</xdr:row>
      <xdr:rowOff>9525</xdr:rowOff>
    </xdr:from>
    <xdr:to>
      <xdr:col>11</xdr:col>
      <xdr:colOff>600075</xdr:colOff>
      <xdr:row>192</xdr:row>
      <xdr:rowOff>85725</xdr:rowOff>
    </xdr:to>
    <xdr:sp>
      <xdr:nvSpPr>
        <xdr:cNvPr id="23" name="Text 22"/>
        <xdr:cNvSpPr txBox="1">
          <a:spLocks noChangeArrowheads="1"/>
        </xdr:cNvSpPr>
      </xdr:nvSpPr>
      <xdr:spPr>
        <a:xfrm>
          <a:off x="333375" y="29546550"/>
          <a:ext cx="5029200" cy="5334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Company did not issue any profit forecast in respect of the current reporting period.</a:t>
          </a:r>
        </a:p>
      </xdr:txBody>
    </xdr:sp>
    <xdr:clientData/>
  </xdr:twoCellAnchor>
  <xdr:twoCellAnchor>
    <xdr:from>
      <xdr:col>1</xdr:col>
      <xdr:colOff>28575</xdr:colOff>
      <xdr:row>193</xdr:row>
      <xdr:rowOff>0</xdr:rowOff>
    </xdr:from>
    <xdr:to>
      <xdr:col>11</xdr:col>
      <xdr:colOff>600075</xdr:colOff>
      <xdr:row>196</xdr:row>
      <xdr:rowOff>66675</xdr:rowOff>
    </xdr:to>
    <xdr:sp>
      <xdr:nvSpPr>
        <xdr:cNvPr id="24" name="Text 22"/>
        <xdr:cNvSpPr txBox="1">
          <a:spLocks noChangeArrowheads="1"/>
        </xdr:cNvSpPr>
      </xdr:nvSpPr>
      <xdr:spPr>
        <a:xfrm>
          <a:off x="333375" y="30156150"/>
          <a:ext cx="5029200" cy="552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Directors do not recommend any interim dividend  to be paid.</a:t>
          </a:r>
        </a:p>
      </xdr:txBody>
    </xdr:sp>
    <xdr:clientData/>
  </xdr:twoCellAnchor>
  <xdr:twoCellAnchor>
    <xdr:from>
      <xdr:col>1</xdr:col>
      <xdr:colOff>28575</xdr:colOff>
      <xdr:row>197</xdr:row>
      <xdr:rowOff>28575</xdr:rowOff>
    </xdr:from>
    <xdr:to>
      <xdr:col>11</xdr:col>
      <xdr:colOff>600075</xdr:colOff>
      <xdr:row>206</xdr:row>
      <xdr:rowOff>57150</xdr:rowOff>
    </xdr:to>
    <xdr:sp>
      <xdr:nvSpPr>
        <xdr:cNvPr id="25" name="Text 22"/>
        <xdr:cNvSpPr txBox="1">
          <a:spLocks noChangeArrowheads="1"/>
        </xdr:cNvSpPr>
      </xdr:nvSpPr>
      <xdr:spPr>
        <a:xfrm>
          <a:off x="333375" y="30832425"/>
          <a:ext cx="5029200" cy="14859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 Group has completed its full assessment of the impact of the Year 2000 issue and the Remediation Programme to ensure all mission-critical computer and other systems of the Group are Year 2000 ready has been completed.  The contingency plan for the critical business processes which sets out pre-emptive measures and alternative processes in the event of Y2K disruption is being developed and expected to be in place by year-end.</a:t>
          </a:r>
        </a:p>
      </xdr:txBody>
    </xdr:sp>
    <xdr:clientData/>
  </xdr:twoCellAnchor>
  <xdr:twoCellAnchor>
    <xdr:from>
      <xdr:col>2</xdr:col>
      <xdr:colOff>9525</xdr:colOff>
      <xdr:row>114</xdr:row>
      <xdr:rowOff>0</xdr:rowOff>
    </xdr:from>
    <xdr:to>
      <xdr:col>12</xdr:col>
      <xdr:colOff>247650</xdr:colOff>
      <xdr:row>119</xdr:row>
      <xdr:rowOff>0</xdr:rowOff>
    </xdr:to>
    <xdr:sp>
      <xdr:nvSpPr>
        <xdr:cNvPr id="26" name="Text 22"/>
        <xdr:cNvSpPr txBox="1">
          <a:spLocks noChangeArrowheads="1"/>
        </xdr:cNvSpPr>
      </xdr:nvSpPr>
      <xdr:spPr>
        <a:xfrm>
          <a:off x="590550" y="18592800"/>
          <a:ext cx="5029200" cy="828675"/>
        </a:xfrm>
        <a:prstGeom prst="rect">
          <a:avLst/>
        </a:prstGeom>
        <a:solidFill>
          <a:srgbClr val="FFFFFF"/>
        </a:solidFill>
        <a:ln w="1" cmpd="sng">
          <a:noFill/>
        </a:ln>
      </xdr:spPr>
      <xdr:txBody>
        <a:bodyPr vertOverflow="clip" wrap="square"/>
        <a:p>
          <a:pPr algn="just">
            <a:defRPr/>
          </a:pPr>
          <a:r>
            <a:rPr lang="en-US" cap="none" sz="1000" b="0" i="0" u="none" baseline="0"/>
            <a:t>Included in other long term liabilities as at 30 September 1999 was an amount of RM150 million       nominal amount of Al-Bai' Bithaman Ajil Islamic Debt Securities ("BAIDs") with a maturity period of five years from the date of issue on 7 August 1996 with 37,353,050 detachable warrants structured under a "bought deal" basis.  The BAIDs are required to be redeemed by the Company on 7 August 2001.
</a:t>
          </a:r>
        </a:p>
      </xdr:txBody>
    </xdr:sp>
    <xdr:clientData/>
  </xdr:twoCellAnchor>
  <xdr:twoCellAnchor>
    <xdr:from>
      <xdr:col>1</xdr:col>
      <xdr:colOff>9525</xdr:colOff>
      <xdr:row>66</xdr:row>
      <xdr:rowOff>142875</xdr:rowOff>
    </xdr:from>
    <xdr:to>
      <xdr:col>12</xdr:col>
      <xdr:colOff>161925</xdr:colOff>
      <xdr:row>70</xdr:row>
      <xdr:rowOff>85725</xdr:rowOff>
    </xdr:to>
    <xdr:sp>
      <xdr:nvSpPr>
        <xdr:cNvPr id="27" name="Text 22"/>
        <xdr:cNvSpPr txBox="1">
          <a:spLocks noChangeArrowheads="1"/>
        </xdr:cNvSpPr>
      </xdr:nvSpPr>
      <xdr:spPr>
        <a:xfrm>
          <a:off x="314325" y="10944225"/>
          <a:ext cx="5219700" cy="590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66675</xdr:colOff>
      <xdr:row>219</xdr:row>
      <xdr:rowOff>0</xdr:rowOff>
    </xdr:from>
    <xdr:to>
      <xdr:col>11</xdr:col>
      <xdr:colOff>609600</xdr:colOff>
      <xdr:row>219</xdr:row>
      <xdr:rowOff>0</xdr:rowOff>
    </xdr:to>
    <xdr:sp>
      <xdr:nvSpPr>
        <xdr:cNvPr id="28" name="Text 22"/>
        <xdr:cNvSpPr txBox="1">
          <a:spLocks noChangeArrowheads="1"/>
        </xdr:cNvSpPr>
      </xdr:nvSpPr>
      <xdr:spPr>
        <a:xfrm>
          <a:off x="371475" y="34213800"/>
          <a:ext cx="5000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method of computation and basis of consolidation  as those used in the preparation of the  most recent annual financial statement.</a:t>
          </a:r>
        </a:p>
      </xdr:txBody>
    </xdr:sp>
    <xdr:clientData/>
  </xdr:twoCellAnchor>
  <xdr:twoCellAnchor>
    <xdr:from>
      <xdr:col>1</xdr:col>
      <xdr:colOff>19050</xdr:colOff>
      <xdr:row>219</xdr:row>
      <xdr:rowOff>0</xdr:rowOff>
    </xdr:from>
    <xdr:to>
      <xdr:col>11</xdr:col>
      <xdr:colOff>590550</xdr:colOff>
      <xdr:row>219</xdr:row>
      <xdr:rowOff>0</xdr:rowOff>
    </xdr:to>
    <xdr:sp>
      <xdr:nvSpPr>
        <xdr:cNvPr id="29" name="Text 22"/>
        <xdr:cNvSpPr txBox="1">
          <a:spLocks noChangeArrowheads="1"/>
        </xdr:cNvSpPr>
      </xdr:nvSpPr>
      <xdr:spPr>
        <a:xfrm>
          <a:off x="323850"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other than the acquisition of the entire issued and fully paid-up share capital comprising 2 ordinary shares of RM1.00 each in Boss Dynamic Sdn Bhd for a purchase consideration of RM55,000.</a:t>
          </a:r>
        </a:p>
      </xdr:txBody>
    </xdr:sp>
    <xdr:clientData/>
  </xdr:twoCellAnchor>
  <xdr:twoCellAnchor>
    <xdr:from>
      <xdr:col>1</xdr:col>
      <xdr:colOff>19050</xdr:colOff>
      <xdr:row>219</xdr:row>
      <xdr:rowOff>0</xdr:rowOff>
    </xdr:from>
    <xdr:to>
      <xdr:col>11</xdr:col>
      <xdr:colOff>590550</xdr:colOff>
      <xdr:row>219</xdr:row>
      <xdr:rowOff>0</xdr:rowOff>
    </xdr:to>
    <xdr:sp>
      <xdr:nvSpPr>
        <xdr:cNvPr id="30" name="Text 22"/>
        <xdr:cNvSpPr txBox="1">
          <a:spLocks noChangeArrowheads="1"/>
        </xdr:cNvSpPr>
      </xdr:nvSpPr>
      <xdr:spPr>
        <a:xfrm>
          <a:off x="323850"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219</xdr:row>
      <xdr:rowOff>0</xdr:rowOff>
    </xdr:from>
    <xdr:to>
      <xdr:col>11</xdr:col>
      <xdr:colOff>609600</xdr:colOff>
      <xdr:row>219</xdr:row>
      <xdr:rowOff>0</xdr:rowOff>
    </xdr:to>
    <xdr:sp>
      <xdr:nvSpPr>
        <xdr:cNvPr id="31" name="Text 22"/>
        <xdr:cNvSpPr txBox="1">
          <a:spLocks noChangeArrowheads="1"/>
        </xdr:cNvSpPr>
      </xdr:nvSpPr>
      <xdr:spPr>
        <a:xfrm>
          <a:off x="381000" y="34213800"/>
          <a:ext cx="4991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219</xdr:row>
      <xdr:rowOff>0</xdr:rowOff>
    </xdr:from>
    <xdr:to>
      <xdr:col>11</xdr:col>
      <xdr:colOff>609600</xdr:colOff>
      <xdr:row>219</xdr:row>
      <xdr:rowOff>0</xdr:rowOff>
    </xdr:to>
    <xdr:sp>
      <xdr:nvSpPr>
        <xdr:cNvPr id="32" name="Text 22"/>
        <xdr:cNvSpPr txBox="1">
          <a:spLocks noChangeArrowheads="1"/>
        </xdr:cNvSpPr>
      </xdr:nvSpPr>
      <xdr:spPr>
        <a:xfrm>
          <a:off x="371475" y="34213800"/>
          <a:ext cx="5000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quarter ended 30 September 1999.</a:t>
          </a:r>
        </a:p>
      </xdr:txBody>
    </xdr:sp>
    <xdr:clientData/>
  </xdr:twoCellAnchor>
  <xdr:twoCellAnchor>
    <xdr:from>
      <xdr:col>1</xdr:col>
      <xdr:colOff>76200</xdr:colOff>
      <xdr:row>219</xdr:row>
      <xdr:rowOff>0</xdr:rowOff>
    </xdr:from>
    <xdr:to>
      <xdr:col>12</xdr:col>
      <xdr:colOff>0</xdr:colOff>
      <xdr:row>219</xdr:row>
      <xdr:rowOff>0</xdr:rowOff>
    </xdr:to>
    <xdr:sp>
      <xdr:nvSpPr>
        <xdr:cNvPr id="33" name="Text 22"/>
        <xdr:cNvSpPr txBox="1">
          <a:spLocks noChangeArrowheads="1"/>
        </xdr:cNvSpPr>
      </xdr:nvSpPr>
      <xdr:spPr>
        <a:xfrm>
          <a:off x="381000" y="34213800"/>
          <a:ext cx="4991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quarter ended 30 September 1999 and the deferred taxation included therein of RM150,000.  The taxation figures do not include any adjustment for under or over-provision in respect of previous years.</a:t>
          </a:r>
        </a:p>
      </xdr:txBody>
    </xdr:sp>
    <xdr:clientData/>
  </xdr:twoCellAnchor>
  <xdr:twoCellAnchor>
    <xdr:from>
      <xdr:col>1</xdr:col>
      <xdr:colOff>47625</xdr:colOff>
      <xdr:row>219</xdr:row>
      <xdr:rowOff>0</xdr:rowOff>
    </xdr:from>
    <xdr:to>
      <xdr:col>11</xdr:col>
      <xdr:colOff>609600</xdr:colOff>
      <xdr:row>219</xdr:row>
      <xdr:rowOff>0</xdr:rowOff>
    </xdr:to>
    <xdr:sp>
      <xdr:nvSpPr>
        <xdr:cNvPr id="34" name="Text 22"/>
        <xdr:cNvSpPr txBox="1">
          <a:spLocks noChangeArrowheads="1"/>
        </xdr:cNvSpPr>
      </xdr:nvSpPr>
      <xdr:spPr>
        <a:xfrm>
          <a:off x="352425" y="34213800"/>
          <a:ext cx="5019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219</xdr:row>
      <xdr:rowOff>0</xdr:rowOff>
    </xdr:from>
    <xdr:to>
      <xdr:col>12</xdr:col>
      <xdr:colOff>0</xdr:colOff>
      <xdr:row>219</xdr:row>
      <xdr:rowOff>0</xdr:rowOff>
    </xdr:to>
    <xdr:sp>
      <xdr:nvSpPr>
        <xdr:cNvPr id="35" name="Text 22"/>
        <xdr:cNvSpPr txBox="1">
          <a:spLocks noChangeArrowheads="1"/>
        </xdr:cNvSpPr>
      </xdr:nvSpPr>
      <xdr:spPr>
        <a:xfrm>
          <a:off x="361950" y="34213800"/>
          <a:ext cx="5010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219</xdr:row>
      <xdr:rowOff>0</xdr:rowOff>
    </xdr:from>
    <xdr:to>
      <xdr:col>11</xdr:col>
      <xdr:colOff>609600</xdr:colOff>
      <xdr:row>219</xdr:row>
      <xdr:rowOff>0</xdr:rowOff>
    </xdr:to>
    <xdr:sp>
      <xdr:nvSpPr>
        <xdr:cNvPr id="36" name="Text 22"/>
        <xdr:cNvSpPr txBox="1">
          <a:spLocks noChangeArrowheads="1"/>
        </xdr:cNvSpPr>
      </xdr:nvSpPr>
      <xdr:spPr>
        <a:xfrm>
          <a:off x="352425" y="34213800"/>
          <a:ext cx="5019675" cy="0"/>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1</xdr:col>
      <xdr:colOff>9525</xdr:colOff>
      <xdr:row>219</xdr:row>
      <xdr:rowOff>0</xdr:rowOff>
    </xdr:from>
    <xdr:to>
      <xdr:col>11</xdr:col>
      <xdr:colOff>581025</xdr:colOff>
      <xdr:row>219</xdr:row>
      <xdr:rowOff>0</xdr:rowOff>
    </xdr:to>
    <xdr:sp>
      <xdr:nvSpPr>
        <xdr:cNvPr id="37" name="Text 22"/>
        <xdr:cNvSpPr txBox="1">
          <a:spLocks noChangeArrowheads="1"/>
        </xdr:cNvSpPr>
      </xdr:nvSpPr>
      <xdr:spPr>
        <a:xfrm>
          <a:off x="31432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as at the date of this announcement except for the proposed Executive Employee Share Option Scheme.</a:t>
          </a:r>
        </a:p>
      </xdr:txBody>
    </xdr:sp>
    <xdr:clientData/>
  </xdr:twoCellAnchor>
  <xdr:twoCellAnchor>
    <xdr:from>
      <xdr:col>1</xdr:col>
      <xdr:colOff>9525</xdr:colOff>
      <xdr:row>219</xdr:row>
      <xdr:rowOff>0</xdr:rowOff>
    </xdr:from>
    <xdr:to>
      <xdr:col>11</xdr:col>
      <xdr:colOff>581025</xdr:colOff>
      <xdr:row>219</xdr:row>
      <xdr:rowOff>0</xdr:rowOff>
    </xdr:to>
    <xdr:sp>
      <xdr:nvSpPr>
        <xdr:cNvPr id="38" name="Text 22"/>
        <xdr:cNvSpPr txBox="1">
          <a:spLocks noChangeArrowheads="1"/>
        </xdr:cNvSpPr>
      </xdr:nvSpPr>
      <xdr:spPr>
        <a:xfrm>
          <a:off x="31432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issuances or repayment of debt securities, share buy-backs, share cancellations, shares held as treasury shares and resale of treasury shares for the current financial year to date.
Subsequent to 31 December 1998, the paid-up share capital of the Company has increased from RM186,767,670 to RM189,741,670 as a result of the exercise of 2,974,000 ordinary shares of RM1.00 each at an option price of RM2.54 per share pursuant to the Company's Executive Employee Share Option Scheme  ("ESOS").
Subsequent to 30 September 1999, the share capital of the Company was further increased to RM190,163,670 as a result of the exercise of 422,000 shares pursuant to the ESOS.
On 14 July 1999, the shareholders and warrant holders approved the extension of the exercise  period of the outstanding warrants of the Company to 7 August 2006.
The number of warrants outstanding as at 30 September 1999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219</xdr:row>
      <xdr:rowOff>0</xdr:rowOff>
    </xdr:from>
    <xdr:to>
      <xdr:col>11</xdr:col>
      <xdr:colOff>600075</xdr:colOff>
      <xdr:row>219</xdr:row>
      <xdr:rowOff>0</xdr:rowOff>
    </xdr:to>
    <xdr:sp>
      <xdr:nvSpPr>
        <xdr:cNvPr id="39" name="Text 22"/>
        <xdr:cNvSpPr txBox="1">
          <a:spLocks noChangeArrowheads="1"/>
        </xdr:cNvSpPr>
      </xdr:nvSpPr>
      <xdr:spPr>
        <a:xfrm>
          <a:off x="33337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219</xdr:row>
      <xdr:rowOff>0</xdr:rowOff>
    </xdr:from>
    <xdr:to>
      <xdr:col>12</xdr:col>
      <xdr:colOff>0</xdr:colOff>
      <xdr:row>219</xdr:row>
      <xdr:rowOff>0</xdr:rowOff>
    </xdr:to>
    <xdr:sp>
      <xdr:nvSpPr>
        <xdr:cNvPr id="40" name="Text 22"/>
        <xdr:cNvSpPr txBox="1">
          <a:spLocks noChangeArrowheads="1"/>
        </xdr:cNvSpPr>
      </xdr:nvSpPr>
      <xdr:spPr>
        <a:xfrm>
          <a:off x="361950" y="34213800"/>
          <a:ext cx="5010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238125</xdr:colOff>
      <xdr:row>219</xdr:row>
      <xdr:rowOff>0</xdr:rowOff>
    </xdr:from>
    <xdr:to>
      <xdr:col>11</xdr:col>
      <xdr:colOff>609600</xdr:colOff>
      <xdr:row>219</xdr:row>
      <xdr:rowOff>0</xdr:rowOff>
    </xdr:to>
    <xdr:sp>
      <xdr:nvSpPr>
        <xdr:cNvPr id="41" name="Text 22"/>
        <xdr:cNvSpPr txBox="1">
          <a:spLocks noChangeArrowheads="1"/>
        </xdr:cNvSpPr>
      </xdr:nvSpPr>
      <xdr:spPr>
        <a:xfrm>
          <a:off x="542925" y="34213800"/>
          <a:ext cx="48291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219</xdr:row>
      <xdr:rowOff>0</xdr:rowOff>
    </xdr:from>
    <xdr:to>
      <xdr:col>11</xdr:col>
      <xdr:colOff>609600</xdr:colOff>
      <xdr:row>219</xdr:row>
      <xdr:rowOff>0</xdr:rowOff>
    </xdr:to>
    <xdr:sp>
      <xdr:nvSpPr>
        <xdr:cNvPr id="42" name="Text 22"/>
        <xdr:cNvSpPr txBox="1">
          <a:spLocks noChangeArrowheads="1"/>
        </xdr:cNvSpPr>
      </xdr:nvSpPr>
      <xdr:spPr>
        <a:xfrm>
          <a:off x="581025" y="34213800"/>
          <a:ext cx="47910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219</xdr:row>
      <xdr:rowOff>0</xdr:rowOff>
    </xdr:from>
    <xdr:to>
      <xdr:col>11</xdr:col>
      <xdr:colOff>609600</xdr:colOff>
      <xdr:row>219</xdr:row>
      <xdr:rowOff>0</xdr:rowOff>
    </xdr:to>
    <xdr:sp>
      <xdr:nvSpPr>
        <xdr:cNvPr id="43" name="Text 22"/>
        <xdr:cNvSpPr txBox="1">
          <a:spLocks noChangeArrowheads="1"/>
        </xdr:cNvSpPr>
      </xdr:nvSpPr>
      <xdr:spPr>
        <a:xfrm>
          <a:off x="523875" y="34213800"/>
          <a:ext cx="48482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238125</xdr:colOff>
      <xdr:row>219</xdr:row>
      <xdr:rowOff>0</xdr:rowOff>
    </xdr:from>
    <xdr:to>
      <xdr:col>11</xdr:col>
      <xdr:colOff>609600</xdr:colOff>
      <xdr:row>219</xdr:row>
      <xdr:rowOff>0</xdr:rowOff>
    </xdr:to>
    <xdr:sp>
      <xdr:nvSpPr>
        <xdr:cNvPr id="44" name="Text 22"/>
        <xdr:cNvSpPr txBox="1">
          <a:spLocks noChangeArrowheads="1"/>
        </xdr:cNvSpPr>
      </xdr:nvSpPr>
      <xdr:spPr>
        <a:xfrm>
          <a:off x="542925" y="34213800"/>
          <a:ext cx="48291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219</xdr:row>
      <xdr:rowOff>0</xdr:rowOff>
    </xdr:from>
    <xdr:to>
      <xdr:col>12</xdr:col>
      <xdr:colOff>0</xdr:colOff>
      <xdr:row>219</xdr:row>
      <xdr:rowOff>0</xdr:rowOff>
    </xdr:to>
    <xdr:sp>
      <xdr:nvSpPr>
        <xdr:cNvPr id="45" name="Text 22"/>
        <xdr:cNvSpPr txBox="1">
          <a:spLocks noChangeArrowheads="1"/>
        </xdr:cNvSpPr>
      </xdr:nvSpPr>
      <xdr:spPr>
        <a:xfrm>
          <a:off x="352425" y="34213800"/>
          <a:ext cx="5019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other material litigation  pending as at the date of this announcement except the following :-
TA First Credit Sdn Bhd ("TA First Credit") has applied to the High Court of Malaya, Kuala Lumpur ("Court") to remove two Private Caveats Presentation Nos. 4629/1998 and 9383/1998 lodged by KFC Holdings (Malaysia) Bhd ("KFCH") over the land held under Lot 1260, Seksyen 57, Title No. 30180, Bandar Kuala Lumpur ("the property") on which Wisma Idris is situated.
The property was transferred by KFCH to Idris Hydraulic (Malaysia) Berhad ("Idris Hydraulic") in 1997 who subsequently charged it to TA First Credit.  The caveats were lodged by KFCH to protect its interest in the property as it has not received any consideration from Idris Hydraulic for the transfer of the property.
The case is pending hearing by the Court.
</a:t>
          </a:r>
        </a:p>
      </xdr:txBody>
    </xdr:sp>
    <xdr:clientData/>
  </xdr:twoCellAnchor>
  <xdr:twoCellAnchor>
    <xdr:from>
      <xdr:col>1</xdr:col>
      <xdr:colOff>66675</xdr:colOff>
      <xdr:row>219</xdr:row>
      <xdr:rowOff>0</xdr:rowOff>
    </xdr:from>
    <xdr:to>
      <xdr:col>12</xdr:col>
      <xdr:colOff>0</xdr:colOff>
      <xdr:row>219</xdr:row>
      <xdr:rowOff>0</xdr:rowOff>
    </xdr:to>
    <xdr:sp>
      <xdr:nvSpPr>
        <xdr:cNvPr id="46" name="Text 22"/>
        <xdr:cNvSpPr txBox="1">
          <a:spLocks noChangeArrowheads="1"/>
        </xdr:cNvSpPr>
      </xdr:nvSpPr>
      <xdr:spPr>
        <a:xfrm>
          <a:off x="371475" y="34213800"/>
          <a:ext cx="500062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219</xdr:row>
      <xdr:rowOff>0</xdr:rowOff>
    </xdr:from>
    <xdr:to>
      <xdr:col>12</xdr:col>
      <xdr:colOff>0</xdr:colOff>
      <xdr:row>219</xdr:row>
      <xdr:rowOff>0</xdr:rowOff>
    </xdr:to>
    <xdr:sp>
      <xdr:nvSpPr>
        <xdr:cNvPr id="47" name="Text 22"/>
        <xdr:cNvSpPr txBox="1">
          <a:spLocks noChangeArrowheads="1"/>
        </xdr:cNvSpPr>
      </xdr:nvSpPr>
      <xdr:spPr>
        <a:xfrm>
          <a:off x="352425" y="34213800"/>
          <a:ext cx="5019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As this is the first quarterly report, there are no comparable quarterly results in respect of profit before taxation for the Group.</a:t>
          </a:r>
        </a:p>
      </xdr:txBody>
    </xdr:sp>
    <xdr:clientData/>
  </xdr:twoCellAnchor>
  <xdr:twoCellAnchor>
    <xdr:from>
      <xdr:col>1</xdr:col>
      <xdr:colOff>57150</xdr:colOff>
      <xdr:row>219</xdr:row>
      <xdr:rowOff>0</xdr:rowOff>
    </xdr:from>
    <xdr:to>
      <xdr:col>12</xdr:col>
      <xdr:colOff>161925</xdr:colOff>
      <xdr:row>219</xdr:row>
      <xdr:rowOff>0</xdr:rowOff>
    </xdr:to>
    <xdr:sp>
      <xdr:nvSpPr>
        <xdr:cNvPr id="48" name="Text 22"/>
        <xdr:cNvSpPr txBox="1">
          <a:spLocks noChangeArrowheads="1"/>
        </xdr:cNvSpPr>
      </xdr:nvSpPr>
      <xdr:spPr>
        <a:xfrm>
          <a:off x="361950" y="34213800"/>
          <a:ext cx="5172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an operating profit before exceptional items of RM12.3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Government-imposed selective capital controls and the pegging of the Ringgit to the US Dollar had brought stability to costs and assisted in better planning and implementation of programmes.  Consumer confidence and spending was somewhat tentative in the early part of the year but gradually improved in the second quarter.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a:t>
          </a:r>
          <a:r>
            <a:rPr lang="en-US" cap="none" sz="600" b="0" i="0" u="none" baseline="0">
              <a:latin typeface="Times New Roman"/>
              <a:ea typeface="Times New Roman"/>
              <a:cs typeface="Times New Roman"/>
            </a:rPr>
            <a:t>
</a:t>
          </a:r>
        </a:p>
      </xdr:txBody>
    </xdr:sp>
    <xdr:clientData/>
  </xdr:twoCellAnchor>
  <xdr:twoCellAnchor>
    <xdr:from>
      <xdr:col>1</xdr:col>
      <xdr:colOff>28575</xdr:colOff>
      <xdr:row>219</xdr:row>
      <xdr:rowOff>0</xdr:rowOff>
    </xdr:from>
    <xdr:to>
      <xdr:col>11</xdr:col>
      <xdr:colOff>600075</xdr:colOff>
      <xdr:row>219</xdr:row>
      <xdr:rowOff>0</xdr:rowOff>
    </xdr:to>
    <xdr:sp>
      <xdr:nvSpPr>
        <xdr:cNvPr id="49" name="Text 22"/>
        <xdr:cNvSpPr txBox="1">
          <a:spLocks noChangeArrowheads="1"/>
        </xdr:cNvSpPr>
      </xdr:nvSpPr>
      <xdr:spPr>
        <a:xfrm>
          <a:off x="33337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219</xdr:row>
      <xdr:rowOff>0</xdr:rowOff>
    </xdr:from>
    <xdr:to>
      <xdr:col>11</xdr:col>
      <xdr:colOff>600075</xdr:colOff>
      <xdr:row>219</xdr:row>
      <xdr:rowOff>0</xdr:rowOff>
    </xdr:to>
    <xdr:sp>
      <xdr:nvSpPr>
        <xdr:cNvPr id="50" name="Text 22"/>
        <xdr:cNvSpPr txBox="1">
          <a:spLocks noChangeArrowheads="1"/>
        </xdr:cNvSpPr>
      </xdr:nvSpPr>
      <xdr:spPr>
        <a:xfrm>
          <a:off x="33337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219</xdr:row>
      <xdr:rowOff>0</xdr:rowOff>
    </xdr:from>
    <xdr:to>
      <xdr:col>11</xdr:col>
      <xdr:colOff>600075</xdr:colOff>
      <xdr:row>219</xdr:row>
      <xdr:rowOff>0</xdr:rowOff>
    </xdr:to>
    <xdr:sp>
      <xdr:nvSpPr>
        <xdr:cNvPr id="51" name="Text 22"/>
        <xdr:cNvSpPr txBox="1">
          <a:spLocks noChangeArrowheads="1"/>
        </xdr:cNvSpPr>
      </xdr:nvSpPr>
      <xdr:spPr>
        <a:xfrm>
          <a:off x="33337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to be paid.</a:t>
          </a:r>
        </a:p>
      </xdr:txBody>
    </xdr:sp>
    <xdr:clientData/>
  </xdr:twoCellAnchor>
  <xdr:twoCellAnchor>
    <xdr:from>
      <xdr:col>1</xdr:col>
      <xdr:colOff>28575</xdr:colOff>
      <xdr:row>219</xdr:row>
      <xdr:rowOff>0</xdr:rowOff>
    </xdr:from>
    <xdr:to>
      <xdr:col>11</xdr:col>
      <xdr:colOff>600075</xdr:colOff>
      <xdr:row>219</xdr:row>
      <xdr:rowOff>0</xdr:rowOff>
    </xdr:to>
    <xdr:sp>
      <xdr:nvSpPr>
        <xdr:cNvPr id="52" name="Text 22"/>
        <xdr:cNvSpPr txBox="1">
          <a:spLocks noChangeArrowheads="1"/>
        </xdr:cNvSpPr>
      </xdr:nvSpPr>
      <xdr:spPr>
        <a:xfrm>
          <a:off x="333375" y="34213800"/>
          <a:ext cx="5029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28575</xdr:colOff>
      <xdr:row>219</xdr:row>
      <xdr:rowOff>0</xdr:rowOff>
    </xdr:from>
    <xdr:to>
      <xdr:col>11</xdr:col>
      <xdr:colOff>600075</xdr:colOff>
      <xdr:row>219</xdr:row>
      <xdr:rowOff>0</xdr:rowOff>
    </xdr:to>
    <xdr:sp>
      <xdr:nvSpPr>
        <xdr:cNvPr id="53" name="Text 22"/>
        <xdr:cNvSpPr txBox="1">
          <a:spLocks noChangeArrowheads="1"/>
        </xdr:cNvSpPr>
      </xdr:nvSpPr>
      <xdr:spPr>
        <a:xfrm>
          <a:off x="333375" y="34213800"/>
          <a:ext cx="5029200" cy="0"/>
        </a:xfrm>
        <a:prstGeom prst="rect">
          <a:avLst/>
        </a:prstGeom>
        <a:solidFill>
          <a:srgbClr val="FFFFFF"/>
        </a:solidFill>
        <a:ln w="1" cmpd="sng">
          <a:noFill/>
        </a:ln>
      </xdr:spPr>
      <xdr:txBody>
        <a:bodyPr vertOverflow="clip" wrap="square"/>
        <a:p>
          <a:pPr algn="just">
            <a:defRPr/>
          </a:pPr>
          <a:r>
            <a:rPr lang="en-US" cap="none" sz="1000" b="0" i="0" u="none" baseline="0"/>
            <a:t>Include in other long term liabilities as at 30 September 1999 was an amount of RM150 million nominal amount of Al-Bai' Bithaman Ajil Islamic Debt Securities ("BAIDs") with a maturity period of five years from the date of issue on 7 August 1996 with 37,353,050 detachable warrants structured under a "bought deal" basis.  The BAIDs are required to be redeemed by the Company on 7 August 2001.
</a:t>
          </a:r>
        </a:p>
      </xdr:txBody>
    </xdr:sp>
    <xdr:clientData/>
  </xdr:twoCellAnchor>
  <xdr:twoCellAnchor>
    <xdr:from>
      <xdr:col>1</xdr:col>
      <xdr:colOff>38100</xdr:colOff>
      <xdr:row>219</xdr:row>
      <xdr:rowOff>0</xdr:rowOff>
    </xdr:from>
    <xdr:to>
      <xdr:col>12</xdr:col>
      <xdr:colOff>190500</xdr:colOff>
      <xdr:row>219</xdr:row>
      <xdr:rowOff>0</xdr:rowOff>
    </xdr:to>
    <xdr:sp>
      <xdr:nvSpPr>
        <xdr:cNvPr id="54" name="Text 22"/>
        <xdr:cNvSpPr txBox="1">
          <a:spLocks noChangeArrowheads="1"/>
        </xdr:cNvSpPr>
      </xdr:nvSpPr>
      <xdr:spPr>
        <a:xfrm>
          <a:off x="342900" y="34213800"/>
          <a:ext cx="5219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Our Group's principal businesses are not significantly affected by seasonal or cyclical factors.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26"/>
  <sheetViews>
    <sheetView showGridLines="0" workbookViewId="0" topLeftCell="A1">
      <selection activeCell="E21" sqref="E21"/>
    </sheetView>
  </sheetViews>
  <sheetFormatPr defaultColWidth="9.140625" defaultRowHeight="12.75"/>
  <cols>
    <col min="1" max="1" width="3.140625" style="7" customWidth="1"/>
    <col min="2" max="2" width="3.00390625" style="5" customWidth="1"/>
    <col min="3" max="4" width="9.140625" style="5" customWidth="1"/>
    <col min="5" max="5" width="15.8515625" style="5" customWidth="1"/>
    <col min="6" max="6" width="11.7109375" style="5" customWidth="1"/>
    <col min="7" max="7" width="3.7109375" style="5" customWidth="1"/>
    <col min="8" max="8" width="10.8515625" style="5" customWidth="1"/>
    <col min="9" max="9" width="5.7109375" style="5" customWidth="1"/>
    <col min="10" max="10" width="11.00390625" style="5" customWidth="1"/>
    <col min="11" max="11" width="8.00390625" style="5" customWidth="1"/>
    <col min="12" max="12" width="12.8515625" style="5" customWidth="1"/>
    <col min="13" max="16384" width="9.140625" style="5" customWidth="1"/>
  </cols>
  <sheetData>
    <row r="1" spans="1:12" ht="12.75">
      <c r="A1" s="4" t="s">
        <v>114</v>
      </c>
      <c r="L1" s="6"/>
    </row>
    <row r="2" spans="1:7" ht="3" customHeight="1">
      <c r="A2" s="48" t="s">
        <v>7</v>
      </c>
      <c r="B2" s="49"/>
      <c r="C2" s="1"/>
      <c r="D2" s="1"/>
      <c r="E2" s="1"/>
      <c r="F2" s="1"/>
      <c r="G2" s="1"/>
    </row>
    <row r="3" spans="1:12" ht="12.75">
      <c r="A3" s="33" t="s">
        <v>113</v>
      </c>
      <c r="B3" s="29"/>
      <c r="C3" s="29"/>
      <c r="D3" s="29"/>
      <c r="E3" s="29"/>
      <c r="F3" s="1"/>
      <c r="G3" s="1"/>
      <c r="L3" s="5" t="s">
        <v>7</v>
      </c>
    </row>
    <row r="4" spans="1:27" ht="12.75">
      <c r="A4" s="33" t="s">
        <v>112</v>
      </c>
      <c r="B4" s="29"/>
      <c r="C4" s="29"/>
      <c r="D4" s="29"/>
      <c r="E4" s="29"/>
      <c r="F4" s="1"/>
      <c r="G4" s="1"/>
      <c r="L4" s="5" t="s">
        <v>7</v>
      </c>
      <c r="U4" s="100" t="s">
        <v>1</v>
      </c>
      <c r="V4" s="100"/>
      <c r="W4" s="100"/>
      <c r="X4" s="100" t="s">
        <v>75</v>
      </c>
      <c r="Y4" s="100"/>
      <c r="Z4" s="100"/>
      <c r="AA4" s="100"/>
    </row>
    <row r="5" spans="1:12" ht="3.75" customHeight="1">
      <c r="A5" s="33"/>
      <c r="B5" s="29"/>
      <c r="C5" s="29"/>
      <c r="D5" s="29"/>
      <c r="E5" s="29"/>
      <c r="F5" s="1"/>
      <c r="G5" s="1"/>
      <c r="L5" s="5" t="s">
        <v>7</v>
      </c>
    </row>
    <row r="6" spans="1:12" ht="12.75">
      <c r="A6" s="33" t="s">
        <v>0</v>
      </c>
      <c r="B6" s="29"/>
      <c r="C6" s="29"/>
      <c r="D6" s="29"/>
      <c r="E6" s="29"/>
      <c r="F6" s="1"/>
      <c r="G6" s="1"/>
      <c r="L6" s="5" t="s">
        <v>7</v>
      </c>
    </row>
    <row r="7" spans="3:13" ht="10.5" customHeight="1">
      <c r="C7" s="5" t="s">
        <v>7</v>
      </c>
      <c r="G7" s="38"/>
      <c r="H7" s="38" t="s">
        <v>2</v>
      </c>
      <c r="I7" s="38"/>
      <c r="J7" s="38" t="s">
        <v>2</v>
      </c>
      <c r="K7" s="38"/>
      <c r="L7" s="45" t="s">
        <v>110</v>
      </c>
      <c r="M7" s="5" t="s">
        <v>7</v>
      </c>
    </row>
    <row r="8" spans="3:12" ht="10.5" customHeight="1">
      <c r="C8" s="5" t="s">
        <v>7</v>
      </c>
      <c r="G8" s="38"/>
      <c r="H8" s="38" t="s">
        <v>3</v>
      </c>
      <c r="I8" s="38"/>
      <c r="J8" s="38" t="s">
        <v>3</v>
      </c>
      <c r="K8" s="38"/>
      <c r="L8" s="45" t="s">
        <v>7</v>
      </c>
    </row>
    <row r="9" spans="3:12" ht="10.5" customHeight="1">
      <c r="C9" s="5" t="s">
        <v>7</v>
      </c>
      <c r="G9" s="38"/>
      <c r="H9" s="38" t="s">
        <v>4</v>
      </c>
      <c r="I9" s="38"/>
      <c r="J9" s="38" t="s">
        <v>5</v>
      </c>
      <c r="K9" s="38"/>
      <c r="L9" s="45"/>
    </row>
    <row r="10" spans="7:12" ht="10.5" customHeight="1">
      <c r="G10" s="13"/>
      <c r="H10" s="13" t="s">
        <v>77</v>
      </c>
      <c r="I10" s="12"/>
      <c r="J10" s="13" t="s">
        <v>77</v>
      </c>
      <c r="K10" s="13"/>
      <c r="L10" s="46" t="s">
        <v>7</v>
      </c>
    </row>
    <row r="11" spans="3:12" ht="10.5" customHeight="1">
      <c r="C11" s="5" t="s">
        <v>7</v>
      </c>
      <c r="G11" s="12"/>
      <c r="H11" s="12" t="s">
        <v>6</v>
      </c>
      <c r="I11" s="12"/>
      <c r="J11" s="12" t="s">
        <v>6</v>
      </c>
      <c r="K11" s="12"/>
      <c r="L11" s="46"/>
    </row>
    <row r="12" ht="9.75" customHeight="1">
      <c r="L12" s="39"/>
    </row>
    <row r="13" spans="1:13" ht="13.5" thickBot="1">
      <c r="A13" s="10" t="s">
        <v>53</v>
      </c>
      <c r="B13" s="5" t="s">
        <v>9</v>
      </c>
      <c r="C13" s="5" t="s">
        <v>8</v>
      </c>
      <c r="G13" s="20"/>
      <c r="H13" s="25">
        <v>223226</v>
      </c>
      <c r="I13" s="15"/>
      <c r="J13" s="25">
        <v>635030</v>
      </c>
      <c r="K13" s="20"/>
      <c r="L13" s="42"/>
      <c r="M13" s="5" t="s">
        <v>7</v>
      </c>
    </row>
    <row r="14" spans="7:12" ht="6.75" customHeight="1" thickTop="1">
      <c r="G14" s="27"/>
      <c r="H14" s="27"/>
      <c r="I14" s="15"/>
      <c r="J14" s="27"/>
      <c r="K14" s="27"/>
      <c r="L14" s="42"/>
    </row>
    <row r="15" spans="2:13" ht="13.5" thickBot="1">
      <c r="B15" s="5" t="s">
        <v>10</v>
      </c>
      <c r="C15" s="5" t="s">
        <v>11</v>
      </c>
      <c r="G15" s="36"/>
      <c r="H15" s="26" t="s">
        <v>78</v>
      </c>
      <c r="I15" s="15"/>
      <c r="J15" s="26" t="s">
        <v>78</v>
      </c>
      <c r="K15" s="36"/>
      <c r="L15" s="42"/>
      <c r="M15" s="5" t="s">
        <v>7</v>
      </c>
    </row>
    <row r="16" spans="7:12" ht="6.75" customHeight="1" thickTop="1">
      <c r="G16" s="15"/>
      <c r="H16" s="15"/>
      <c r="I16" s="15"/>
      <c r="J16" s="15"/>
      <c r="K16" s="15"/>
      <c r="L16" s="42"/>
    </row>
    <row r="17" spans="2:12" ht="13.5" thickBot="1">
      <c r="B17" s="5" t="s">
        <v>12</v>
      </c>
      <c r="C17" s="5" t="s">
        <v>13</v>
      </c>
      <c r="G17" s="20"/>
      <c r="H17" s="25">
        <v>1189</v>
      </c>
      <c r="I17" s="15"/>
      <c r="J17" s="25">
        <v>3770</v>
      </c>
      <c r="K17" s="20"/>
      <c r="L17" s="42"/>
    </row>
    <row r="18" spans="7:12" ht="7.5" customHeight="1" thickTop="1">
      <c r="G18" s="15"/>
      <c r="H18" s="15"/>
      <c r="I18" s="15"/>
      <c r="J18" s="15"/>
      <c r="K18" s="15"/>
      <c r="L18" s="20"/>
    </row>
    <row r="19" spans="1:12" ht="12.75">
      <c r="A19" s="10" t="s">
        <v>54</v>
      </c>
      <c r="B19" s="5" t="s">
        <v>9</v>
      </c>
      <c r="C19" s="5" t="s">
        <v>116</v>
      </c>
      <c r="G19" s="15"/>
      <c r="H19" s="15"/>
      <c r="I19" s="15"/>
      <c r="J19" s="15"/>
      <c r="K19" s="15"/>
      <c r="L19" s="20"/>
    </row>
    <row r="20" spans="3:12" ht="12.75">
      <c r="C20" s="5" t="s">
        <v>117</v>
      </c>
      <c r="G20" s="15"/>
      <c r="H20" s="15"/>
      <c r="I20" s="15"/>
      <c r="J20" s="15"/>
      <c r="K20" s="15"/>
      <c r="L20" s="20"/>
    </row>
    <row r="21" spans="3:12" ht="12.75">
      <c r="C21" s="5" t="s">
        <v>118</v>
      </c>
      <c r="G21" s="15"/>
      <c r="H21" s="15">
        <v>29312</v>
      </c>
      <c r="I21" s="15"/>
      <c r="J21" s="15">
        <v>87275</v>
      </c>
      <c r="K21" s="15"/>
      <c r="L21" s="20"/>
    </row>
    <row r="22" spans="7:12" ht="8.25" customHeight="1">
      <c r="G22" s="15"/>
      <c r="H22" s="15"/>
      <c r="I22" s="15"/>
      <c r="J22" s="15"/>
      <c r="K22" s="15"/>
      <c r="L22" s="20"/>
    </row>
    <row r="23" spans="2:12" ht="12.75">
      <c r="B23" s="5" t="s">
        <v>10</v>
      </c>
      <c r="C23" s="5" t="s">
        <v>14</v>
      </c>
      <c r="G23" s="15"/>
      <c r="H23" s="15">
        <v>-4690</v>
      </c>
      <c r="I23" s="15"/>
      <c r="J23" s="15">
        <v>-17579</v>
      </c>
      <c r="K23" s="15"/>
      <c r="L23" s="42"/>
    </row>
    <row r="24" spans="7:12" ht="6.75" customHeight="1">
      <c r="G24" s="15"/>
      <c r="H24" s="15"/>
      <c r="I24" s="15"/>
      <c r="J24" s="15"/>
      <c r="K24" s="15"/>
      <c r="L24" s="20"/>
    </row>
    <row r="25" spans="2:12" ht="12.75">
      <c r="B25" s="5" t="s">
        <v>12</v>
      </c>
      <c r="C25" s="5" t="s">
        <v>15</v>
      </c>
      <c r="G25" s="15"/>
      <c r="H25" s="20">
        <f>-(1394+12306)</f>
        <v>-13700</v>
      </c>
      <c r="I25" s="20"/>
      <c r="J25" s="20">
        <f>-(36617+4183)</f>
        <v>-40800</v>
      </c>
      <c r="K25" s="15"/>
      <c r="L25" s="42"/>
    </row>
    <row r="26" spans="1:12" s="11" customFormat="1" ht="6.75" customHeight="1">
      <c r="A26" s="48"/>
      <c r="G26" s="50"/>
      <c r="H26" s="51"/>
      <c r="I26" s="50"/>
      <c r="J26" s="51"/>
      <c r="K26" s="50"/>
      <c r="L26" s="52"/>
    </row>
    <row r="27" spans="2:12" ht="12" customHeight="1">
      <c r="B27" s="5" t="s">
        <v>16</v>
      </c>
      <c r="C27" s="5" t="s">
        <v>17</v>
      </c>
      <c r="G27" s="15"/>
      <c r="H27" s="23">
        <v>16245</v>
      </c>
      <c r="I27" s="15"/>
      <c r="J27" s="23">
        <v>21106</v>
      </c>
      <c r="K27" s="15"/>
      <c r="L27" s="20"/>
    </row>
    <row r="28" spans="7:12" ht="12" customHeight="1">
      <c r="G28" s="15"/>
      <c r="K28" s="15"/>
      <c r="L28" s="20"/>
    </row>
    <row r="29" spans="2:12" ht="12" customHeight="1">
      <c r="B29" s="5" t="s">
        <v>18</v>
      </c>
      <c r="C29" s="5" t="s">
        <v>115</v>
      </c>
      <c r="G29" s="15"/>
      <c r="K29" s="15"/>
      <c r="L29" s="20"/>
    </row>
    <row r="30" spans="3:12" ht="12" customHeight="1">
      <c r="C30" s="5" t="s">
        <v>119</v>
      </c>
      <c r="G30" s="15"/>
      <c r="K30" s="15"/>
      <c r="L30" s="20"/>
    </row>
    <row r="31" spans="3:12" ht="12.75" customHeight="1">
      <c r="C31" s="5" t="s">
        <v>145</v>
      </c>
      <c r="G31" s="15"/>
      <c r="H31" s="15">
        <f>SUM(H21:H27)</f>
        <v>27167</v>
      </c>
      <c r="J31" s="15">
        <f>SUM(J21:J27)</f>
        <v>50002</v>
      </c>
      <c r="K31" s="15"/>
      <c r="L31" s="20"/>
    </row>
    <row r="32" spans="7:12" ht="12" customHeight="1">
      <c r="G32" s="20"/>
      <c r="K32" s="20"/>
      <c r="L32" s="42"/>
    </row>
    <row r="33" spans="2:12" ht="12" customHeight="1">
      <c r="B33" s="5" t="s">
        <v>19</v>
      </c>
      <c r="C33" s="5" t="s">
        <v>102</v>
      </c>
      <c r="G33" s="15"/>
      <c r="H33" s="75" t="s">
        <v>78</v>
      </c>
      <c r="I33" s="15"/>
      <c r="J33" s="75" t="s">
        <v>78</v>
      </c>
      <c r="K33" s="15"/>
      <c r="L33" s="20"/>
    </row>
    <row r="34" spans="7:12" ht="12" customHeight="1">
      <c r="G34" s="15"/>
      <c r="H34" s="15"/>
      <c r="I34" s="15"/>
      <c r="J34" s="15"/>
      <c r="K34" s="15"/>
      <c r="L34" s="20"/>
    </row>
    <row r="35" spans="2:12" ht="12.75">
      <c r="B35" s="5" t="s">
        <v>20</v>
      </c>
      <c r="C35" s="5" t="s">
        <v>146</v>
      </c>
      <c r="L35" s="20"/>
    </row>
    <row r="36" spans="3:12" ht="12.75">
      <c r="C36" s="5" t="s">
        <v>147</v>
      </c>
      <c r="G36" s="15"/>
      <c r="H36" s="15">
        <f>SUM(H31:H33)</f>
        <v>27167</v>
      </c>
      <c r="I36" s="15"/>
      <c r="J36" s="15">
        <f>SUM(J31:J33)</f>
        <v>50002</v>
      </c>
      <c r="K36" s="15"/>
      <c r="L36" s="42"/>
    </row>
    <row r="37" spans="7:12" ht="6" customHeight="1">
      <c r="G37" s="15"/>
      <c r="H37" s="15"/>
      <c r="I37" s="15"/>
      <c r="J37" s="15"/>
      <c r="K37" s="15"/>
      <c r="L37" s="42"/>
    </row>
    <row r="38" spans="2:12" ht="12.75">
      <c r="B38" s="5" t="s">
        <v>21</v>
      </c>
      <c r="C38" s="5" t="s">
        <v>22</v>
      </c>
      <c r="G38" s="20"/>
      <c r="H38" s="23">
        <v>-300</v>
      </c>
      <c r="I38" s="15"/>
      <c r="J38" s="23">
        <v>-900</v>
      </c>
      <c r="K38" s="20"/>
      <c r="L38" s="42"/>
    </row>
    <row r="39" spans="7:12" ht="12" customHeight="1">
      <c r="G39" s="15"/>
      <c r="H39" s="15"/>
      <c r="I39" s="15"/>
      <c r="J39" s="15"/>
      <c r="K39" s="15"/>
      <c r="L39" s="20"/>
    </row>
    <row r="40" spans="2:12" ht="12.75">
      <c r="B40" s="5" t="s">
        <v>23</v>
      </c>
      <c r="C40" s="5" t="s">
        <v>152</v>
      </c>
      <c r="H40" s="15">
        <f>SUM(H36:H38)</f>
        <v>26867</v>
      </c>
      <c r="I40" s="15"/>
      <c r="J40" s="15">
        <f>SUM(J36:J38)</f>
        <v>49102</v>
      </c>
      <c r="L40" s="20"/>
    </row>
    <row r="41" spans="7:12" ht="5.25" customHeight="1">
      <c r="G41" s="15"/>
      <c r="H41" s="15"/>
      <c r="I41" s="15"/>
      <c r="J41" s="15"/>
      <c r="K41" s="15"/>
      <c r="L41" s="42"/>
    </row>
    <row r="42" spans="3:12" ht="12.75">
      <c r="C42" s="5" t="s">
        <v>24</v>
      </c>
      <c r="G42" s="20"/>
      <c r="H42" s="23">
        <v>-1721</v>
      </c>
      <c r="I42" s="15"/>
      <c r="J42" s="23">
        <v>-4455</v>
      </c>
      <c r="K42" s="20"/>
      <c r="L42" s="42"/>
    </row>
    <row r="43" spans="7:12" ht="4.5" customHeight="1">
      <c r="G43" s="15"/>
      <c r="H43" s="15"/>
      <c r="I43" s="15"/>
      <c r="J43" s="15"/>
      <c r="K43" s="15"/>
      <c r="L43" s="20"/>
    </row>
    <row r="44" spans="2:12" ht="12.75">
      <c r="B44" s="5" t="s">
        <v>25</v>
      </c>
      <c r="C44" s="5" t="s">
        <v>138</v>
      </c>
      <c r="H44" s="20">
        <f>SUM(H40:H42)</f>
        <v>25146</v>
      </c>
      <c r="I44" s="20"/>
      <c r="J44" s="20">
        <f>SUM(J40:J42)</f>
        <v>44647</v>
      </c>
      <c r="L44" s="20"/>
    </row>
    <row r="45" ht="6.75" customHeight="1">
      <c r="L45" s="47"/>
    </row>
    <row r="46" spans="2:12" ht="12.75">
      <c r="B46" s="5" t="s">
        <v>26</v>
      </c>
      <c r="C46" s="5" t="s">
        <v>27</v>
      </c>
      <c r="G46" s="28"/>
      <c r="H46" s="28" t="s">
        <v>78</v>
      </c>
      <c r="J46" s="28" t="s">
        <v>78</v>
      </c>
      <c r="K46" s="28"/>
      <c r="L46" s="47"/>
    </row>
    <row r="47" spans="3:12" ht="12.75">
      <c r="C47" s="5" t="s">
        <v>28</v>
      </c>
      <c r="G47" s="28"/>
      <c r="H47" s="28" t="s">
        <v>78</v>
      </c>
      <c r="J47" s="28" t="s">
        <v>78</v>
      </c>
      <c r="K47" s="28"/>
      <c r="L47" s="47"/>
    </row>
    <row r="48" spans="3:12" ht="12.75">
      <c r="C48" s="5" t="s">
        <v>29</v>
      </c>
      <c r="G48" s="28"/>
      <c r="H48" s="28"/>
      <c r="J48" s="28"/>
      <c r="K48" s="28"/>
      <c r="L48" s="47"/>
    </row>
    <row r="49" spans="3:12" ht="12.75">
      <c r="C49" s="5" t="s">
        <v>76</v>
      </c>
      <c r="G49" s="28"/>
      <c r="H49" s="28" t="s">
        <v>78</v>
      </c>
      <c r="J49" s="28" t="s">
        <v>78</v>
      </c>
      <c r="K49" s="28"/>
      <c r="L49" s="47"/>
    </row>
    <row r="50" ht="5.25" customHeight="1">
      <c r="L50" s="39"/>
    </row>
    <row r="51" spans="2:12" ht="12.75">
      <c r="B51" s="5" t="s">
        <v>30</v>
      </c>
      <c r="C51" s="5" t="s">
        <v>83</v>
      </c>
      <c r="G51" s="20"/>
      <c r="K51" s="20"/>
      <c r="L51" s="47"/>
    </row>
    <row r="52" spans="3:12" ht="13.5" thickBot="1">
      <c r="C52" s="5" t="s">
        <v>139</v>
      </c>
      <c r="H52" s="21">
        <f>SUM(H44)</f>
        <v>25146</v>
      </c>
      <c r="J52" s="21">
        <f>SUM(J44)</f>
        <v>44647</v>
      </c>
      <c r="L52" s="39"/>
    </row>
    <row r="53" spans="3:12" ht="7.5" customHeight="1" thickTop="1">
      <c r="C53" s="5" t="s">
        <v>7</v>
      </c>
      <c r="L53" s="39"/>
    </row>
    <row r="54" spans="1:12" ht="12.75">
      <c r="A54" s="10" t="s">
        <v>55</v>
      </c>
      <c r="B54" s="5" t="s">
        <v>9</v>
      </c>
      <c r="C54" s="5" t="s">
        <v>148</v>
      </c>
      <c r="I54" s="5" t="s">
        <v>7</v>
      </c>
      <c r="J54" s="5" t="s">
        <v>7</v>
      </c>
      <c r="L54" s="39"/>
    </row>
    <row r="55" ht="5.25" customHeight="1">
      <c r="L55" s="39"/>
    </row>
    <row r="56" spans="3:12" ht="12.75">
      <c r="C56" s="5" t="s">
        <v>128</v>
      </c>
      <c r="G56" s="24"/>
      <c r="H56" s="82">
        <f>+H44/189742*100</f>
        <v>13.252732658030379</v>
      </c>
      <c r="I56" s="82"/>
      <c r="J56" s="82">
        <f>+J44/189742*100</f>
        <v>23.530372822042565</v>
      </c>
      <c r="K56" s="24"/>
      <c r="L56" s="47"/>
    </row>
    <row r="57" spans="7:12" ht="7.5" customHeight="1">
      <c r="G57" s="24"/>
      <c r="H57" s="82"/>
      <c r="I57" s="82"/>
      <c r="J57" s="82"/>
      <c r="K57" s="24"/>
      <c r="L57" s="47"/>
    </row>
    <row r="58" spans="3:12" ht="12.75">
      <c r="C58" s="5" t="s">
        <v>153</v>
      </c>
      <c r="G58" s="24"/>
      <c r="H58" s="83">
        <f>+H44/236032*100</f>
        <v>10.653640184381779</v>
      </c>
      <c r="I58" s="82" t="s">
        <v>7</v>
      </c>
      <c r="J58" s="83">
        <f>+J44/236032*100</f>
        <v>18.915655504338392</v>
      </c>
      <c r="K58" s="24" t="s">
        <v>7</v>
      </c>
      <c r="L58" s="47"/>
    </row>
    <row r="59" spans="1:12" ht="22.5" customHeight="1">
      <c r="A59" s="76"/>
      <c r="G59" s="24"/>
      <c r="H59" s="73"/>
      <c r="I59" s="72"/>
      <c r="J59" s="73"/>
      <c r="K59" s="24"/>
      <c r="L59" s="47"/>
    </row>
    <row r="60" spans="3:12" ht="12" customHeight="1">
      <c r="C60" s="79"/>
      <c r="G60" s="24"/>
      <c r="H60" s="73"/>
      <c r="I60" s="72"/>
      <c r="J60" s="73"/>
      <c r="K60" s="24"/>
      <c r="L60" s="47"/>
    </row>
    <row r="61" spans="3:12" ht="10.5" customHeight="1">
      <c r="C61" s="79"/>
      <c r="G61" s="24"/>
      <c r="H61" s="73"/>
      <c r="I61" s="72"/>
      <c r="J61" s="73"/>
      <c r="K61" s="24"/>
      <c r="L61" s="47"/>
    </row>
    <row r="62" spans="1:12" ht="16.5" customHeight="1">
      <c r="A62" s="5"/>
      <c r="C62" s="77"/>
      <c r="G62" s="24"/>
      <c r="H62" s="73"/>
      <c r="I62" s="72"/>
      <c r="J62" s="73"/>
      <c r="K62" s="24"/>
      <c r="L62" s="47"/>
    </row>
    <row r="63" spans="1:12" ht="12.75">
      <c r="A63" s="76"/>
      <c r="C63" s="78"/>
      <c r="G63" s="24"/>
      <c r="H63" s="73"/>
      <c r="I63" s="72"/>
      <c r="J63" s="73"/>
      <c r="K63" s="24"/>
      <c r="L63" s="47"/>
    </row>
    <row r="64" spans="1:12" ht="12.75">
      <c r="A64" s="76"/>
      <c r="C64" s="79"/>
      <c r="G64" s="24"/>
      <c r="H64" s="73"/>
      <c r="I64" s="72"/>
      <c r="J64" s="73"/>
      <c r="K64" s="24"/>
      <c r="L64" s="47"/>
    </row>
    <row r="65" spans="1:12" s="55" customFormat="1" ht="12.75" customHeight="1">
      <c r="A65" s="56" t="s">
        <v>127</v>
      </c>
      <c r="B65" s="60"/>
      <c r="C65" s="60"/>
      <c r="D65" s="60"/>
      <c r="E65" s="60"/>
      <c r="F65" s="60"/>
      <c r="G65" s="60"/>
      <c r="H65" s="60"/>
      <c r="I65" s="60"/>
      <c r="J65" s="60"/>
      <c r="K65" s="60"/>
      <c r="L65" s="67"/>
    </row>
    <row r="66" spans="1:12" s="55" customFormat="1" ht="12.75">
      <c r="A66" s="59" t="str">
        <f>+A3</f>
        <v>QUARTERLY REPORT ON UNAUDITED CONSOLIDATED RESULTS FOR THE FINANCIAL QUARTER </v>
      </c>
      <c r="B66" s="60"/>
      <c r="C66" s="60"/>
      <c r="D66" s="60"/>
      <c r="E66" s="60"/>
      <c r="F66" s="60"/>
      <c r="G66" s="60"/>
      <c r="H66" s="60"/>
      <c r="I66" s="60"/>
      <c r="J66" s="60"/>
      <c r="K66" s="60"/>
      <c r="L66" s="67"/>
    </row>
    <row r="67" spans="1:12" s="55" customFormat="1" ht="12.75">
      <c r="A67" s="59" t="str">
        <f>+A4</f>
        <v>ENDED 30 SEPTEMBER 1999</v>
      </c>
      <c r="B67" s="60"/>
      <c r="C67" s="60"/>
      <c r="D67" s="60"/>
      <c r="E67" s="60"/>
      <c r="F67" s="60"/>
      <c r="G67" s="60"/>
      <c r="H67" s="60"/>
      <c r="I67" s="60"/>
      <c r="J67" s="60"/>
      <c r="K67" s="60"/>
      <c r="L67" s="67"/>
    </row>
    <row r="68" spans="1:12" s="55" customFormat="1" ht="6" customHeight="1">
      <c r="A68" s="59" t="s">
        <v>7</v>
      </c>
      <c r="B68" s="60"/>
      <c r="C68" s="60"/>
      <c r="D68" s="60"/>
      <c r="E68" s="60"/>
      <c r="F68" s="60"/>
      <c r="G68" s="60"/>
      <c r="H68" s="60"/>
      <c r="I68" s="60"/>
      <c r="J68" s="60"/>
      <c r="K68" s="60"/>
      <c r="L68" s="67"/>
    </row>
    <row r="69" spans="1:12" s="55" customFormat="1" ht="12.75">
      <c r="A69" s="59" t="str">
        <f>+A6</f>
        <v>CONSOLIDATED INCOME STATEMENT</v>
      </c>
      <c r="B69" s="60"/>
      <c r="C69" s="60"/>
      <c r="D69" s="60"/>
      <c r="E69" s="60"/>
      <c r="F69" s="60"/>
      <c r="G69" s="60"/>
      <c r="H69" s="60"/>
      <c r="I69" s="60"/>
      <c r="J69" s="60"/>
      <c r="K69" s="60"/>
      <c r="L69" s="67"/>
    </row>
    <row r="70" spans="1:12" s="55" customFormat="1" ht="12.75">
      <c r="A70" s="61" t="s">
        <v>7</v>
      </c>
      <c r="B70" s="62"/>
      <c r="C70" s="62"/>
      <c r="D70" s="62"/>
      <c r="E70" s="62"/>
      <c r="F70" s="62"/>
      <c r="G70" s="62"/>
      <c r="H70" s="68" t="str">
        <f>+H7</f>
        <v>CURRENT</v>
      </c>
      <c r="I70" s="68" t="s">
        <v>7</v>
      </c>
      <c r="J70" s="68" t="str">
        <f>+J7</f>
        <v>CURRENT</v>
      </c>
      <c r="K70" s="62"/>
      <c r="L70" s="67"/>
    </row>
    <row r="71" spans="1:12" s="55" customFormat="1" ht="12.75">
      <c r="A71" s="61"/>
      <c r="B71" s="62"/>
      <c r="C71" s="62"/>
      <c r="D71" s="62"/>
      <c r="E71" s="62"/>
      <c r="F71" s="62"/>
      <c r="G71" s="62"/>
      <c r="H71" s="68" t="str">
        <f>+H8</f>
        <v>YEAR</v>
      </c>
      <c r="I71" s="68" t="s">
        <v>7</v>
      </c>
      <c r="J71" s="68" t="str">
        <f>+J8</f>
        <v>YEAR</v>
      </c>
      <c r="K71" s="62"/>
      <c r="L71" s="67"/>
    </row>
    <row r="72" spans="1:11" s="55" customFormat="1" ht="12.75">
      <c r="A72" s="61" t="s">
        <v>7</v>
      </c>
      <c r="B72" s="62"/>
      <c r="C72" s="62"/>
      <c r="D72" s="62"/>
      <c r="E72" s="62"/>
      <c r="F72" s="62"/>
      <c r="G72" s="62"/>
      <c r="H72" s="68" t="str">
        <f>+H9</f>
        <v>QUARTER</v>
      </c>
      <c r="I72" s="68" t="s">
        <v>7</v>
      </c>
      <c r="J72" s="68" t="str">
        <f>+J9</f>
        <v>TO DATE</v>
      </c>
      <c r="K72" s="62"/>
    </row>
    <row r="73" spans="1:11" s="55" customFormat="1" ht="12.75">
      <c r="A73" s="61" t="s">
        <v>7</v>
      </c>
      <c r="B73" s="62"/>
      <c r="C73" s="62"/>
      <c r="D73" s="62"/>
      <c r="E73" s="62"/>
      <c r="F73" s="62"/>
      <c r="G73" s="62"/>
      <c r="H73" s="68" t="str">
        <f>+H10</f>
        <v>30/09/99</v>
      </c>
      <c r="I73" s="68" t="s">
        <v>7</v>
      </c>
      <c r="J73" s="68" t="str">
        <f>+J10</f>
        <v>30/09/99</v>
      </c>
      <c r="K73" s="62"/>
    </row>
    <row r="74" spans="1:11" s="55" customFormat="1" ht="12.75">
      <c r="A74" s="61"/>
      <c r="B74" s="62"/>
      <c r="C74" s="62"/>
      <c r="D74" s="62"/>
      <c r="E74" s="62"/>
      <c r="F74" s="62"/>
      <c r="G74" s="62"/>
      <c r="H74" s="68" t="str">
        <f>+H11</f>
        <v>RM'000</v>
      </c>
      <c r="I74" s="68" t="s">
        <v>7</v>
      </c>
      <c r="J74" s="68" t="str">
        <f>+J11</f>
        <v>RM'000</v>
      </c>
      <c r="K74" s="62"/>
    </row>
    <row r="75" spans="1:11" s="55" customFormat="1" ht="5.25" customHeight="1">
      <c r="A75" s="57"/>
      <c r="B75" s="58"/>
      <c r="C75" s="58"/>
      <c r="D75" s="58"/>
      <c r="E75" s="58"/>
      <c r="F75" s="58"/>
      <c r="G75" s="58"/>
      <c r="H75" s="58" t="s">
        <v>7</v>
      </c>
      <c r="I75" s="58" t="s">
        <v>7</v>
      </c>
      <c r="J75" s="58" t="s">
        <v>7</v>
      </c>
      <c r="K75" s="58"/>
    </row>
    <row r="76" spans="1:11" s="55" customFormat="1" ht="12.75">
      <c r="A76" s="61" t="str">
        <f>+A13</f>
        <v>1.</v>
      </c>
      <c r="B76" s="61" t="str">
        <f>+B13</f>
        <v>(a)</v>
      </c>
      <c r="C76" s="61" t="str">
        <f>+C13</f>
        <v>Turnover</v>
      </c>
      <c r="D76" s="61"/>
      <c r="E76" s="61"/>
      <c r="F76" s="61"/>
      <c r="G76" s="62"/>
      <c r="H76" s="63">
        <f>+H13</f>
        <v>223226</v>
      </c>
      <c r="I76" s="63"/>
      <c r="J76" s="63">
        <f>+J13</f>
        <v>635030</v>
      </c>
      <c r="K76" s="58"/>
    </row>
    <row r="77" spans="1:11" s="55" customFormat="1" ht="6.75" customHeight="1">
      <c r="A77" s="61" t="s">
        <v>7</v>
      </c>
      <c r="B77" s="61" t="s">
        <v>7</v>
      </c>
      <c r="C77" s="61" t="s">
        <v>7</v>
      </c>
      <c r="D77" s="61"/>
      <c r="E77" s="61"/>
      <c r="F77" s="61"/>
      <c r="G77" s="62"/>
      <c r="H77" s="64"/>
      <c r="I77" s="63" t="s">
        <v>7</v>
      </c>
      <c r="J77" s="63" t="s">
        <v>7</v>
      </c>
      <c r="K77" s="58"/>
    </row>
    <row r="78" spans="1:11" s="55" customFormat="1" ht="12.75">
      <c r="A78" s="61" t="s">
        <v>7</v>
      </c>
      <c r="B78" s="61" t="str">
        <f>+B15</f>
        <v>(b)</v>
      </c>
      <c r="C78" s="61" t="str">
        <f>+C15</f>
        <v>Investment income</v>
      </c>
      <c r="D78" s="61"/>
      <c r="E78" s="61"/>
      <c r="F78" s="61"/>
      <c r="G78" s="62"/>
      <c r="H78" s="64" t="str">
        <f>+H15</f>
        <v>-</v>
      </c>
      <c r="I78" s="64" t="s">
        <v>7</v>
      </c>
      <c r="J78" s="64" t="str">
        <f>+J15</f>
        <v>-</v>
      </c>
      <c r="K78" s="58"/>
    </row>
    <row r="79" spans="1:11" s="55" customFormat="1" ht="6.75" customHeight="1">
      <c r="A79" s="61" t="s">
        <v>7</v>
      </c>
      <c r="B79" s="61" t="s">
        <v>7</v>
      </c>
      <c r="C79" s="61" t="s">
        <v>7</v>
      </c>
      <c r="D79" s="61"/>
      <c r="E79" s="61"/>
      <c r="F79" s="61"/>
      <c r="G79" s="62"/>
      <c r="H79" s="65"/>
      <c r="I79" s="63" t="s">
        <v>7</v>
      </c>
      <c r="J79" s="63" t="s">
        <v>7</v>
      </c>
      <c r="K79" s="58"/>
    </row>
    <row r="80" spans="1:11" s="55" customFormat="1" ht="12.75">
      <c r="A80" s="61" t="s">
        <v>7</v>
      </c>
      <c r="B80" s="61" t="str">
        <f>+B17</f>
        <v>(c)</v>
      </c>
      <c r="C80" s="61" t="str">
        <f>+C17</f>
        <v>Other income including interest income</v>
      </c>
      <c r="D80" s="61"/>
      <c r="E80" s="61"/>
      <c r="F80" s="61"/>
      <c r="G80" s="62"/>
      <c r="H80" s="63">
        <f>+H17</f>
        <v>1189</v>
      </c>
      <c r="I80" s="63" t="s">
        <v>7</v>
      </c>
      <c r="J80" s="63">
        <f>+J17</f>
        <v>3770</v>
      </c>
      <c r="K80" s="58"/>
    </row>
    <row r="81" spans="1:11" s="55" customFormat="1" ht="6.75" customHeight="1">
      <c r="A81" s="61" t="s">
        <v>7</v>
      </c>
      <c r="B81" s="61" t="s">
        <v>7</v>
      </c>
      <c r="C81" s="61" t="s">
        <v>7</v>
      </c>
      <c r="D81" s="61"/>
      <c r="E81" s="61"/>
      <c r="F81" s="61"/>
      <c r="G81" s="62"/>
      <c r="H81" s="63"/>
      <c r="I81" s="63"/>
      <c r="J81" s="63"/>
      <c r="K81" s="58"/>
    </row>
    <row r="82" spans="1:11" s="55" customFormat="1" ht="12.75">
      <c r="A82" s="61" t="str">
        <f>+A19</f>
        <v>2.</v>
      </c>
      <c r="B82" s="61" t="str">
        <f>+B19</f>
        <v>(a)</v>
      </c>
      <c r="C82" s="61" t="str">
        <f>+C19</f>
        <v>Operating profit before interest on borrowings,</v>
      </c>
      <c r="D82" s="61"/>
      <c r="E82" s="61"/>
      <c r="F82" s="61"/>
      <c r="G82" s="62"/>
      <c r="H82" s="63"/>
      <c r="I82" s="63"/>
      <c r="J82" s="63"/>
      <c r="K82" s="58"/>
    </row>
    <row r="83" spans="1:11" s="55" customFormat="1" ht="12.75">
      <c r="A83" s="61" t="s">
        <v>7</v>
      </c>
      <c r="B83" s="61" t="s">
        <v>7</v>
      </c>
      <c r="C83" s="61" t="str">
        <f>+C20</f>
        <v>depreciation and amortisation, exceptional items,</v>
      </c>
      <c r="D83" s="61"/>
      <c r="E83" s="61"/>
      <c r="F83" s="61"/>
      <c r="G83" s="62"/>
      <c r="H83" s="63"/>
      <c r="I83" s="63"/>
      <c r="J83" s="63"/>
      <c r="K83" s="58"/>
    </row>
    <row r="84" spans="1:11" s="55" customFormat="1" ht="12.75">
      <c r="A84" s="61" t="s">
        <v>7</v>
      </c>
      <c r="B84" s="61" t="s">
        <v>7</v>
      </c>
      <c r="C84" s="61" t="str">
        <f>+C21</f>
        <v>income tax,minority interests and extraordinary items</v>
      </c>
      <c r="D84" s="61"/>
      <c r="E84" s="61"/>
      <c r="F84" s="61"/>
      <c r="G84" s="62"/>
      <c r="H84" s="63">
        <f>+H21</f>
        <v>29312</v>
      </c>
      <c r="I84" s="63" t="s">
        <v>7</v>
      </c>
      <c r="J84" s="63">
        <f>+J21</f>
        <v>87275</v>
      </c>
      <c r="K84" s="58"/>
    </row>
    <row r="85" spans="1:11" s="55" customFormat="1" ht="6.75" customHeight="1">
      <c r="A85" s="61" t="s">
        <v>7</v>
      </c>
      <c r="B85" s="61" t="s">
        <v>110</v>
      </c>
      <c r="C85" s="61" t="s">
        <v>7</v>
      </c>
      <c r="D85" s="61"/>
      <c r="E85" s="61"/>
      <c r="F85" s="61"/>
      <c r="G85" s="62"/>
      <c r="H85" s="63"/>
      <c r="I85" s="63"/>
      <c r="J85" s="63"/>
      <c r="K85" s="58"/>
    </row>
    <row r="86" spans="1:11" s="55" customFormat="1" ht="12.75">
      <c r="A86" s="61" t="s">
        <v>7</v>
      </c>
      <c r="B86" s="61" t="str">
        <f>+B23</f>
        <v>(b)</v>
      </c>
      <c r="C86" s="61" t="str">
        <f>+C23</f>
        <v>Interest on borrowings</v>
      </c>
      <c r="D86" s="61"/>
      <c r="E86" s="61"/>
      <c r="F86" s="61"/>
      <c r="G86" s="62"/>
      <c r="H86" s="63">
        <f>+H23</f>
        <v>-4690</v>
      </c>
      <c r="I86" s="63" t="s">
        <v>7</v>
      </c>
      <c r="J86" s="63">
        <f>+J23</f>
        <v>-17579</v>
      </c>
      <c r="K86" s="58"/>
    </row>
    <row r="87" spans="1:11" s="55" customFormat="1" ht="6.75" customHeight="1">
      <c r="A87" s="61" t="s">
        <v>7</v>
      </c>
      <c r="B87" s="61" t="s">
        <v>7</v>
      </c>
      <c r="C87" s="61" t="s">
        <v>7</v>
      </c>
      <c r="D87" s="61"/>
      <c r="E87" s="61"/>
      <c r="F87" s="61"/>
      <c r="G87" s="62"/>
      <c r="H87" s="63"/>
      <c r="I87" s="63"/>
      <c r="J87" s="63"/>
      <c r="K87" s="58"/>
    </row>
    <row r="88" spans="1:11" s="55" customFormat="1" ht="12.75">
      <c r="A88" s="61" t="s">
        <v>7</v>
      </c>
      <c r="B88" s="61" t="str">
        <f>+B25</f>
        <v>(c)</v>
      </c>
      <c r="C88" s="61" t="str">
        <f>+C25</f>
        <v>Depreciation and amortisation</v>
      </c>
      <c r="D88" s="61"/>
      <c r="E88" s="61"/>
      <c r="F88" s="61"/>
      <c r="G88" s="62"/>
      <c r="H88" s="63">
        <f>+H25</f>
        <v>-13700</v>
      </c>
      <c r="I88" s="63" t="s">
        <v>7</v>
      </c>
      <c r="J88" s="63">
        <f>+J25</f>
        <v>-40800</v>
      </c>
      <c r="K88" s="58"/>
    </row>
    <row r="89" spans="1:11" s="55" customFormat="1" ht="12.75">
      <c r="A89" s="61" t="s">
        <v>7</v>
      </c>
      <c r="B89" s="61" t="s">
        <v>7</v>
      </c>
      <c r="C89" s="61" t="s">
        <v>7</v>
      </c>
      <c r="D89" s="61"/>
      <c r="E89" s="61"/>
      <c r="F89" s="61"/>
      <c r="G89" s="62"/>
      <c r="H89" s="63" t="s">
        <v>7</v>
      </c>
      <c r="I89" s="63" t="s">
        <v>7</v>
      </c>
      <c r="J89" s="63" t="s">
        <v>7</v>
      </c>
      <c r="K89" s="69"/>
    </row>
    <row r="90" spans="1:11" s="55" customFormat="1" ht="12.75">
      <c r="A90" s="61" t="s">
        <v>7</v>
      </c>
      <c r="B90" s="61" t="str">
        <f>+B27</f>
        <v>(d)</v>
      </c>
      <c r="C90" s="61" t="str">
        <f>+C27</f>
        <v>Exceptional items</v>
      </c>
      <c r="D90" s="61"/>
      <c r="E90" s="61"/>
      <c r="F90" s="61"/>
      <c r="G90" s="62"/>
      <c r="H90" s="63">
        <f aca="true" t="shared" si="0" ref="H90:H96">+H27</f>
        <v>16245</v>
      </c>
      <c r="I90" s="63" t="s">
        <v>7</v>
      </c>
      <c r="J90" s="63">
        <f aca="true" t="shared" si="1" ref="J90:J96">+J27</f>
        <v>21106</v>
      </c>
      <c r="K90" s="69"/>
    </row>
    <row r="91" spans="1:11" s="55" customFormat="1" ht="10.5" customHeight="1">
      <c r="A91" s="61" t="s">
        <v>7</v>
      </c>
      <c r="B91" s="61" t="s">
        <v>7</v>
      </c>
      <c r="C91" s="61" t="s">
        <v>7</v>
      </c>
      <c r="D91" s="61"/>
      <c r="E91" s="61"/>
      <c r="F91" s="61"/>
      <c r="G91" s="62"/>
      <c r="H91" s="63" t="s">
        <v>110</v>
      </c>
      <c r="I91" s="63" t="s">
        <v>7</v>
      </c>
      <c r="J91" s="63" t="s">
        <v>7</v>
      </c>
      <c r="K91" s="69"/>
    </row>
    <row r="92" spans="1:11" s="55" customFormat="1" ht="12.75">
      <c r="A92" s="61" t="s">
        <v>7</v>
      </c>
      <c r="B92" s="61" t="str">
        <f>+B29</f>
        <v>(e)</v>
      </c>
      <c r="C92" s="61" t="str">
        <f>+C29</f>
        <v>Operating profit after interest on borrowings, depreciation</v>
      </c>
      <c r="D92" s="61"/>
      <c r="E92" s="61"/>
      <c r="F92" s="61"/>
      <c r="G92" s="62"/>
      <c r="H92" s="63" t="s">
        <v>7</v>
      </c>
      <c r="I92" s="63" t="s">
        <v>7</v>
      </c>
      <c r="J92" s="63" t="s">
        <v>7</v>
      </c>
      <c r="K92" s="69"/>
    </row>
    <row r="93" spans="1:11" s="55" customFormat="1" ht="12.75">
      <c r="A93" s="61" t="s">
        <v>7</v>
      </c>
      <c r="B93" s="61" t="s">
        <v>7</v>
      </c>
      <c r="C93" s="61" t="str">
        <f>+C30</f>
        <v>and amortisation and exceptional items but before income tax,</v>
      </c>
      <c r="D93" s="61"/>
      <c r="E93" s="61"/>
      <c r="F93" s="61"/>
      <c r="G93" s="62"/>
      <c r="H93" s="63" t="s">
        <v>7</v>
      </c>
      <c r="I93" s="63" t="s">
        <v>7</v>
      </c>
      <c r="J93" s="63" t="s">
        <v>7</v>
      </c>
      <c r="K93" s="69"/>
    </row>
    <row r="94" spans="1:11" s="55" customFormat="1" ht="12.75">
      <c r="A94" s="61" t="s">
        <v>7</v>
      </c>
      <c r="B94" s="61" t="s">
        <v>7</v>
      </c>
      <c r="C94" s="61" t="str">
        <f>+C31</f>
        <v>minority interests and  extraordinary items</v>
      </c>
      <c r="D94" s="61"/>
      <c r="E94" s="61"/>
      <c r="F94" s="61"/>
      <c r="G94" s="62"/>
      <c r="H94" s="63">
        <f t="shared" si="0"/>
        <v>27167</v>
      </c>
      <c r="I94" s="63" t="s">
        <v>7</v>
      </c>
      <c r="J94" s="63">
        <f t="shared" si="1"/>
        <v>50002</v>
      </c>
      <c r="K94" s="69"/>
    </row>
    <row r="95" spans="1:11" s="55" customFormat="1" ht="8.25" customHeight="1">
      <c r="A95" s="61" t="s">
        <v>7</v>
      </c>
      <c r="B95" s="61" t="s">
        <v>7</v>
      </c>
      <c r="C95" s="61" t="s">
        <v>7</v>
      </c>
      <c r="D95" s="61"/>
      <c r="E95" s="61"/>
      <c r="F95" s="61"/>
      <c r="G95" s="62"/>
      <c r="H95" s="63" t="s">
        <v>7</v>
      </c>
      <c r="I95" s="63" t="s">
        <v>7</v>
      </c>
      <c r="J95" s="63" t="s">
        <v>7</v>
      </c>
      <c r="K95" s="69"/>
    </row>
    <row r="96" spans="1:12" s="55" customFormat="1" ht="12.75">
      <c r="A96" s="61" t="s">
        <v>7</v>
      </c>
      <c r="B96" s="61" t="str">
        <f>+B33</f>
        <v>(f)</v>
      </c>
      <c r="C96" s="61" t="str">
        <f>+C33</f>
        <v>Share in the results of associated companies</v>
      </c>
      <c r="D96" s="61"/>
      <c r="E96" s="61"/>
      <c r="F96" s="61"/>
      <c r="G96" s="62"/>
      <c r="H96" s="64" t="str">
        <f t="shared" si="0"/>
        <v>-</v>
      </c>
      <c r="I96" s="63" t="s">
        <v>7</v>
      </c>
      <c r="J96" s="64" t="str">
        <f t="shared" si="1"/>
        <v>-</v>
      </c>
      <c r="K96" s="69"/>
      <c r="L96" s="55" t="s">
        <v>126</v>
      </c>
    </row>
    <row r="97" spans="1:10" s="55" customFormat="1" ht="10.5" customHeight="1">
      <c r="A97" s="84"/>
      <c r="B97" s="61"/>
      <c r="C97" s="61"/>
      <c r="D97" s="61"/>
      <c r="E97" s="61"/>
      <c r="F97" s="61"/>
      <c r="G97" s="62"/>
      <c r="H97" s="68" t="str">
        <f>+H70</f>
        <v>CURRENT</v>
      </c>
      <c r="I97" s="68" t="s">
        <v>7</v>
      </c>
      <c r="J97" s="68" t="str">
        <f>+J70</f>
        <v>CURRENT</v>
      </c>
    </row>
    <row r="98" spans="1:10" s="55" customFormat="1" ht="10.5" customHeight="1">
      <c r="A98" s="84"/>
      <c r="B98" s="61"/>
      <c r="C98" s="61"/>
      <c r="D98" s="61"/>
      <c r="E98" s="61"/>
      <c r="F98" s="61"/>
      <c r="G98" s="62"/>
      <c r="H98" s="68" t="str">
        <f>+H71</f>
        <v>YEAR</v>
      </c>
      <c r="I98" s="68" t="s">
        <v>7</v>
      </c>
      <c r="J98" s="68" t="str">
        <f>+J71</f>
        <v>YEAR</v>
      </c>
    </row>
    <row r="99" spans="1:10" s="55" customFormat="1" ht="10.5" customHeight="1">
      <c r="A99" s="84"/>
      <c r="B99" s="61"/>
      <c r="C99" s="61"/>
      <c r="D99" s="61"/>
      <c r="E99" s="61"/>
      <c r="F99" s="61"/>
      <c r="G99" s="62"/>
      <c r="H99" s="68" t="str">
        <f>+H72</f>
        <v>QUARTER</v>
      </c>
      <c r="I99" s="68" t="s">
        <v>7</v>
      </c>
      <c r="J99" s="68" t="str">
        <f>+J72</f>
        <v>TO DATE</v>
      </c>
    </row>
    <row r="100" spans="1:10" s="55" customFormat="1" ht="10.5" customHeight="1">
      <c r="A100" s="84"/>
      <c r="B100" s="61"/>
      <c r="C100" s="61"/>
      <c r="D100" s="61"/>
      <c r="E100" s="61"/>
      <c r="F100" s="61"/>
      <c r="G100" s="62"/>
      <c r="H100" s="68" t="str">
        <f>+H73</f>
        <v>30/09/99</v>
      </c>
      <c r="I100" s="68" t="s">
        <v>7</v>
      </c>
      <c r="J100" s="68" t="str">
        <f>+J73</f>
        <v>30/09/99</v>
      </c>
    </row>
    <row r="101" spans="1:10" s="55" customFormat="1" ht="10.5" customHeight="1">
      <c r="A101" s="84"/>
      <c r="B101" s="61"/>
      <c r="C101" s="61"/>
      <c r="D101" s="61"/>
      <c r="E101" s="61"/>
      <c r="F101" s="61"/>
      <c r="G101" s="62"/>
      <c r="H101" s="68" t="str">
        <f>+H74</f>
        <v>RM'000</v>
      </c>
      <c r="I101" s="68" t="s">
        <v>7</v>
      </c>
      <c r="J101" s="68" t="str">
        <f>+J74</f>
        <v>RM'000</v>
      </c>
    </row>
    <row r="102" spans="1:10" s="55" customFormat="1" ht="12.75">
      <c r="A102" s="84" t="s">
        <v>7</v>
      </c>
      <c r="B102" s="61" t="str">
        <f>+B35</f>
        <v>(g)</v>
      </c>
      <c r="C102" s="61" t="str">
        <f>+C35</f>
        <v>Profit before taxation, minority interests</v>
      </c>
      <c r="D102" s="61"/>
      <c r="E102" s="61"/>
      <c r="F102" s="61"/>
      <c r="G102" s="62"/>
      <c r="H102" s="63" t="s">
        <v>7</v>
      </c>
      <c r="I102" s="63" t="s">
        <v>7</v>
      </c>
      <c r="J102" s="63" t="s">
        <v>7</v>
      </c>
    </row>
    <row r="103" spans="1:11" ht="12.75">
      <c r="A103" s="84" t="s">
        <v>7</v>
      </c>
      <c r="B103" s="61" t="s">
        <v>7</v>
      </c>
      <c r="C103" s="61" t="str">
        <f>+C36</f>
        <v>and extraordinary items</v>
      </c>
      <c r="D103" s="61"/>
      <c r="E103" s="61"/>
      <c r="F103" s="61"/>
      <c r="G103" s="62"/>
      <c r="H103" s="63">
        <f>+H36</f>
        <v>27167</v>
      </c>
      <c r="I103" s="63" t="s">
        <v>7</v>
      </c>
      <c r="J103" s="63">
        <f>+J36</f>
        <v>50002</v>
      </c>
      <c r="K103" s="55"/>
    </row>
    <row r="104" spans="1:11" ht="9" customHeight="1">
      <c r="A104" s="84" t="s">
        <v>7</v>
      </c>
      <c r="B104" s="61" t="s">
        <v>7</v>
      </c>
      <c r="C104" s="61" t="s">
        <v>7</v>
      </c>
      <c r="D104" s="61"/>
      <c r="E104" s="61"/>
      <c r="F104" s="61"/>
      <c r="G104" s="62"/>
      <c r="H104" s="63" t="s">
        <v>7</v>
      </c>
      <c r="I104" s="63" t="s">
        <v>7</v>
      </c>
      <c r="J104" s="63" t="s">
        <v>7</v>
      </c>
      <c r="K104" s="55"/>
    </row>
    <row r="105" spans="1:11" ht="12.75">
      <c r="A105" s="84" t="s">
        <v>7</v>
      </c>
      <c r="B105" s="61" t="str">
        <f>+B38</f>
        <v>(h)</v>
      </c>
      <c r="C105" s="61" t="str">
        <f>+C38</f>
        <v>Taxation</v>
      </c>
      <c r="D105" s="61"/>
      <c r="E105" s="61"/>
      <c r="F105" s="61"/>
      <c r="G105" s="62"/>
      <c r="H105" s="63">
        <f>+H38</f>
        <v>-300</v>
      </c>
      <c r="I105" s="63" t="s">
        <v>7</v>
      </c>
      <c r="J105" s="63">
        <f>+J38</f>
        <v>-900</v>
      </c>
      <c r="K105" s="55"/>
    </row>
    <row r="106" spans="1:11" ht="8.25" customHeight="1">
      <c r="A106" s="84" t="s">
        <v>7</v>
      </c>
      <c r="B106" s="61" t="s">
        <v>7</v>
      </c>
      <c r="C106" s="61" t="s">
        <v>7</v>
      </c>
      <c r="D106" s="61"/>
      <c r="E106" s="61"/>
      <c r="F106" s="61"/>
      <c r="G106" s="62"/>
      <c r="H106" s="63" t="s">
        <v>7</v>
      </c>
      <c r="I106" s="63" t="s">
        <v>7</v>
      </c>
      <c r="J106" s="63" t="s">
        <v>7</v>
      </c>
      <c r="K106" s="55"/>
    </row>
    <row r="107" spans="1:11" ht="12.75">
      <c r="A107" s="84" t="s">
        <v>7</v>
      </c>
      <c r="B107" s="61" t="str">
        <f>+B40</f>
        <v>(i)</v>
      </c>
      <c r="C107" s="61" t="str">
        <f>+C40</f>
        <v>(i)  Profit after taxation before deducting minority interests</v>
      </c>
      <c r="D107" s="61"/>
      <c r="E107" s="61"/>
      <c r="F107" s="61"/>
      <c r="G107" s="62"/>
      <c r="H107" s="63">
        <f>+H40</f>
        <v>26867</v>
      </c>
      <c r="I107" s="63" t="s">
        <v>7</v>
      </c>
      <c r="J107" s="63">
        <f>+J40</f>
        <v>49102</v>
      </c>
      <c r="K107" s="55"/>
    </row>
    <row r="108" spans="1:11" ht="10.5" customHeight="1">
      <c r="A108" s="84" t="s">
        <v>7</v>
      </c>
      <c r="B108" s="61" t="s">
        <v>7</v>
      </c>
      <c r="C108" s="61" t="s">
        <v>7</v>
      </c>
      <c r="D108" s="61"/>
      <c r="E108" s="61"/>
      <c r="F108" s="61"/>
      <c r="G108" s="62"/>
      <c r="H108" s="63" t="s">
        <v>7</v>
      </c>
      <c r="I108" s="63" t="s">
        <v>7</v>
      </c>
      <c r="J108" s="63" t="s">
        <v>7</v>
      </c>
      <c r="K108" s="55"/>
    </row>
    <row r="109" spans="1:11" ht="12.75">
      <c r="A109" s="84" t="s">
        <v>7</v>
      </c>
      <c r="B109" s="61" t="s">
        <v>7</v>
      </c>
      <c r="C109" s="61" t="str">
        <f>+C42</f>
        <v>(ii) Less minority interest</v>
      </c>
      <c r="D109" s="61"/>
      <c r="E109" s="61"/>
      <c r="F109" s="61"/>
      <c r="G109" s="62"/>
      <c r="H109" s="63">
        <f>+H42</f>
        <v>-1721</v>
      </c>
      <c r="I109" s="63" t="s">
        <v>7</v>
      </c>
      <c r="J109" s="63">
        <f>+J42</f>
        <v>-4455</v>
      </c>
      <c r="K109" s="55"/>
    </row>
    <row r="110" spans="1:11" ht="10.5" customHeight="1">
      <c r="A110" s="84" t="s">
        <v>7</v>
      </c>
      <c r="B110" s="61" t="s">
        <v>7</v>
      </c>
      <c r="C110" s="61" t="s">
        <v>7</v>
      </c>
      <c r="D110" s="61"/>
      <c r="E110" s="61"/>
      <c r="F110" s="61"/>
      <c r="G110" s="62"/>
      <c r="H110" s="63" t="s">
        <v>7</v>
      </c>
      <c r="I110" s="63" t="s">
        <v>7</v>
      </c>
      <c r="J110" s="63" t="s">
        <v>7</v>
      </c>
      <c r="K110" s="55"/>
    </row>
    <row r="111" spans="1:11" ht="12.75">
      <c r="A111" s="84" t="s">
        <v>7</v>
      </c>
      <c r="B111" s="61" t="str">
        <f>+B44</f>
        <v>(j)</v>
      </c>
      <c r="C111" s="61" t="str">
        <f>+C44</f>
        <v>Profit after taxation attributable to members of the Company</v>
      </c>
      <c r="D111" s="61"/>
      <c r="E111" s="61"/>
      <c r="F111" s="61"/>
      <c r="G111" s="62"/>
      <c r="H111" s="63">
        <f>+H44</f>
        <v>25146</v>
      </c>
      <c r="I111" s="63" t="s">
        <v>7</v>
      </c>
      <c r="J111" s="63">
        <f>+J44</f>
        <v>44647</v>
      </c>
      <c r="K111" s="55"/>
    </row>
    <row r="112" spans="1:11" ht="10.5" customHeight="1">
      <c r="A112" s="84" t="s">
        <v>7</v>
      </c>
      <c r="B112" s="61" t="s">
        <v>7</v>
      </c>
      <c r="C112" s="61" t="s">
        <v>7</v>
      </c>
      <c r="D112" s="61"/>
      <c r="E112" s="61"/>
      <c r="F112" s="61"/>
      <c r="G112" s="62"/>
      <c r="H112" s="63" t="s">
        <v>7</v>
      </c>
      <c r="I112" s="63" t="s">
        <v>7</v>
      </c>
      <c r="J112" s="63" t="s">
        <v>7</v>
      </c>
      <c r="K112" s="55"/>
    </row>
    <row r="113" spans="1:11" ht="12.75">
      <c r="A113" s="84" t="s">
        <v>7</v>
      </c>
      <c r="B113" s="61" t="str">
        <f>+B46</f>
        <v>(k)</v>
      </c>
      <c r="C113" s="61" t="str">
        <f>+C46</f>
        <v>(i)   Extraordinary items</v>
      </c>
      <c r="D113" s="61"/>
      <c r="E113" s="61"/>
      <c r="F113" s="61"/>
      <c r="G113" s="62"/>
      <c r="H113" s="64" t="str">
        <f>+H46</f>
        <v>-</v>
      </c>
      <c r="I113" s="63" t="s">
        <v>7</v>
      </c>
      <c r="J113" s="64" t="str">
        <f>+J46</f>
        <v>-</v>
      </c>
      <c r="K113" s="55"/>
    </row>
    <row r="114" spans="1:11" ht="12.75">
      <c r="A114" s="84" t="s">
        <v>7</v>
      </c>
      <c r="B114" s="61" t="s">
        <v>7</v>
      </c>
      <c r="C114" s="61" t="str">
        <f>+C47</f>
        <v>(ii)  Less minority interest</v>
      </c>
      <c r="D114" s="61"/>
      <c r="E114" s="61"/>
      <c r="F114" s="61"/>
      <c r="G114" s="62"/>
      <c r="H114" s="64" t="str">
        <f>+H47</f>
        <v>-</v>
      </c>
      <c r="I114" s="63" t="s">
        <v>7</v>
      </c>
      <c r="J114" s="64" t="str">
        <f>+J47</f>
        <v>-</v>
      </c>
      <c r="K114" s="55"/>
    </row>
    <row r="115" spans="1:11" ht="12.75">
      <c r="A115" s="84" t="s">
        <v>7</v>
      </c>
      <c r="B115" s="61" t="s">
        <v>7</v>
      </c>
      <c r="C115" s="61" t="str">
        <f>+C48</f>
        <v>(iii) Extraordinary items attributable to</v>
      </c>
      <c r="D115" s="61"/>
      <c r="E115" s="61"/>
      <c r="F115" s="61"/>
      <c r="G115" s="62"/>
      <c r="H115" s="63" t="s">
        <v>7</v>
      </c>
      <c r="I115" s="63" t="s">
        <v>7</v>
      </c>
      <c r="J115" s="63" t="s">
        <v>7</v>
      </c>
      <c r="K115" s="55"/>
    </row>
    <row r="116" spans="1:11" ht="12.75">
      <c r="A116" s="84" t="s">
        <v>7</v>
      </c>
      <c r="B116" s="61" t="s">
        <v>7</v>
      </c>
      <c r="C116" s="61" t="str">
        <f>+C49</f>
        <v>       members of the company</v>
      </c>
      <c r="D116" s="61"/>
      <c r="E116" s="61"/>
      <c r="F116" s="61"/>
      <c r="G116" s="62"/>
      <c r="H116" s="64" t="str">
        <f>+H49</f>
        <v>-</v>
      </c>
      <c r="I116" s="63" t="s">
        <v>7</v>
      </c>
      <c r="J116" s="64" t="str">
        <f>+J49</f>
        <v>-</v>
      </c>
      <c r="K116" s="55"/>
    </row>
    <row r="117" spans="1:11" ht="7.5" customHeight="1">
      <c r="A117" s="84" t="s">
        <v>7</v>
      </c>
      <c r="B117" s="61" t="s">
        <v>7</v>
      </c>
      <c r="C117" s="61" t="s">
        <v>7</v>
      </c>
      <c r="D117" s="61"/>
      <c r="E117" s="61"/>
      <c r="F117" s="61"/>
      <c r="G117" s="62"/>
      <c r="H117" s="63"/>
      <c r="I117" s="63"/>
      <c r="J117" s="63"/>
      <c r="K117" s="55"/>
    </row>
    <row r="118" spans="1:11" ht="12.75">
      <c r="A118" s="84" t="s">
        <v>7</v>
      </c>
      <c r="B118" s="61" t="str">
        <f>+B51</f>
        <v>(l)</v>
      </c>
      <c r="C118" s="61" t="str">
        <f>+C51</f>
        <v>Profit after taxation and extraordinary </v>
      </c>
      <c r="D118" s="61"/>
      <c r="E118" s="61"/>
      <c r="F118" s="61"/>
      <c r="G118" s="62"/>
      <c r="H118" s="63"/>
      <c r="I118" s="63"/>
      <c r="J118" s="63"/>
      <c r="K118" s="55"/>
    </row>
    <row r="119" spans="1:11" ht="12.75">
      <c r="A119" s="84" t="s">
        <v>7</v>
      </c>
      <c r="B119" s="61" t="s">
        <v>7</v>
      </c>
      <c r="C119" s="61" t="str">
        <f>+C52</f>
        <v>items attributable to members of the Company</v>
      </c>
      <c r="D119" s="61"/>
      <c r="E119" s="61"/>
      <c r="F119" s="61"/>
      <c r="G119" s="62"/>
      <c r="H119" s="63">
        <f>+H52</f>
        <v>25146</v>
      </c>
      <c r="I119" s="63" t="s">
        <v>7</v>
      </c>
      <c r="J119" s="63">
        <f>+J52</f>
        <v>44647</v>
      </c>
      <c r="K119" s="55"/>
    </row>
    <row r="120" spans="1:11" ht="10.5" customHeight="1">
      <c r="A120" s="84" t="s">
        <v>7</v>
      </c>
      <c r="B120" s="61" t="s">
        <v>7</v>
      </c>
      <c r="C120" s="61" t="str">
        <f>+C53</f>
        <v> </v>
      </c>
      <c r="D120" s="61"/>
      <c r="E120" s="61"/>
      <c r="F120" s="61"/>
      <c r="G120" s="62"/>
      <c r="H120" s="63"/>
      <c r="I120" s="63"/>
      <c r="J120" s="63"/>
      <c r="K120" s="55"/>
    </row>
    <row r="121" spans="1:11" ht="12.75">
      <c r="A121" s="84" t="s">
        <v>7</v>
      </c>
      <c r="B121" s="61" t="str">
        <f>+B54</f>
        <v>(a)</v>
      </c>
      <c r="C121" s="61" t="str">
        <f>+C54</f>
        <v>Earnings per share based on 2 (j) above :-</v>
      </c>
      <c r="D121" s="61"/>
      <c r="E121" s="61"/>
      <c r="F121" s="61"/>
      <c r="G121" s="62"/>
      <c r="H121" s="63"/>
      <c r="I121" s="63"/>
      <c r="J121" s="63"/>
      <c r="K121" s="55"/>
    </row>
    <row r="122" spans="1:11" ht="8.25" customHeight="1">
      <c r="A122" s="84" t="s">
        <v>7</v>
      </c>
      <c r="B122" s="61" t="s">
        <v>7</v>
      </c>
      <c r="C122" s="61" t="s">
        <v>7</v>
      </c>
      <c r="D122" s="61"/>
      <c r="E122" s="61"/>
      <c r="F122" s="61"/>
      <c r="G122" s="62"/>
      <c r="H122" s="63" t="s">
        <v>7</v>
      </c>
      <c r="I122" s="63" t="s">
        <v>7</v>
      </c>
      <c r="J122" s="63" t="s">
        <v>7</v>
      </c>
      <c r="K122" s="55"/>
    </row>
    <row r="123" spans="1:11" ht="12.75">
      <c r="A123" s="84" t="s">
        <v>7</v>
      </c>
      <c r="B123" s="61" t="s">
        <v>7</v>
      </c>
      <c r="C123" s="61" t="str">
        <f>+C56</f>
        <v>(i)  Basic (based on 189,741,670 ordinary shares) - sen</v>
      </c>
      <c r="D123" s="61"/>
      <c r="E123" s="61"/>
      <c r="F123" s="61"/>
      <c r="G123" s="62"/>
      <c r="H123" s="94">
        <f>+H56</f>
        <v>13.252732658030379</v>
      </c>
      <c r="I123" s="94" t="s">
        <v>7</v>
      </c>
      <c r="J123" s="94">
        <f>+J56</f>
        <v>23.530372822042565</v>
      </c>
      <c r="K123" s="55"/>
    </row>
    <row r="124" spans="1:11" ht="8.25" customHeight="1">
      <c r="A124" s="84" t="s">
        <v>7</v>
      </c>
      <c r="B124" s="61" t="s">
        <v>7</v>
      </c>
      <c r="C124" s="61" t="s">
        <v>7</v>
      </c>
      <c r="D124" s="61"/>
      <c r="E124" s="61"/>
      <c r="F124" s="61"/>
      <c r="G124" s="62"/>
      <c r="H124" s="94" t="s">
        <v>7</v>
      </c>
      <c r="I124" s="94" t="s">
        <v>7</v>
      </c>
      <c r="J124" s="94" t="s">
        <v>7</v>
      </c>
      <c r="K124" s="55"/>
    </row>
    <row r="125" spans="1:12" ht="12.75">
      <c r="A125" s="84" t="s">
        <v>7</v>
      </c>
      <c r="B125" s="61" t="s">
        <v>7</v>
      </c>
      <c r="C125" s="61" t="str">
        <f>+C58</f>
        <v>(ii) Fully diluted (based on 236,032,300 ordinary shares) - sen</v>
      </c>
      <c r="D125" s="61"/>
      <c r="E125" s="61"/>
      <c r="F125" s="61"/>
      <c r="G125" s="62"/>
      <c r="H125" s="95">
        <f>+H58</f>
        <v>10.653640184381779</v>
      </c>
      <c r="I125" s="94" t="str">
        <f>+I58</f>
        <v> </v>
      </c>
      <c r="J125" s="95">
        <f>+J58</f>
        <v>18.915655504338392</v>
      </c>
      <c r="K125" s="86" t="str">
        <f>+K58</f>
        <v> </v>
      </c>
      <c r="L125" s="11" t="s">
        <v>126</v>
      </c>
    </row>
    <row r="126" spans="1:11" ht="10.5" customHeight="1">
      <c r="A126" s="84"/>
      <c r="B126" s="84"/>
      <c r="C126" s="84"/>
      <c r="D126" s="84"/>
      <c r="E126" s="84"/>
      <c r="F126" s="84"/>
      <c r="G126" s="80"/>
      <c r="H126" s="85"/>
      <c r="I126" s="85"/>
      <c r="J126" s="85"/>
      <c r="K126" s="55"/>
    </row>
    <row r="127" spans="1:12" ht="12.75">
      <c r="A127" s="87"/>
      <c r="B127" s="87"/>
      <c r="C127" s="87"/>
      <c r="D127" s="87"/>
      <c r="E127" s="87"/>
      <c r="F127" s="87"/>
      <c r="G127" s="88"/>
      <c r="H127" s="89"/>
      <c r="I127" s="89"/>
      <c r="J127" s="89"/>
      <c r="K127" s="90"/>
      <c r="L127" s="11"/>
    </row>
    <row r="128" spans="1:11" ht="12.75">
      <c r="A128" s="87"/>
      <c r="B128" s="87"/>
      <c r="C128" s="87"/>
      <c r="D128" s="87"/>
      <c r="E128" s="87"/>
      <c r="F128" s="87"/>
      <c r="G128" s="88"/>
      <c r="H128" s="89"/>
      <c r="I128" s="89"/>
      <c r="J128" s="89"/>
      <c r="K128" s="90"/>
    </row>
    <row r="129" spans="1:11" ht="12.75">
      <c r="A129" s="91"/>
      <c r="B129" s="91"/>
      <c r="C129" s="87"/>
      <c r="D129" s="91"/>
      <c r="E129" s="91"/>
      <c r="F129" s="91"/>
      <c r="G129" s="92"/>
      <c r="H129" s="93"/>
      <c r="I129" s="93"/>
      <c r="J129" s="93"/>
      <c r="K129" s="90"/>
    </row>
    <row r="130" spans="1:11" ht="12.75">
      <c r="A130" s="54"/>
      <c r="B130" s="55"/>
      <c r="C130" s="87"/>
      <c r="D130" s="55"/>
      <c r="E130" s="55"/>
      <c r="F130" s="55"/>
      <c r="G130" s="55"/>
      <c r="H130" s="55"/>
      <c r="I130" s="55"/>
      <c r="J130" s="55"/>
      <c r="K130" s="55"/>
    </row>
    <row r="131" spans="1:11" ht="12.75">
      <c r="A131" s="54"/>
      <c r="B131" s="55"/>
      <c r="C131" s="87"/>
      <c r="D131" s="55"/>
      <c r="E131" s="55"/>
      <c r="F131" s="55"/>
      <c r="G131" s="55"/>
      <c r="H131" s="55"/>
      <c r="I131" s="55"/>
      <c r="J131" s="55"/>
      <c r="K131" s="55"/>
    </row>
    <row r="132" spans="1:11" ht="12.75">
      <c r="A132" s="54"/>
      <c r="B132" s="55"/>
      <c r="C132" s="55"/>
      <c r="D132" s="55"/>
      <c r="E132" s="55"/>
      <c r="F132" s="55"/>
      <c r="G132" s="55"/>
      <c r="H132" s="55"/>
      <c r="I132" s="55"/>
      <c r="J132" s="55"/>
      <c r="K132" s="55"/>
    </row>
    <row r="133" spans="1:11" ht="12.75">
      <c r="A133" s="54"/>
      <c r="B133" s="55"/>
      <c r="C133" s="55"/>
      <c r="D133" s="55"/>
      <c r="E133" s="55"/>
      <c r="F133" s="55"/>
      <c r="G133" s="55"/>
      <c r="H133" s="55"/>
      <c r="I133" s="55"/>
      <c r="J133" s="55"/>
      <c r="K133" s="55"/>
    </row>
    <row r="134" spans="1:11" ht="12.75">
      <c r="A134" s="54"/>
      <c r="B134" s="55"/>
      <c r="C134" s="55"/>
      <c r="D134" s="55"/>
      <c r="E134" s="55"/>
      <c r="F134" s="55"/>
      <c r="G134" s="55"/>
      <c r="H134" s="55"/>
      <c r="I134" s="55"/>
      <c r="J134" s="55"/>
      <c r="K134" s="55"/>
    </row>
    <row r="135" spans="1:11" ht="12.75">
      <c r="A135" s="54"/>
      <c r="B135" s="55"/>
      <c r="C135" s="55"/>
      <c r="D135" s="55"/>
      <c r="E135" s="55"/>
      <c r="F135" s="55"/>
      <c r="G135" s="55"/>
      <c r="H135" s="55"/>
      <c r="I135" s="55"/>
      <c r="J135" s="55"/>
      <c r="K135" s="55"/>
    </row>
    <row r="136" spans="1:11" ht="12.75">
      <c r="A136" s="54"/>
      <c r="B136" s="55"/>
      <c r="C136" s="55"/>
      <c r="D136" s="55"/>
      <c r="E136" s="55"/>
      <c r="F136" s="55"/>
      <c r="G136" s="55"/>
      <c r="H136" s="55"/>
      <c r="I136" s="55"/>
      <c r="J136" s="55"/>
      <c r="K136" s="55"/>
    </row>
    <row r="137" spans="1:11" ht="12.75">
      <c r="A137" s="54"/>
      <c r="B137" s="55"/>
      <c r="C137" s="55"/>
      <c r="D137" s="55"/>
      <c r="E137" s="55"/>
      <c r="F137" s="55"/>
      <c r="G137" s="55"/>
      <c r="H137" s="55"/>
      <c r="I137" s="55"/>
      <c r="J137" s="55"/>
      <c r="K137" s="55"/>
    </row>
    <row r="138" spans="1:11" ht="12.75">
      <c r="A138" s="54"/>
      <c r="B138" s="55"/>
      <c r="C138" s="55"/>
      <c r="D138" s="55"/>
      <c r="E138" s="55"/>
      <c r="F138" s="55"/>
      <c r="G138" s="55"/>
      <c r="H138" s="55"/>
      <c r="I138" s="55"/>
      <c r="J138" s="55"/>
      <c r="K138" s="55"/>
    </row>
    <row r="139" spans="1:11" ht="12.75">
      <c r="A139" s="54"/>
      <c r="B139" s="55"/>
      <c r="C139" s="55"/>
      <c r="D139" s="55"/>
      <c r="E139" s="55"/>
      <c r="F139" s="55"/>
      <c r="G139" s="55"/>
      <c r="H139" s="55"/>
      <c r="I139" s="55"/>
      <c r="J139" s="55"/>
      <c r="K139" s="55"/>
    </row>
    <row r="140" spans="1:11" ht="12.75">
      <c r="A140" s="54"/>
      <c r="B140" s="55"/>
      <c r="C140" s="55"/>
      <c r="D140" s="55"/>
      <c r="E140" s="55"/>
      <c r="F140" s="55"/>
      <c r="G140" s="55"/>
      <c r="H140" s="55"/>
      <c r="I140" s="55"/>
      <c r="J140" s="55"/>
      <c r="K140" s="55"/>
    </row>
    <row r="141" spans="1:11" ht="12.75">
      <c r="A141" s="54"/>
      <c r="B141" s="55"/>
      <c r="C141" s="55"/>
      <c r="D141" s="55"/>
      <c r="E141" s="55"/>
      <c r="F141" s="55"/>
      <c r="G141" s="55"/>
      <c r="H141" s="55"/>
      <c r="I141" s="55"/>
      <c r="J141" s="55"/>
      <c r="K141" s="55"/>
    </row>
    <row r="142" spans="1:11" ht="12.75">
      <c r="A142" s="54"/>
      <c r="B142" s="55"/>
      <c r="C142" s="55"/>
      <c r="D142" s="55"/>
      <c r="E142" s="55"/>
      <c r="F142" s="55"/>
      <c r="G142" s="55"/>
      <c r="H142" s="55"/>
      <c r="I142" s="55"/>
      <c r="J142" s="55"/>
      <c r="K142" s="55"/>
    </row>
    <row r="143" spans="1:11" ht="12.75">
      <c r="A143" s="54"/>
      <c r="B143" s="55"/>
      <c r="C143" s="55"/>
      <c r="D143" s="55"/>
      <c r="E143" s="55"/>
      <c r="F143" s="55"/>
      <c r="G143" s="55"/>
      <c r="H143" s="55"/>
      <c r="I143" s="55"/>
      <c r="J143" s="55"/>
      <c r="K143" s="55"/>
    </row>
    <row r="144" spans="1:11" ht="12.75">
      <c r="A144" s="54"/>
      <c r="B144" s="55"/>
      <c r="C144" s="55"/>
      <c r="D144" s="55"/>
      <c r="E144" s="55"/>
      <c r="F144" s="55"/>
      <c r="G144" s="55"/>
      <c r="H144" s="55"/>
      <c r="I144" s="55"/>
      <c r="J144" s="55"/>
      <c r="K144" s="55"/>
    </row>
    <row r="145" spans="1:11" ht="12.75">
      <c r="A145" s="54"/>
      <c r="B145" s="55"/>
      <c r="C145" s="55"/>
      <c r="D145" s="55"/>
      <c r="E145" s="55"/>
      <c r="F145" s="55"/>
      <c r="G145" s="55"/>
      <c r="H145" s="55"/>
      <c r="I145" s="55"/>
      <c r="J145" s="55"/>
      <c r="K145" s="55"/>
    </row>
    <row r="146" spans="1:11" ht="12.75">
      <c r="A146" s="54"/>
      <c r="B146" s="55"/>
      <c r="C146" s="55"/>
      <c r="D146" s="55"/>
      <c r="E146" s="55"/>
      <c r="F146" s="55"/>
      <c r="G146" s="55"/>
      <c r="H146" s="55"/>
      <c r="I146" s="55"/>
      <c r="J146" s="55"/>
      <c r="K146" s="55"/>
    </row>
    <row r="147" spans="1:11" ht="12.75">
      <c r="A147" s="54"/>
      <c r="B147" s="55"/>
      <c r="C147" s="55"/>
      <c r="D147" s="55"/>
      <c r="E147" s="55"/>
      <c r="F147" s="55"/>
      <c r="G147" s="55"/>
      <c r="H147" s="55"/>
      <c r="I147" s="55"/>
      <c r="J147" s="55"/>
      <c r="K147" s="55"/>
    </row>
    <row r="148" spans="1:11" ht="12.75">
      <c r="A148" s="54"/>
      <c r="B148" s="55"/>
      <c r="C148" s="55"/>
      <c r="D148" s="55"/>
      <c r="E148" s="55"/>
      <c r="F148" s="55"/>
      <c r="G148" s="55"/>
      <c r="H148" s="55"/>
      <c r="I148" s="55"/>
      <c r="J148" s="55"/>
      <c r="K148" s="55"/>
    </row>
    <row r="149" spans="1:11" ht="12.75">
      <c r="A149" s="54"/>
      <c r="B149" s="55"/>
      <c r="C149" s="55"/>
      <c r="D149" s="55"/>
      <c r="E149" s="55"/>
      <c r="F149" s="55"/>
      <c r="G149" s="55"/>
      <c r="H149" s="55"/>
      <c r="I149" s="55"/>
      <c r="J149" s="55"/>
      <c r="K149" s="55"/>
    </row>
    <row r="150" spans="1:11" ht="12.75">
      <c r="A150" s="54"/>
      <c r="B150" s="55"/>
      <c r="C150" s="55"/>
      <c r="D150" s="55"/>
      <c r="E150" s="55"/>
      <c r="F150" s="55"/>
      <c r="G150" s="55"/>
      <c r="H150" s="55"/>
      <c r="I150" s="55"/>
      <c r="J150" s="55"/>
      <c r="K150" s="55"/>
    </row>
    <row r="151" spans="1:11" ht="12.75">
      <c r="A151" s="54"/>
      <c r="B151" s="55"/>
      <c r="C151" s="55"/>
      <c r="D151" s="55"/>
      <c r="E151" s="55"/>
      <c r="F151" s="55"/>
      <c r="G151" s="55"/>
      <c r="H151" s="55"/>
      <c r="I151" s="55"/>
      <c r="J151" s="55"/>
      <c r="K151" s="55"/>
    </row>
    <row r="152" spans="1:11" ht="12.75">
      <c r="A152" s="54"/>
      <c r="B152" s="55"/>
      <c r="C152" s="55"/>
      <c r="D152" s="55"/>
      <c r="E152" s="55"/>
      <c r="F152" s="55"/>
      <c r="G152" s="55"/>
      <c r="H152" s="55"/>
      <c r="I152" s="55"/>
      <c r="J152" s="55"/>
      <c r="K152" s="55"/>
    </row>
    <row r="153" spans="1:11" ht="12.75">
      <c r="A153" s="54"/>
      <c r="B153" s="55"/>
      <c r="C153" s="55"/>
      <c r="D153" s="55"/>
      <c r="E153" s="55"/>
      <c r="F153" s="55"/>
      <c r="G153" s="55"/>
      <c r="H153" s="55"/>
      <c r="I153" s="55"/>
      <c r="J153" s="55"/>
      <c r="K153" s="55"/>
    </row>
    <row r="154" spans="1:11" ht="12.75">
      <c r="A154" s="54"/>
      <c r="B154" s="55"/>
      <c r="C154" s="55"/>
      <c r="D154" s="55"/>
      <c r="E154" s="55"/>
      <c r="F154" s="55"/>
      <c r="G154" s="55"/>
      <c r="H154" s="55"/>
      <c r="I154" s="55"/>
      <c r="J154" s="55"/>
      <c r="K154" s="55"/>
    </row>
    <row r="155" spans="1:11" ht="12.75">
      <c r="A155" s="54"/>
      <c r="B155" s="55"/>
      <c r="C155" s="55"/>
      <c r="D155" s="55"/>
      <c r="E155" s="55"/>
      <c r="F155" s="55"/>
      <c r="G155" s="55"/>
      <c r="H155" s="55"/>
      <c r="I155" s="55"/>
      <c r="J155" s="55"/>
      <c r="K155" s="55"/>
    </row>
    <row r="156" spans="1:11" ht="12.75">
      <c r="A156" s="54"/>
      <c r="B156" s="55"/>
      <c r="C156" s="55"/>
      <c r="D156" s="55"/>
      <c r="E156" s="55"/>
      <c r="F156" s="55"/>
      <c r="G156" s="55"/>
      <c r="H156" s="55"/>
      <c r="I156" s="55"/>
      <c r="J156" s="55"/>
      <c r="K156" s="55"/>
    </row>
    <row r="157" spans="1:11" ht="12.75">
      <c r="A157" s="54"/>
      <c r="B157" s="55"/>
      <c r="C157" s="55"/>
      <c r="D157" s="55"/>
      <c r="E157" s="55"/>
      <c r="F157" s="55"/>
      <c r="G157" s="55"/>
      <c r="H157" s="55"/>
      <c r="I157" s="55"/>
      <c r="J157" s="55"/>
      <c r="K157" s="55"/>
    </row>
    <row r="158" spans="1:11" ht="12.75">
      <c r="A158" s="54"/>
      <c r="B158" s="55"/>
      <c r="C158" s="55"/>
      <c r="D158" s="55"/>
      <c r="E158" s="55"/>
      <c r="F158" s="55"/>
      <c r="G158" s="55"/>
      <c r="H158" s="55"/>
      <c r="I158" s="55"/>
      <c r="J158" s="55"/>
      <c r="K158" s="55"/>
    </row>
    <row r="159" spans="1:11" ht="12.75">
      <c r="A159" s="54"/>
      <c r="B159" s="55"/>
      <c r="C159" s="55"/>
      <c r="D159" s="55"/>
      <c r="E159" s="55"/>
      <c r="F159" s="55"/>
      <c r="G159" s="55"/>
      <c r="H159" s="55"/>
      <c r="I159" s="55"/>
      <c r="J159" s="55"/>
      <c r="K159" s="55"/>
    </row>
    <row r="160" spans="1:11" ht="12.75">
      <c r="A160" s="54"/>
      <c r="B160" s="55"/>
      <c r="C160" s="55"/>
      <c r="D160" s="55"/>
      <c r="E160" s="55"/>
      <c r="F160" s="55"/>
      <c r="G160" s="55"/>
      <c r="H160" s="55"/>
      <c r="I160" s="55"/>
      <c r="J160" s="55"/>
      <c r="K160" s="55"/>
    </row>
    <row r="161" spans="1:11" ht="12.75">
      <c r="A161" s="54"/>
      <c r="B161" s="55"/>
      <c r="C161" s="55"/>
      <c r="D161" s="55"/>
      <c r="E161" s="55"/>
      <c r="F161" s="55"/>
      <c r="G161" s="55"/>
      <c r="H161" s="55"/>
      <c r="I161" s="55"/>
      <c r="J161" s="55"/>
      <c r="K161" s="55"/>
    </row>
    <row r="162" spans="1:11" ht="12.75">
      <c r="A162" s="54"/>
      <c r="B162" s="55"/>
      <c r="C162" s="55"/>
      <c r="D162" s="55"/>
      <c r="E162" s="55"/>
      <c r="F162" s="55"/>
      <c r="G162" s="55"/>
      <c r="H162" s="55"/>
      <c r="I162" s="55"/>
      <c r="J162" s="55"/>
      <c r="K162" s="55"/>
    </row>
    <row r="163" spans="1:11" ht="12.75">
      <c r="A163" s="54"/>
      <c r="B163" s="55"/>
      <c r="C163" s="55"/>
      <c r="D163" s="55"/>
      <c r="E163" s="55"/>
      <c r="F163" s="55"/>
      <c r="G163" s="55"/>
      <c r="H163" s="55"/>
      <c r="I163" s="55"/>
      <c r="J163" s="55"/>
      <c r="K163" s="55"/>
    </row>
    <row r="164" spans="1:11" ht="12.75">
      <c r="A164" s="54"/>
      <c r="B164" s="55"/>
      <c r="C164" s="55"/>
      <c r="D164" s="55"/>
      <c r="E164" s="55"/>
      <c r="F164" s="55"/>
      <c r="G164" s="55"/>
      <c r="H164" s="55"/>
      <c r="I164" s="55"/>
      <c r="J164" s="55"/>
      <c r="K164" s="55"/>
    </row>
    <row r="165" spans="1:11" ht="12.75">
      <c r="A165" s="54"/>
      <c r="B165" s="55"/>
      <c r="C165" s="55"/>
      <c r="D165" s="55"/>
      <c r="E165" s="55"/>
      <c r="F165" s="55"/>
      <c r="G165" s="55"/>
      <c r="H165" s="55"/>
      <c r="I165" s="55"/>
      <c r="J165" s="55"/>
      <c r="K165" s="55"/>
    </row>
    <row r="166" spans="1:11" ht="12.75">
      <c r="A166" s="54"/>
      <c r="B166" s="55"/>
      <c r="C166" s="55"/>
      <c r="D166" s="55"/>
      <c r="E166" s="55"/>
      <c r="F166" s="55"/>
      <c r="G166" s="55"/>
      <c r="H166" s="55"/>
      <c r="I166" s="55"/>
      <c r="J166" s="55"/>
      <c r="K166" s="55"/>
    </row>
    <row r="167" spans="1:11" ht="12.75">
      <c r="A167" s="54"/>
      <c r="B167" s="55"/>
      <c r="C167" s="55"/>
      <c r="D167" s="55"/>
      <c r="E167" s="55"/>
      <c r="F167" s="55"/>
      <c r="G167" s="55"/>
      <c r="H167" s="55"/>
      <c r="I167" s="55"/>
      <c r="J167" s="55"/>
      <c r="K167" s="55"/>
    </row>
    <row r="168" spans="1:11" ht="12.75">
      <c r="A168" s="54"/>
      <c r="B168" s="55"/>
      <c r="C168" s="55"/>
      <c r="D168" s="55"/>
      <c r="E168" s="55"/>
      <c r="F168" s="55"/>
      <c r="G168" s="55"/>
      <c r="H168" s="55"/>
      <c r="I168" s="55"/>
      <c r="J168" s="55"/>
      <c r="K168" s="55"/>
    </row>
    <row r="169" spans="1:11" ht="12.75">
      <c r="A169" s="54"/>
      <c r="B169" s="55"/>
      <c r="C169" s="55"/>
      <c r="D169" s="55"/>
      <c r="E169" s="55"/>
      <c r="F169" s="55"/>
      <c r="G169" s="55"/>
      <c r="H169" s="55"/>
      <c r="I169" s="55"/>
      <c r="J169" s="55"/>
      <c r="K169" s="55"/>
    </row>
    <row r="170" spans="1:11" ht="12.75">
      <c r="A170" s="54"/>
      <c r="B170" s="55"/>
      <c r="C170" s="55"/>
      <c r="D170" s="55"/>
      <c r="E170" s="55"/>
      <c r="F170" s="55"/>
      <c r="G170" s="55"/>
      <c r="H170" s="55"/>
      <c r="I170" s="55"/>
      <c r="J170" s="55"/>
      <c r="K170" s="55"/>
    </row>
    <row r="171" spans="1:11" ht="12.75">
      <c r="A171" s="54"/>
      <c r="B171" s="55"/>
      <c r="C171" s="55"/>
      <c r="D171" s="55"/>
      <c r="E171" s="55"/>
      <c r="F171" s="55"/>
      <c r="G171" s="55"/>
      <c r="H171" s="55"/>
      <c r="I171" s="55"/>
      <c r="J171" s="55"/>
      <c r="K171" s="55"/>
    </row>
    <row r="172" spans="1:11" ht="12.75">
      <c r="A172" s="54"/>
      <c r="B172" s="55"/>
      <c r="C172" s="55"/>
      <c r="D172" s="55"/>
      <c r="E172" s="55"/>
      <c r="F172" s="55"/>
      <c r="G172" s="55"/>
      <c r="H172" s="55"/>
      <c r="I172" s="55"/>
      <c r="J172" s="55"/>
      <c r="K172" s="55"/>
    </row>
    <row r="173" spans="1:11" ht="12.75">
      <c r="A173" s="54"/>
      <c r="B173" s="55"/>
      <c r="C173" s="55"/>
      <c r="D173" s="55"/>
      <c r="E173" s="55"/>
      <c r="F173" s="55"/>
      <c r="G173" s="55"/>
      <c r="H173" s="55"/>
      <c r="I173" s="55"/>
      <c r="J173" s="55"/>
      <c r="K173" s="55"/>
    </row>
    <row r="174" spans="1:11" ht="12.75">
      <c r="A174" s="54"/>
      <c r="B174" s="55"/>
      <c r="C174" s="55"/>
      <c r="D174" s="55"/>
      <c r="E174" s="55"/>
      <c r="F174" s="55"/>
      <c r="G174" s="55"/>
      <c r="H174" s="55"/>
      <c r="I174" s="55"/>
      <c r="J174" s="55"/>
      <c r="K174" s="55"/>
    </row>
    <row r="175" spans="1:11" ht="12.75">
      <c r="A175" s="54"/>
      <c r="B175" s="55"/>
      <c r="C175" s="55"/>
      <c r="D175" s="55"/>
      <c r="E175" s="55"/>
      <c r="F175" s="55"/>
      <c r="G175" s="55"/>
      <c r="H175" s="55"/>
      <c r="I175" s="55"/>
      <c r="J175" s="55"/>
      <c r="K175" s="55"/>
    </row>
    <row r="176" spans="1:11" ht="12.75">
      <c r="A176" s="54"/>
      <c r="B176" s="55"/>
      <c r="C176" s="55"/>
      <c r="D176" s="55"/>
      <c r="E176" s="55"/>
      <c r="F176" s="55"/>
      <c r="G176" s="55"/>
      <c r="H176" s="55"/>
      <c r="I176" s="55"/>
      <c r="J176" s="55"/>
      <c r="K176" s="55"/>
    </row>
    <row r="177" spans="1:11" ht="12.75">
      <c r="A177" s="54"/>
      <c r="B177" s="55"/>
      <c r="C177" s="55"/>
      <c r="D177" s="55"/>
      <c r="E177" s="55"/>
      <c r="F177" s="55"/>
      <c r="G177" s="55"/>
      <c r="H177" s="55"/>
      <c r="I177" s="55"/>
      <c r="J177" s="55"/>
      <c r="K177" s="55"/>
    </row>
    <row r="178" spans="1:11" ht="12.75">
      <c r="A178" s="54"/>
      <c r="B178" s="55"/>
      <c r="C178" s="55"/>
      <c r="D178" s="55"/>
      <c r="E178" s="55"/>
      <c r="F178" s="55"/>
      <c r="G178" s="55"/>
      <c r="H178" s="55"/>
      <c r="I178" s="55"/>
      <c r="J178" s="55"/>
      <c r="K178" s="55"/>
    </row>
    <row r="179" spans="1:11" ht="12.75">
      <c r="A179" s="54"/>
      <c r="B179" s="55"/>
      <c r="C179" s="55"/>
      <c r="D179" s="55"/>
      <c r="E179" s="55"/>
      <c r="F179" s="55"/>
      <c r="G179" s="55"/>
      <c r="H179" s="55"/>
      <c r="I179" s="55"/>
      <c r="J179" s="55"/>
      <c r="K179" s="55"/>
    </row>
    <row r="180" spans="1:11" ht="12.75">
      <c r="A180" s="54"/>
      <c r="B180" s="55"/>
      <c r="C180" s="55"/>
      <c r="D180" s="55"/>
      <c r="E180" s="55"/>
      <c r="F180" s="55"/>
      <c r="G180" s="55"/>
      <c r="H180" s="55"/>
      <c r="I180" s="55"/>
      <c r="J180" s="55"/>
      <c r="K180" s="55"/>
    </row>
    <row r="181" spans="1:11" ht="12.75">
      <c r="A181" s="54"/>
      <c r="B181" s="55"/>
      <c r="C181" s="55"/>
      <c r="D181" s="55"/>
      <c r="E181" s="55"/>
      <c r="F181" s="55"/>
      <c r="G181" s="55"/>
      <c r="H181" s="55"/>
      <c r="I181" s="55"/>
      <c r="J181" s="55"/>
      <c r="K181" s="55"/>
    </row>
    <row r="182" spans="1:11" ht="12.75">
      <c r="A182" s="54"/>
      <c r="B182" s="55"/>
      <c r="C182" s="55"/>
      <c r="D182" s="55"/>
      <c r="E182" s="55"/>
      <c r="F182" s="55"/>
      <c r="G182" s="55"/>
      <c r="H182" s="55"/>
      <c r="I182" s="55"/>
      <c r="J182" s="55"/>
      <c r="K182" s="55"/>
    </row>
    <row r="183" spans="1:11" ht="12.75">
      <c r="A183" s="54"/>
      <c r="B183" s="55"/>
      <c r="C183" s="55"/>
      <c r="D183" s="55"/>
      <c r="E183" s="55"/>
      <c r="F183" s="55"/>
      <c r="G183" s="55"/>
      <c r="H183" s="55"/>
      <c r="I183" s="55"/>
      <c r="J183" s="55"/>
      <c r="K183" s="55"/>
    </row>
    <row r="184" spans="1:11" ht="12.75">
      <c r="A184" s="54"/>
      <c r="B184" s="55"/>
      <c r="C184" s="55"/>
      <c r="D184" s="55"/>
      <c r="E184" s="55"/>
      <c r="F184" s="55"/>
      <c r="G184" s="55"/>
      <c r="H184" s="55"/>
      <c r="I184" s="55"/>
      <c r="J184" s="55"/>
      <c r="K184" s="55"/>
    </row>
    <row r="185" spans="1:11" ht="12.75">
      <c r="A185" s="54"/>
      <c r="B185" s="55"/>
      <c r="C185" s="55"/>
      <c r="D185" s="55"/>
      <c r="E185" s="55"/>
      <c r="F185" s="55"/>
      <c r="G185" s="55"/>
      <c r="H185" s="55"/>
      <c r="I185" s="55"/>
      <c r="J185" s="55"/>
      <c r="K185" s="55"/>
    </row>
    <row r="186" spans="1:11" ht="12.75">
      <c r="A186" s="54"/>
      <c r="B186" s="55"/>
      <c r="C186" s="55"/>
      <c r="D186" s="55"/>
      <c r="E186" s="55"/>
      <c r="F186" s="55"/>
      <c r="G186" s="55"/>
      <c r="H186" s="55"/>
      <c r="I186" s="55"/>
      <c r="J186" s="55"/>
      <c r="K186" s="55"/>
    </row>
    <row r="187" spans="1:11" ht="12.75">
      <c r="A187" s="54"/>
      <c r="B187" s="55"/>
      <c r="C187" s="55"/>
      <c r="D187" s="55"/>
      <c r="E187" s="55"/>
      <c r="F187" s="55"/>
      <c r="G187" s="55"/>
      <c r="H187" s="55"/>
      <c r="I187" s="55"/>
      <c r="J187" s="55"/>
      <c r="K187" s="55"/>
    </row>
    <row r="188" spans="1:11" ht="12.75">
      <c r="A188" s="54"/>
      <c r="B188" s="55"/>
      <c r="C188" s="55"/>
      <c r="D188" s="55"/>
      <c r="E188" s="55"/>
      <c r="F188" s="55"/>
      <c r="G188" s="55"/>
      <c r="H188" s="55"/>
      <c r="I188" s="55"/>
      <c r="J188" s="55"/>
      <c r="K188" s="55"/>
    </row>
    <row r="189" spans="1:11" ht="12.75">
      <c r="A189" s="54"/>
      <c r="B189" s="55"/>
      <c r="C189" s="55"/>
      <c r="D189" s="55"/>
      <c r="E189" s="55"/>
      <c r="F189" s="55"/>
      <c r="G189" s="55"/>
      <c r="H189" s="55"/>
      <c r="I189" s="55"/>
      <c r="J189" s="55"/>
      <c r="K189" s="55"/>
    </row>
    <row r="190" spans="1:11" ht="12.75">
      <c r="A190" s="54"/>
      <c r="B190" s="55"/>
      <c r="C190" s="55"/>
      <c r="D190" s="55"/>
      <c r="E190" s="55"/>
      <c r="F190" s="55"/>
      <c r="G190" s="55"/>
      <c r="H190" s="55"/>
      <c r="I190" s="55"/>
      <c r="J190" s="55"/>
      <c r="K190" s="55"/>
    </row>
    <row r="191" spans="1:11" ht="12.75">
      <c r="A191" s="54"/>
      <c r="B191" s="55"/>
      <c r="C191" s="55"/>
      <c r="D191" s="55"/>
      <c r="E191" s="55"/>
      <c r="F191" s="55"/>
      <c r="G191" s="55"/>
      <c r="H191" s="55"/>
      <c r="I191" s="55"/>
      <c r="J191" s="55"/>
      <c r="K191" s="55"/>
    </row>
    <row r="192" spans="1:11" ht="12.75">
      <c r="A192" s="54"/>
      <c r="B192" s="55"/>
      <c r="C192" s="55"/>
      <c r="D192" s="55"/>
      <c r="E192" s="55"/>
      <c r="F192" s="55"/>
      <c r="G192" s="55"/>
      <c r="H192" s="55"/>
      <c r="I192" s="55"/>
      <c r="J192" s="55"/>
      <c r="K192" s="55"/>
    </row>
    <row r="193" spans="1:11" ht="12.75">
      <c r="A193" s="54"/>
      <c r="B193" s="55"/>
      <c r="C193" s="55"/>
      <c r="D193" s="55"/>
      <c r="E193" s="55"/>
      <c r="F193" s="55"/>
      <c r="G193" s="55"/>
      <c r="H193" s="55"/>
      <c r="I193" s="55"/>
      <c r="J193" s="55"/>
      <c r="K193" s="55"/>
    </row>
    <row r="194" spans="1:11" ht="12.75">
      <c r="A194" s="54"/>
      <c r="B194" s="55"/>
      <c r="C194" s="55"/>
      <c r="D194" s="55"/>
      <c r="E194" s="55"/>
      <c r="F194" s="55"/>
      <c r="G194" s="55"/>
      <c r="H194" s="55"/>
      <c r="I194" s="55"/>
      <c r="J194" s="55"/>
      <c r="K194" s="55"/>
    </row>
    <row r="195" spans="1:11" ht="12.75">
      <c r="A195" s="54"/>
      <c r="B195" s="55"/>
      <c r="C195" s="55"/>
      <c r="D195" s="55"/>
      <c r="E195" s="55"/>
      <c r="F195" s="55"/>
      <c r="G195" s="55"/>
      <c r="H195" s="55"/>
      <c r="I195" s="55"/>
      <c r="J195" s="55"/>
      <c r="K195" s="55"/>
    </row>
    <row r="196" spans="1:11" ht="12.75">
      <c r="A196" s="54"/>
      <c r="B196" s="55"/>
      <c r="C196" s="55"/>
      <c r="D196" s="55"/>
      <c r="E196" s="55"/>
      <c r="F196" s="55"/>
      <c r="G196" s="55"/>
      <c r="H196" s="55"/>
      <c r="I196" s="55"/>
      <c r="J196" s="55"/>
      <c r="K196" s="55"/>
    </row>
    <row r="197" spans="1:11" ht="12.75">
      <c r="A197" s="54"/>
      <c r="B197" s="55"/>
      <c r="C197" s="55"/>
      <c r="D197" s="55"/>
      <c r="E197" s="55"/>
      <c r="F197" s="55"/>
      <c r="G197" s="55"/>
      <c r="H197" s="55"/>
      <c r="I197" s="55"/>
      <c r="J197" s="55"/>
      <c r="K197" s="55"/>
    </row>
    <row r="198" spans="1:11" ht="12.75">
      <c r="A198" s="54"/>
      <c r="B198" s="55"/>
      <c r="C198" s="55"/>
      <c r="D198" s="55"/>
      <c r="E198" s="55"/>
      <c r="F198" s="55"/>
      <c r="G198" s="55"/>
      <c r="H198" s="55"/>
      <c r="I198" s="55"/>
      <c r="J198" s="55"/>
      <c r="K198" s="55"/>
    </row>
    <row r="199" spans="1:11" ht="12.75">
      <c r="A199" s="54"/>
      <c r="B199" s="55"/>
      <c r="C199" s="55"/>
      <c r="D199" s="55"/>
      <c r="E199" s="55"/>
      <c r="F199" s="55"/>
      <c r="G199" s="55"/>
      <c r="H199" s="55"/>
      <c r="I199" s="55"/>
      <c r="J199" s="55"/>
      <c r="K199" s="55"/>
    </row>
    <row r="200" spans="1:11" ht="12.75">
      <c r="A200" s="54"/>
      <c r="B200" s="55"/>
      <c r="C200" s="55"/>
      <c r="D200" s="55"/>
      <c r="E200" s="55"/>
      <c r="F200" s="55"/>
      <c r="G200" s="55"/>
      <c r="H200" s="55"/>
      <c r="I200" s="55"/>
      <c r="J200" s="55"/>
      <c r="K200" s="55"/>
    </row>
    <row r="201" spans="1:11" ht="12.75">
      <c r="A201" s="54"/>
      <c r="B201" s="55"/>
      <c r="C201" s="55"/>
      <c r="D201" s="55"/>
      <c r="E201" s="55"/>
      <c r="F201" s="55"/>
      <c r="G201" s="55"/>
      <c r="H201" s="55"/>
      <c r="I201" s="55"/>
      <c r="J201" s="55"/>
      <c r="K201" s="55"/>
    </row>
    <row r="202" spans="1:11" ht="12.75">
      <c r="A202" s="54"/>
      <c r="B202" s="55"/>
      <c r="C202" s="55"/>
      <c r="D202" s="55"/>
      <c r="E202" s="55"/>
      <c r="F202" s="55"/>
      <c r="G202" s="55"/>
      <c r="H202" s="55"/>
      <c r="I202" s="55"/>
      <c r="J202" s="55"/>
      <c r="K202" s="55"/>
    </row>
    <row r="203" spans="1:11" ht="12.75">
      <c r="A203" s="54"/>
      <c r="B203" s="55"/>
      <c r="C203" s="55"/>
      <c r="D203" s="55"/>
      <c r="E203" s="55"/>
      <c r="F203" s="55"/>
      <c r="G203" s="55"/>
      <c r="H203" s="55"/>
      <c r="I203" s="55"/>
      <c r="J203" s="55"/>
      <c r="K203" s="55"/>
    </row>
    <row r="204" spans="1:11" ht="12.75">
      <c r="A204" s="54"/>
      <c r="B204" s="55"/>
      <c r="C204" s="55"/>
      <c r="D204" s="55"/>
      <c r="E204" s="55"/>
      <c r="F204" s="55"/>
      <c r="G204" s="55"/>
      <c r="H204" s="55"/>
      <c r="I204" s="55"/>
      <c r="J204" s="55"/>
      <c r="K204" s="55"/>
    </row>
    <row r="205" spans="1:11" ht="12.75">
      <c r="A205" s="54"/>
      <c r="B205" s="55"/>
      <c r="C205" s="55"/>
      <c r="D205" s="55"/>
      <c r="E205" s="55"/>
      <c r="F205" s="55"/>
      <c r="G205" s="55"/>
      <c r="H205" s="55"/>
      <c r="I205" s="55"/>
      <c r="J205" s="55"/>
      <c r="K205" s="55"/>
    </row>
    <row r="206" spans="1:11" ht="12.75">
      <c r="A206" s="54"/>
      <c r="B206" s="55"/>
      <c r="C206" s="55"/>
      <c r="D206" s="55"/>
      <c r="E206" s="55"/>
      <c r="F206" s="55"/>
      <c r="G206" s="55"/>
      <c r="H206" s="55"/>
      <c r="I206" s="55"/>
      <c r="J206" s="55"/>
      <c r="K206" s="55"/>
    </row>
    <row r="207" spans="1:11" ht="12.75">
      <c r="A207" s="54"/>
      <c r="B207" s="55"/>
      <c r="C207" s="55"/>
      <c r="D207" s="55"/>
      <c r="E207" s="55"/>
      <c r="F207" s="55"/>
      <c r="G207" s="55"/>
      <c r="H207" s="55"/>
      <c r="I207" s="55"/>
      <c r="J207" s="55"/>
      <c r="K207" s="55"/>
    </row>
    <row r="208" spans="1:11" ht="12.75">
      <c r="A208" s="54"/>
      <c r="B208" s="55"/>
      <c r="C208" s="55"/>
      <c r="D208" s="55"/>
      <c r="E208" s="55"/>
      <c r="F208" s="55"/>
      <c r="G208" s="55"/>
      <c r="H208" s="55"/>
      <c r="I208" s="55"/>
      <c r="J208" s="55"/>
      <c r="K208" s="55"/>
    </row>
    <row r="209" spans="1:11" ht="12.75">
      <c r="A209" s="54"/>
      <c r="B209" s="55"/>
      <c r="C209" s="55"/>
      <c r="D209" s="55"/>
      <c r="E209" s="55"/>
      <c r="F209" s="55"/>
      <c r="G209" s="55"/>
      <c r="H209" s="55"/>
      <c r="I209" s="55"/>
      <c r="J209" s="55"/>
      <c r="K209" s="55"/>
    </row>
    <row r="210" spans="1:11" ht="12.75">
      <c r="A210" s="54"/>
      <c r="B210" s="55"/>
      <c r="C210" s="55"/>
      <c r="D210" s="55"/>
      <c r="E210" s="55"/>
      <c r="F210" s="55"/>
      <c r="G210" s="55"/>
      <c r="H210" s="55"/>
      <c r="I210" s="55"/>
      <c r="J210" s="55"/>
      <c r="K210" s="55"/>
    </row>
    <row r="211" spans="1:11" ht="12.75">
      <c r="A211" s="54"/>
      <c r="B211" s="55"/>
      <c r="C211" s="55"/>
      <c r="D211" s="55"/>
      <c r="E211" s="55"/>
      <c r="F211" s="55"/>
      <c r="G211" s="55"/>
      <c r="H211" s="55"/>
      <c r="I211" s="55"/>
      <c r="J211" s="55"/>
      <c r="K211" s="55"/>
    </row>
    <row r="212" spans="1:11" ht="12.75">
      <c r="A212" s="54"/>
      <c r="B212" s="55"/>
      <c r="C212" s="55"/>
      <c r="D212" s="55"/>
      <c r="E212" s="55"/>
      <c r="F212" s="55"/>
      <c r="G212" s="55"/>
      <c r="H212" s="55"/>
      <c r="I212" s="55"/>
      <c r="J212" s="55"/>
      <c r="K212" s="55"/>
    </row>
    <row r="213" spans="1:11" ht="12.75">
      <c r="A213" s="54"/>
      <c r="B213" s="55"/>
      <c r="C213" s="55"/>
      <c r="D213" s="55"/>
      <c r="E213" s="55"/>
      <c r="F213" s="55"/>
      <c r="G213" s="55"/>
      <c r="H213" s="55"/>
      <c r="I213" s="55"/>
      <c r="J213" s="55"/>
      <c r="K213" s="55"/>
    </row>
    <row r="214" spans="1:11" ht="12.75">
      <c r="A214" s="54"/>
      <c r="B214" s="55"/>
      <c r="C214" s="55"/>
      <c r="D214" s="55"/>
      <c r="E214" s="55"/>
      <c r="F214" s="55"/>
      <c r="G214" s="55"/>
      <c r="H214" s="55"/>
      <c r="I214" s="55"/>
      <c r="J214" s="55"/>
      <c r="K214" s="55"/>
    </row>
    <row r="215" spans="1:11" ht="12.75">
      <c r="A215" s="54"/>
      <c r="B215" s="55"/>
      <c r="C215" s="55"/>
      <c r="D215" s="55"/>
      <c r="E215" s="55"/>
      <c r="F215" s="55"/>
      <c r="G215" s="55"/>
      <c r="H215" s="55"/>
      <c r="I215" s="55"/>
      <c r="J215" s="55"/>
      <c r="K215" s="55"/>
    </row>
    <row r="216" spans="1:11" ht="12.75">
      <c r="A216" s="54"/>
      <c r="B216" s="55"/>
      <c r="C216" s="55"/>
      <c r="D216" s="55"/>
      <c r="E216" s="55"/>
      <c r="F216" s="55"/>
      <c r="G216" s="55"/>
      <c r="H216" s="55"/>
      <c r="I216" s="55"/>
      <c r="J216" s="55"/>
      <c r="K216" s="55"/>
    </row>
    <row r="217" spans="1:11" ht="12.75">
      <c r="A217" s="54"/>
      <c r="B217" s="55"/>
      <c r="C217" s="55"/>
      <c r="D217" s="55"/>
      <c r="E217" s="55"/>
      <c r="F217" s="55"/>
      <c r="G217" s="55"/>
      <c r="H217" s="55"/>
      <c r="I217" s="55"/>
      <c r="J217" s="55"/>
      <c r="K217" s="55"/>
    </row>
    <row r="218" spans="1:11" ht="12.75">
      <c r="A218" s="54"/>
      <c r="B218" s="55"/>
      <c r="C218" s="55"/>
      <c r="D218" s="55"/>
      <c r="E218" s="55"/>
      <c r="F218" s="55"/>
      <c r="G218" s="55"/>
      <c r="H218" s="55"/>
      <c r="I218" s="55"/>
      <c r="J218" s="55"/>
      <c r="K218" s="55"/>
    </row>
    <row r="219" spans="1:11" ht="12.75">
      <c r="A219" s="54"/>
      <c r="B219" s="55"/>
      <c r="C219" s="55"/>
      <c r="D219" s="55"/>
      <c r="E219" s="55"/>
      <c r="F219" s="55"/>
      <c r="G219" s="55"/>
      <c r="H219" s="55"/>
      <c r="I219" s="55"/>
      <c r="J219" s="55"/>
      <c r="K219" s="55"/>
    </row>
    <row r="220" spans="1:11" ht="12.75">
      <c r="A220" s="54"/>
      <c r="B220" s="55"/>
      <c r="C220" s="55"/>
      <c r="D220" s="55"/>
      <c r="E220" s="55"/>
      <c r="F220" s="55"/>
      <c r="G220" s="55"/>
      <c r="H220" s="55"/>
      <c r="I220" s="55"/>
      <c r="J220" s="55"/>
      <c r="K220" s="55"/>
    </row>
    <row r="221" spans="1:11" ht="12.75">
      <c r="A221" s="54"/>
      <c r="B221" s="55"/>
      <c r="C221" s="55"/>
      <c r="D221" s="55"/>
      <c r="E221" s="55"/>
      <c r="F221" s="55"/>
      <c r="G221" s="55"/>
      <c r="H221" s="55"/>
      <c r="I221" s="55"/>
      <c r="J221" s="55"/>
      <c r="K221" s="55"/>
    </row>
    <row r="222" spans="1:11" ht="12.75">
      <c r="A222" s="54"/>
      <c r="B222" s="55"/>
      <c r="C222" s="55"/>
      <c r="D222" s="55"/>
      <c r="E222" s="55"/>
      <c r="F222" s="55"/>
      <c r="G222" s="55"/>
      <c r="H222" s="55"/>
      <c r="I222" s="55"/>
      <c r="J222" s="55"/>
      <c r="K222" s="55"/>
    </row>
    <row r="223" spans="1:11" ht="12.75">
      <c r="A223" s="54"/>
      <c r="B223" s="55"/>
      <c r="C223" s="55"/>
      <c r="D223" s="55"/>
      <c r="E223" s="55"/>
      <c r="F223" s="55"/>
      <c r="G223" s="55"/>
      <c r="H223" s="55"/>
      <c r="I223" s="55"/>
      <c r="J223" s="55"/>
      <c r="K223" s="55"/>
    </row>
    <row r="224" spans="1:11" ht="12.75">
      <c r="A224" s="54"/>
      <c r="B224" s="55"/>
      <c r="C224" s="55"/>
      <c r="D224" s="55"/>
      <c r="E224" s="55"/>
      <c r="F224" s="55"/>
      <c r="G224" s="55"/>
      <c r="H224" s="55"/>
      <c r="I224" s="55"/>
      <c r="J224" s="55"/>
      <c r="K224" s="55"/>
    </row>
    <row r="225" spans="1:11" ht="12.75">
      <c r="A225" s="54"/>
      <c r="B225" s="55"/>
      <c r="C225" s="55"/>
      <c r="D225" s="55"/>
      <c r="E225" s="55"/>
      <c r="F225" s="55"/>
      <c r="G225" s="55"/>
      <c r="H225" s="55"/>
      <c r="I225" s="55"/>
      <c r="J225" s="55"/>
      <c r="K225" s="55"/>
    </row>
    <row r="226" spans="1:11" ht="12.75">
      <c r="A226" s="54"/>
      <c r="B226" s="55"/>
      <c r="C226" s="55"/>
      <c r="D226" s="55"/>
      <c r="E226" s="55"/>
      <c r="F226" s="55"/>
      <c r="G226" s="55"/>
      <c r="H226" s="55"/>
      <c r="I226" s="55"/>
      <c r="J226" s="55"/>
      <c r="K226" s="55"/>
    </row>
  </sheetData>
  <mergeCells count="2">
    <mergeCell ref="U4:W4"/>
    <mergeCell ref="X4:AA4"/>
  </mergeCells>
  <printOptions/>
  <pageMargins left="0.75" right="0.25" top="1" bottom="0.5" header="0.5" footer="0.5"/>
  <pageSetup horizontalDpi="300" verticalDpi="300" orientation="portrait" paperSize="9"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L89"/>
  <sheetViews>
    <sheetView showGridLines="0" workbookViewId="0" topLeftCell="A1">
      <selection activeCell="L9" sqref="L9"/>
    </sheetView>
  </sheetViews>
  <sheetFormatPr defaultColWidth="9.140625" defaultRowHeight="12.75"/>
  <cols>
    <col min="1" max="1" width="3.7109375" style="0" customWidth="1"/>
    <col min="7" max="7" width="1.7109375" style="0" customWidth="1"/>
    <col min="9" max="9" width="2.57421875" style="0" customWidth="1"/>
  </cols>
  <sheetData>
    <row r="1" spans="1:10" ht="12.75">
      <c r="A1" s="4" t="s">
        <v>31</v>
      </c>
      <c r="B1" s="5"/>
      <c r="C1" s="5"/>
      <c r="D1" s="5"/>
      <c r="E1" s="5"/>
      <c r="F1" s="5"/>
      <c r="G1" s="5"/>
      <c r="H1" s="5"/>
      <c r="I1" s="5"/>
      <c r="J1" s="5"/>
    </row>
    <row r="2" spans="1:10" ht="12.75">
      <c r="A2" s="7"/>
      <c r="B2" s="5"/>
      <c r="C2" s="5"/>
      <c r="D2" s="5"/>
      <c r="E2" s="5"/>
      <c r="F2" s="5"/>
      <c r="G2" s="5"/>
      <c r="H2" s="5"/>
      <c r="I2" s="5"/>
      <c r="J2" s="5"/>
    </row>
    <row r="3" spans="1:10" ht="12.75">
      <c r="A3" s="7"/>
      <c r="B3" s="5"/>
      <c r="C3" s="5"/>
      <c r="D3" s="5"/>
      <c r="E3" s="5"/>
      <c r="F3" s="5"/>
      <c r="G3" s="5"/>
      <c r="H3" s="12" t="s">
        <v>32</v>
      </c>
      <c r="I3" s="12" t="s">
        <v>7</v>
      </c>
      <c r="J3" s="12" t="s">
        <v>32</v>
      </c>
    </row>
    <row r="4" spans="1:10" ht="12.75">
      <c r="A4" s="7"/>
      <c r="B4" s="5"/>
      <c r="C4" s="5"/>
      <c r="D4" s="5"/>
      <c r="E4" s="5"/>
      <c r="F4" s="5"/>
      <c r="G4" s="5"/>
      <c r="H4" s="12" t="s">
        <v>33</v>
      </c>
      <c r="I4" s="12"/>
      <c r="J4" s="12" t="s">
        <v>35</v>
      </c>
    </row>
    <row r="5" spans="1:10" ht="12.75">
      <c r="A5" s="7"/>
      <c r="B5" s="5"/>
      <c r="C5" s="5"/>
      <c r="D5" s="5"/>
      <c r="E5" s="5"/>
      <c r="F5" s="5"/>
      <c r="G5" s="5"/>
      <c r="H5" s="12" t="s">
        <v>2</v>
      </c>
      <c r="I5" s="12"/>
      <c r="J5" s="12" t="s">
        <v>34</v>
      </c>
    </row>
    <row r="6" spans="1:10" ht="12.75">
      <c r="A6" s="7"/>
      <c r="B6" s="5"/>
      <c r="C6" s="5"/>
      <c r="D6" s="5"/>
      <c r="E6" s="5"/>
      <c r="F6" s="5"/>
      <c r="G6" s="5"/>
      <c r="H6" s="12" t="s">
        <v>4</v>
      </c>
      <c r="I6" s="12"/>
      <c r="J6" s="12" t="s">
        <v>36</v>
      </c>
    </row>
    <row r="7" spans="1:10" ht="12.75">
      <c r="A7" s="7"/>
      <c r="B7" s="5"/>
      <c r="C7" s="5"/>
      <c r="D7" s="5"/>
      <c r="E7" s="5"/>
      <c r="F7" s="5"/>
      <c r="G7" s="5"/>
      <c r="H7" s="13" t="s">
        <v>77</v>
      </c>
      <c r="I7" s="12"/>
      <c r="J7" s="13" t="s">
        <v>111</v>
      </c>
    </row>
    <row r="8" spans="1:10" ht="12.75">
      <c r="A8" s="7"/>
      <c r="B8" s="5"/>
      <c r="C8" s="5"/>
      <c r="D8" s="5"/>
      <c r="E8" s="5"/>
      <c r="F8" s="5"/>
      <c r="G8" s="5"/>
      <c r="H8" s="12" t="s">
        <v>6</v>
      </c>
      <c r="I8" s="12" t="s">
        <v>7</v>
      </c>
      <c r="J8" s="12" t="s">
        <v>6</v>
      </c>
    </row>
    <row r="9" spans="1:10" ht="14.25" customHeight="1">
      <c r="A9" s="7"/>
      <c r="B9" s="5"/>
      <c r="C9" s="5"/>
      <c r="D9" s="5"/>
      <c r="E9" s="5"/>
      <c r="F9" s="5"/>
      <c r="G9" s="5"/>
      <c r="H9" s="11"/>
      <c r="I9" s="11"/>
      <c r="J9" s="11"/>
    </row>
    <row r="10" spans="1:10" ht="12.75">
      <c r="A10" s="10" t="s">
        <v>53</v>
      </c>
      <c r="B10" s="5" t="s">
        <v>37</v>
      </c>
      <c r="C10" s="5"/>
      <c r="D10" s="5"/>
      <c r="E10" s="5"/>
      <c r="F10" s="5"/>
      <c r="G10" s="5"/>
      <c r="H10" s="15">
        <v>487545</v>
      </c>
      <c r="I10" s="15"/>
      <c r="J10" s="15">
        <v>501873</v>
      </c>
    </row>
    <row r="11" spans="1:10" ht="12.75">
      <c r="A11" s="10" t="s">
        <v>54</v>
      </c>
      <c r="B11" s="5" t="s">
        <v>120</v>
      </c>
      <c r="C11" s="5"/>
      <c r="D11" s="5"/>
      <c r="E11" s="5"/>
      <c r="F11" s="5"/>
      <c r="G11" s="5"/>
      <c r="H11" s="15">
        <v>2064</v>
      </c>
      <c r="I11" s="15"/>
      <c r="J11" s="15">
        <v>2064</v>
      </c>
    </row>
    <row r="12" spans="1:10" ht="12.75">
      <c r="A12" s="10" t="s">
        <v>55</v>
      </c>
      <c r="B12" s="5" t="s">
        <v>38</v>
      </c>
      <c r="C12" s="5"/>
      <c r="D12" s="5"/>
      <c r="E12" s="5"/>
      <c r="F12" s="5"/>
      <c r="G12" s="5"/>
      <c r="H12" s="15">
        <v>4848</v>
      </c>
      <c r="I12" s="15"/>
      <c r="J12" s="15">
        <v>11153</v>
      </c>
    </row>
    <row r="13" spans="1:10" ht="12.75">
      <c r="A13" s="10" t="s">
        <v>56</v>
      </c>
      <c r="B13" s="5" t="s">
        <v>39</v>
      </c>
      <c r="C13" s="5"/>
      <c r="D13" s="5"/>
      <c r="E13" s="5"/>
      <c r="F13" s="5"/>
      <c r="G13" s="5"/>
      <c r="H13" s="15">
        <v>95056</v>
      </c>
      <c r="I13" s="15"/>
      <c r="J13" s="15">
        <v>99364</v>
      </c>
    </row>
    <row r="14" spans="1:10" ht="3.75" customHeight="1">
      <c r="A14" s="7"/>
      <c r="B14" s="5"/>
      <c r="C14" s="5"/>
      <c r="D14" s="5"/>
      <c r="E14" s="5"/>
      <c r="F14" s="5"/>
      <c r="G14" s="5"/>
      <c r="H14" s="15"/>
      <c r="I14" s="15"/>
      <c r="J14" s="15"/>
    </row>
    <row r="15" spans="1:10" ht="12.75">
      <c r="A15" s="10" t="s">
        <v>57</v>
      </c>
      <c r="B15" s="5" t="s">
        <v>40</v>
      </c>
      <c r="C15" s="5"/>
      <c r="D15" s="5"/>
      <c r="E15" s="5"/>
      <c r="F15" s="5"/>
      <c r="G15" s="5"/>
      <c r="H15" s="15"/>
      <c r="I15" s="15"/>
      <c r="J15" s="15"/>
    </row>
    <row r="16" spans="1:10" ht="12.75">
      <c r="A16" s="7"/>
      <c r="B16" s="5"/>
      <c r="C16" s="8" t="s">
        <v>41</v>
      </c>
      <c r="D16" s="5"/>
      <c r="E16" s="5"/>
      <c r="F16" s="5"/>
      <c r="G16" s="5"/>
      <c r="H16" s="16">
        <v>64428</v>
      </c>
      <c r="I16" s="15"/>
      <c r="J16" s="16">
        <v>54909</v>
      </c>
    </row>
    <row r="17" spans="1:10" ht="12.75">
      <c r="A17" s="7"/>
      <c r="B17" s="5"/>
      <c r="C17" s="8" t="s">
        <v>42</v>
      </c>
      <c r="D17" s="5"/>
      <c r="E17" s="5"/>
      <c r="F17" s="5"/>
      <c r="G17" s="5"/>
      <c r="H17" s="17">
        <v>81162</v>
      </c>
      <c r="I17" s="15"/>
      <c r="J17" s="17">
        <v>37179</v>
      </c>
    </row>
    <row r="18" spans="1:10" ht="12.75">
      <c r="A18" s="7"/>
      <c r="B18" s="5"/>
      <c r="C18" s="8" t="s">
        <v>143</v>
      </c>
      <c r="D18" s="5"/>
      <c r="E18" s="5"/>
      <c r="F18" s="5"/>
      <c r="G18" s="5"/>
      <c r="H18" s="17">
        <v>71288</v>
      </c>
      <c r="I18" s="15"/>
      <c r="J18" s="17">
        <v>62261</v>
      </c>
    </row>
    <row r="19" spans="1:10" ht="12.75">
      <c r="A19" s="7"/>
      <c r="B19" s="5"/>
      <c r="C19" s="8" t="s">
        <v>140</v>
      </c>
      <c r="D19" s="5"/>
      <c r="E19" s="5"/>
      <c r="F19" s="5"/>
      <c r="G19" s="5"/>
      <c r="H19" s="17">
        <v>38667</v>
      </c>
      <c r="I19" s="15"/>
      <c r="J19" s="17">
        <v>14417</v>
      </c>
    </row>
    <row r="20" spans="1:10" ht="12.75">
      <c r="A20" s="7"/>
      <c r="B20" s="5"/>
      <c r="C20" s="8" t="s">
        <v>79</v>
      </c>
      <c r="D20" s="5"/>
      <c r="E20" s="5"/>
      <c r="F20" s="5"/>
      <c r="G20" s="5"/>
      <c r="H20" s="17">
        <v>20142</v>
      </c>
      <c r="I20" s="15"/>
      <c r="J20" s="17">
        <v>49916</v>
      </c>
    </row>
    <row r="21" spans="1:10" ht="12.75">
      <c r="A21" s="7"/>
      <c r="B21" s="5"/>
      <c r="C21" s="5"/>
      <c r="D21" s="5"/>
      <c r="E21" s="5"/>
      <c r="F21" s="5"/>
      <c r="G21" s="5"/>
      <c r="H21" s="19">
        <f>SUM(H16:H20)</f>
        <v>275687</v>
      </c>
      <c r="I21" s="15"/>
      <c r="J21" s="19">
        <f>SUM(J16:J20)</f>
        <v>218682</v>
      </c>
    </row>
    <row r="22" spans="1:10" ht="12.75">
      <c r="A22" s="10" t="s">
        <v>58</v>
      </c>
      <c r="B22" s="5" t="s">
        <v>43</v>
      </c>
      <c r="C22" s="5"/>
      <c r="D22" s="5"/>
      <c r="E22" s="5"/>
      <c r="F22" s="5"/>
      <c r="G22" s="5"/>
      <c r="H22" s="15"/>
      <c r="I22" s="15"/>
      <c r="J22" s="15"/>
    </row>
    <row r="23" spans="1:10" ht="12.75">
      <c r="A23" s="7"/>
      <c r="B23" s="5"/>
      <c r="C23" s="8" t="s">
        <v>121</v>
      </c>
      <c r="D23" s="5"/>
      <c r="E23" s="5"/>
      <c r="F23" s="5"/>
      <c r="G23" s="5"/>
      <c r="H23" s="16">
        <v>196975</v>
      </c>
      <c r="I23" s="15"/>
      <c r="J23" s="16">
        <v>174182</v>
      </c>
    </row>
    <row r="24" spans="1:10" ht="12.75">
      <c r="A24" s="7"/>
      <c r="B24" s="5"/>
      <c r="C24" s="8" t="s">
        <v>44</v>
      </c>
      <c r="D24" s="5"/>
      <c r="E24" s="5"/>
      <c r="F24" s="5"/>
      <c r="G24" s="5"/>
      <c r="H24" s="17">
        <v>53994</v>
      </c>
      <c r="I24" s="15"/>
      <c r="J24" s="17">
        <v>51796</v>
      </c>
    </row>
    <row r="25" spans="1:10" ht="12.75">
      <c r="A25" s="7"/>
      <c r="B25" s="5"/>
      <c r="C25" s="8" t="s">
        <v>45</v>
      </c>
      <c r="D25" s="5"/>
      <c r="E25" s="5"/>
      <c r="F25" s="5"/>
      <c r="G25" s="5"/>
      <c r="H25" s="17">
        <v>70859</v>
      </c>
      <c r="I25" s="15"/>
      <c r="J25" s="17">
        <v>73897</v>
      </c>
    </row>
    <row r="26" spans="1:10" ht="12.75">
      <c r="A26" s="7"/>
      <c r="B26" s="5"/>
      <c r="C26" s="8" t="s">
        <v>122</v>
      </c>
      <c r="D26" s="5"/>
      <c r="E26" s="5"/>
      <c r="F26" s="5"/>
      <c r="G26" s="5"/>
      <c r="H26" s="43" t="s">
        <v>78</v>
      </c>
      <c r="I26" s="15"/>
      <c r="J26" s="17">
        <v>16583</v>
      </c>
    </row>
    <row r="27" spans="1:10" ht="12.75">
      <c r="A27" s="7"/>
      <c r="B27" s="5"/>
      <c r="C27" s="8" t="s">
        <v>80</v>
      </c>
      <c r="D27" s="5"/>
      <c r="E27" s="5"/>
      <c r="F27" s="5"/>
      <c r="G27" s="5"/>
      <c r="H27" s="43" t="s">
        <v>78</v>
      </c>
      <c r="I27" s="15"/>
      <c r="J27" s="18">
        <v>4034</v>
      </c>
    </row>
    <row r="28" spans="1:10" ht="12.75">
      <c r="A28" s="7"/>
      <c r="B28" s="5"/>
      <c r="C28" s="5"/>
      <c r="D28" s="5"/>
      <c r="E28" s="5"/>
      <c r="F28" s="5"/>
      <c r="G28" s="5"/>
      <c r="H28" s="19">
        <f>SUM(H23:H27)</f>
        <v>321828</v>
      </c>
      <c r="I28" s="15"/>
      <c r="J28" s="19">
        <f>SUM(J23:J27)</f>
        <v>320492</v>
      </c>
    </row>
    <row r="29" spans="1:10" ht="12.75">
      <c r="A29" s="7"/>
      <c r="B29" s="5"/>
      <c r="C29" s="5"/>
      <c r="D29" s="5"/>
      <c r="E29" s="5"/>
      <c r="F29" s="5"/>
      <c r="G29" s="5"/>
      <c r="H29" s="15"/>
      <c r="I29" s="15"/>
      <c r="J29" s="20"/>
    </row>
    <row r="30" spans="1:10" ht="12.75">
      <c r="A30" s="10" t="s">
        <v>59</v>
      </c>
      <c r="B30" s="5" t="s">
        <v>81</v>
      </c>
      <c r="C30" s="5"/>
      <c r="D30" s="5"/>
      <c r="E30" s="5"/>
      <c r="F30" s="5"/>
      <c r="G30" s="5"/>
      <c r="H30" s="15">
        <f>+H21-H28</f>
        <v>-46141</v>
      </c>
      <c r="I30" s="15"/>
      <c r="J30" s="15">
        <f>+J21-J28</f>
        <v>-101810</v>
      </c>
    </row>
    <row r="31" spans="1:10" ht="13.5" thickBot="1">
      <c r="A31" s="10"/>
      <c r="B31" s="5"/>
      <c r="C31" s="5"/>
      <c r="D31" s="5"/>
      <c r="E31" s="5"/>
      <c r="F31" s="5"/>
      <c r="G31" s="5"/>
      <c r="H31" s="21">
        <f>+H30+H10+H11+H12+H13</f>
        <v>543372</v>
      </c>
      <c r="I31" s="15"/>
      <c r="J31" s="21">
        <f>+J30+J10+J11+J12+J13</f>
        <v>512644</v>
      </c>
    </row>
    <row r="32" spans="1:10" ht="13.5" thickTop="1">
      <c r="A32" s="10" t="s">
        <v>60</v>
      </c>
      <c r="B32" s="5" t="s">
        <v>46</v>
      </c>
      <c r="C32" s="5"/>
      <c r="D32" s="5"/>
      <c r="E32" s="5"/>
      <c r="F32" s="5"/>
      <c r="G32" s="5"/>
      <c r="H32" s="15"/>
      <c r="I32" s="15"/>
      <c r="J32" s="5"/>
    </row>
    <row r="33" spans="1:10" ht="12.75">
      <c r="A33" s="7"/>
      <c r="B33" s="5" t="s">
        <v>47</v>
      </c>
      <c r="C33" s="5"/>
      <c r="D33" s="5"/>
      <c r="E33" s="5"/>
      <c r="F33" s="5"/>
      <c r="G33" s="5"/>
      <c r="H33" s="15">
        <v>189742</v>
      </c>
      <c r="I33" s="15"/>
      <c r="J33" s="15">
        <v>186768</v>
      </c>
    </row>
    <row r="34" spans="1:10" ht="12.75">
      <c r="A34" s="7"/>
      <c r="B34" s="5" t="s">
        <v>48</v>
      </c>
      <c r="C34" s="5"/>
      <c r="D34" s="5"/>
      <c r="E34" s="5"/>
      <c r="F34" s="5"/>
      <c r="G34" s="5"/>
      <c r="H34" s="15"/>
      <c r="I34" s="15"/>
      <c r="J34" s="15"/>
    </row>
    <row r="35" spans="1:10" ht="12.75">
      <c r="A35" s="7"/>
      <c r="B35" s="5"/>
      <c r="C35" s="8" t="s">
        <v>74</v>
      </c>
      <c r="D35" s="5"/>
      <c r="E35" s="5"/>
      <c r="F35" s="5"/>
      <c r="G35" s="5"/>
      <c r="H35" s="15">
        <v>4616</v>
      </c>
      <c r="I35" s="15"/>
      <c r="J35" s="15">
        <v>36</v>
      </c>
    </row>
    <row r="36" spans="1:10" ht="12.75">
      <c r="A36" s="7"/>
      <c r="B36" s="5"/>
      <c r="C36" s="8" t="s">
        <v>49</v>
      </c>
      <c r="D36" s="5"/>
      <c r="E36" s="5"/>
      <c r="F36" s="5"/>
      <c r="G36" s="5"/>
      <c r="H36" s="15">
        <v>23606</v>
      </c>
      <c r="I36" s="15"/>
      <c r="J36" s="15">
        <v>23606</v>
      </c>
    </row>
    <row r="37" spans="1:10" ht="12.75">
      <c r="A37" s="7"/>
      <c r="B37" s="5"/>
      <c r="C37" s="8" t="s">
        <v>141</v>
      </c>
      <c r="D37" s="5"/>
      <c r="E37" s="5"/>
      <c r="F37" s="5"/>
      <c r="G37" s="5"/>
      <c r="H37" s="23">
        <v>103356</v>
      </c>
      <c r="I37" s="15"/>
      <c r="J37" s="23">
        <v>58709</v>
      </c>
    </row>
    <row r="38" spans="1:10" ht="12.75">
      <c r="A38" s="7"/>
      <c r="B38" s="5"/>
      <c r="C38" s="8" t="s">
        <v>7</v>
      </c>
      <c r="D38" s="5"/>
      <c r="E38" s="5"/>
      <c r="F38" s="5"/>
      <c r="G38" s="5"/>
      <c r="H38" s="15">
        <f>SUM(H33:H37)</f>
        <v>321320</v>
      </c>
      <c r="I38" s="15"/>
      <c r="J38" s="15">
        <f>SUM(J33:J37)</f>
        <v>269119</v>
      </c>
    </row>
    <row r="39" spans="1:10" ht="12.75">
      <c r="A39" s="10" t="s">
        <v>61</v>
      </c>
      <c r="B39" s="5" t="s">
        <v>50</v>
      </c>
      <c r="C39" s="5"/>
      <c r="D39" s="5"/>
      <c r="E39" s="5"/>
      <c r="F39" s="5"/>
      <c r="G39" s="5"/>
      <c r="H39" s="15">
        <v>35449</v>
      </c>
      <c r="I39" s="15"/>
      <c r="J39" s="15">
        <v>30994</v>
      </c>
    </row>
    <row r="40" spans="1:10" ht="12.75">
      <c r="A40" s="10" t="s">
        <v>62</v>
      </c>
      <c r="B40" s="5" t="s">
        <v>51</v>
      </c>
      <c r="C40" s="5"/>
      <c r="D40" s="5"/>
      <c r="E40" s="5"/>
      <c r="F40" s="5"/>
      <c r="G40" s="5"/>
      <c r="H40" s="15">
        <v>11696</v>
      </c>
      <c r="I40" s="15"/>
      <c r="J40" s="15">
        <v>38256</v>
      </c>
    </row>
    <row r="41" spans="1:10" ht="12.75">
      <c r="A41" s="10" t="s">
        <v>63</v>
      </c>
      <c r="B41" s="5" t="s">
        <v>52</v>
      </c>
      <c r="C41" s="5"/>
      <c r="D41" s="5"/>
      <c r="E41" s="5"/>
      <c r="F41" s="5"/>
      <c r="G41" s="5"/>
      <c r="H41" s="15">
        <v>174907</v>
      </c>
      <c r="I41" s="15"/>
      <c r="J41" s="15">
        <v>174275</v>
      </c>
    </row>
    <row r="42" spans="1:10" ht="13.5" thickBot="1">
      <c r="A42" s="7"/>
      <c r="B42" s="5"/>
      <c r="C42" s="5"/>
      <c r="D42" s="5"/>
      <c r="E42" s="5"/>
      <c r="F42" s="5"/>
      <c r="G42" s="5"/>
      <c r="H42" s="21">
        <f>SUM(H38:H41)</f>
        <v>543372</v>
      </c>
      <c r="I42" s="15"/>
      <c r="J42" s="21">
        <f>SUM(J38:J41)</f>
        <v>512644</v>
      </c>
    </row>
    <row r="43" spans="1:10" ht="8.25" customHeight="1" thickTop="1">
      <c r="A43" s="7"/>
      <c r="B43" s="5"/>
      <c r="C43" s="5"/>
      <c r="D43" s="5"/>
      <c r="E43" s="5"/>
      <c r="F43" s="5"/>
      <c r="G43" s="5"/>
      <c r="H43" s="15"/>
      <c r="I43" s="15"/>
      <c r="J43" s="20"/>
    </row>
    <row r="44" spans="1:10" ht="12.75">
      <c r="A44" s="10" t="s">
        <v>64</v>
      </c>
      <c r="B44" s="5" t="s">
        <v>149</v>
      </c>
      <c r="C44" s="5"/>
      <c r="D44" s="5"/>
      <c r="E44" s="5"/>
      <c r="F44" s="5"/>
      <c r="G44" s="5"/>
      <c r="H44" s="99">
        <f>+(H38-H13)/H33</f>
        <v>1.192482423501386</v>
      </c>
      <c r="I44" s="99"/>
      <c r="J44" s="99">
        <f>+(J38-J13)/J33</f>
        <v>0.908908378308918</v>
      </c>
    </row>
    <row r="45" spans="1:11" ht="12.75">
      <c r="A45" s="60" t="str">
        <f>+A1</f>
        <v>CONSOLIDATED BALANCE SHEET</v>
      </c>
      <c r="B45" s="62"/>
      <c r="C45" s="62"/>
      <c r="D45" s="62"/>
      <c r="E45" s="62"/>
      <c r="F45" s="62"/>
      <c r="G45" s="62"/>
      <c r="H45" s="62"/>
      <c r="I45" s="62"/>
      <c r="J45" s="62"/>
      <c r="K45" s="81"/>
    </row>
    <row r="46" spans="1:11" ht="6.75" customHeight="1">
      <c r="A46" s="62"/>
      <c r="B46" s="62"/>
      <c r="C46" s="62"/>
      <c r="D46" s="62"/>
      <c r="E46" s="62"/>
      <c r="F46" s="62"/>
      <c r="G46" s="62"/>
      <c r="H46" s="62"/>
      <c r="I46" s="62"/>
      <c r="J46" s="62"/>
      <c r="K46" s="81"/>
    </row>
    <row r="47" spans="1:11" ht="12.75">
      <c r="A47" s="62"/>
      <c r="B47" s="62"/>
      <c r="C47" s="62"/>
      <c r="D47" s="62"/>
      <c r="E47" s="62"/>
      <c r="F47" s="62"/>
      <c r="G47" s="62"/>
      <c r="H47" s="68" t="str">
        <f>+H3</f>
        <v>AS AT</v>
      </c>
      <c r="I47" s="68" t="str">
        <f>+I3</f>
        <v> </v>
      </c>
      <c r="J47" s="68" t="str">
        <f>+J3</f>
        <v>AS AT</v>
      </c>
      <c r="K47" s="81"/>
    </row>
    <row r="48" spans="1:11" ht="12.75">
      <c r="A48" s="62"/>
      <c r="B48" s="62"/>
      <c r="C48" s="62"/>
      <c r="D48" s="62"/>
      <c r="E48" s="62"/>
      <c r="F48" s="62"/>
      <c r="G48" s="62"/>
      <c r="H48" s="68" t="str">
        <f>+H4</f>
        <v>END OF </v>
      </c>
      <c r="I48" s="68"/>
      <c r="J48" s="68" t="str">
        <f>+J4</f>
        <v>PRECEDING</v>
      </c>
      <c r="K48" s="81"/>
    </row>
    <row r="49" spans="1:11" ht="12.75">
      <c r="A49" s="62"/>
      <c r="B49" s="62"/>
      <c r="C49" s="62"/>
      <c r="D49" s="62"/>
      <c r="E49" s="62"/>
      <c r="F49" s="62"/>
      <c r="G49" s="62"/>
      <c r="H49" s="68" t="str">
        <f>+H5</f>
        <v>CURRENT</v>
      </c>
      <c r="I49" s="68"/>
      <c r="J49" s="68" t="str">
        <f>+J5</f>
        <v>FINANCIAL</v>
      </c>
      <c r="K49" s="81"/>
    </row>
    <row r="50" spans="1:11" ht="12.75">
      <c r="A50" s="62"/>
      <c r="B50" s="62"/>
      <c r="C50" s="62"/>
      <c r="D50" s="62"/>
      <c r="E50" s="62"/>
      <c r="F50" s="62"/>
      <c r="G50" s="62"/>
      <c r="H50" s="68" t="str">
        <f>+H6</f>
        <v>QUARTER</v>
      </c>
      <c r="I50" s="68"/>
      <c r="J50" s="68" t="str">
        <f>+J6</f>
        <v>YEAR END</v>
      </c>
      <c r="K50" s="81"/>
    </row>
    <row r="51" spans="1:11" ht="12.75">
      <c r="A51" s="62"/>
      <c r="B51" s="62"/>
      <c r="C51" s="62"/>
      <c r="D51" s="62"/>
      <c r="E51" s="62"/>
      <c r="F51" s="62"/>
      <c r="G51" s="62"/>
      <c r="H51" s="68" t="str">
        <f>+H7</f>
        <v>30/09/99</v>
      </c>
      <c r="I51" s="68"/>
      <c r="J51" s="68" t="str">
        <f>+J7</f>
        <v>31/12/98</v>
      </c>
      <c r="K51" s="81"/>
    </row>
    <row r="52" spans="1:11" ht="12.75">
      <c r="A52" s="62"/>
      <c r="B52" s="62"/>
      <c r="C52" s="62"/>
      <c r="D52" s="62"/>
      <c r="E52" s="62"/>
      <c r="F52" s="62"/>
      <c r="G52" s="62"/>
      <c r="H52" s="68" t="str">
        <f>+H8</f>
        <v>RM'000</v>
      </c>
      <c r="I52" s="68"/>
      <c r="J52" s="68" t="str">
        <f>+J8</f>
        <v>RM'000</v>
      </c>
      <c r="K52" s="81"/>
    </row>
    <row r="53" spans="1:11" ht="5.25" customHeight="1">
      <c r="A53" s="62"/>
      <c r="B53" s="62"/>
      <c r="C53" s="62"/>
      <c r="D53" s="62"/>
      <c r="E53" s="62"/>
      <c r="F53" s="62"/>
      <c r="G53" s="62"/>
      <c r="H53" s="62" t="s">
        <v>7</v>
      </c>
      <c r="I53" s="62"/>
      <c r="J53" s="62" t="s">
        <v>7</v>
      </c>
      <c r="K53" s="81"/>
    </row>
    <row r="54" spans="1:11" ht="12.75">
      <c r="A54" s="62" t="str">
        <f aca="true" t="shared" si="0" ref="A54:B57">+A10</f>
        <v>1.</v>
      </c>
      <c r="B54" s="62" t="str">
        <f t="shared" si="0"/>
        <v>Fixed Assets</v>
      </c>
      <c r="C54" s="62"/>
      <c r="D54" s="62"/>
      <c r="E54" s="62"/>
      <c r="F54" s="62"/>
      <c r="G54" s="62"/>
      <c r="H54" s="70">
        <f>+H10</f>
        <v>487545</v>
      </c>
      <c r="I54" s="70"/>
      <c r="J54" s="70">
        <f>+J10</f>
        <v>501873</v>
      </c>
      <c r="K54" s="81"/>
    </row>
    <row r="55" spans="1:11" ht="12.75">
      <c r="A55" s="62" t="str">
        <f t="shared" si="0"/>
        <v>2.</v>
      </c>
      <c r="B55" s="62" t="str">
        <f t="shared" si="0"/>
        <v>Investment in Associated Company</v>
      </c>
      <c r="C55" s="62"/>
      <c r="D55" s="62"/>
      <c r="E55" s="62"/>
      <c r="F55" s="62"/>
      <c r="G55" s="62"/>
      <c r="H55" s="70">
        <f>+H11</f>
        <v>2064</v>
      </c>
      <c r="I55" s="70"/>
      <c r="J55" s="70">
        <f>+J11</f>
        <v>2064</v>
      </c>
      <c r="K55" s="81"/>
    </row>
    <row r="56" spans="1:11" ht="12.75">
      <c r="A56" s="62" t="str">
        <f t="shared" si="0"/>
        <v>3.</v>
      </c>
      <c r="B56" s="62" t="str">
        <f t="shared" si="0"/>
        <v>Long Term Investments</v>
      </c>
      <c r="C56" s="62"/>
      <c r="D56" s="62"/>
      <c r="E56" s="62"/>
      <c r="F56" s="62"/>
      <c r="G56" s="62"/>
      <c r="H56" s="70">
        <f>+H12</f>
        <v>4848</v>
      </c>
      <c r="I56" s="70"/>
      <c r="J56" s="70">
        <f>+J12</f>
        <v>11153</v>
      </c>
      <c r="K56" s="81"/>
    </row>
    <row r="57" spans="1:11" ht="12.75">
      <c r="A57" s="62" t="str">
        <f t="shared" si="0"/>
        <v>4.</v>
      </c>
      <c r="B57" s="62" t="str">
        <f t="shared" si="0"/>
        <v>Intangible Assets</v>
      </c>
      <c r="C57" s="62"/>
      <c r="D57" s="62"/>
      <c r="E57" s="62"/>
      <c r="F57" s="62"/>
      <c r="G57" s="62"/>
      <c r="H57" s="70">
        <f>+H13</f>
        <v>95056</v>
      </c>
      <c r="I57" s="70"/>
      <c r="J57" s="70">
        <f>+J13</f>
        <v>99364</v>
      </c>
      <c r="K57" s="81"/>
    </row>
    <row r="58" spans="1:11" ht="12.75">
      <c r="A58" s="62" t="str">
        <f>+A15</f>
        <v>5.</v>
      </c>
      <c r="B58" s="62" t="str">
        <f>+B15</f>
        <v>Current Assets</v>
      </c>
      <c r="C58" s="62"/>
      <c r="D58" s="62"/>
      <c r="E58" s="62"/>
      <c r="F58" s="62"/>
      <c r="G58" s="62"/>
      <c r="H58" s="70" t="s">
        <v>7</v>
      </c>
      <c r="I58" s="70"/>
      <c r="J58" s="70" t="s">
        <v>7</v>
      </c>
      <c r="K58" s="81"/>
    </row>
    <row r="59" spans="1:11" ht="12.75">
      <c r="A59" s="62" t="s">
        <v>7</v>
      </c>
      <c r="B59" s="62" t="s">
        <v>7</v>
      </c>
      <c r="C59" s="71" t="str">
        <f>+C16</f>
        <v>Stocks</v>
      </c>
      <c r="D59" s="62"/>
      <c r="E59" s="62"/>
      <c r="F59" s="62"/>
      <c r="G59" s="62"/>
      <c r="H59" s="70">
        <f aca="true" t="shared" si="1" ref="H59:H64">+H16</f>
        <v>64428</v>
      </c>
      <c r="I59" s="70"/>
      <c r="J59" s="70">
        <f aca="true" t="shared" si="2" ref="J59:J64">+J16</f>
        <v>54909</v>
      </c>
      <c r="K59" s="81"/>
    </row>
    <row r="60" spans="1:11" ht="12.75">
      <c r="A60" s="62" t="s">
        <v>7</v>
      </c>
      <c r="B60" s="62" t="s">
        <v>7</v>
      </c>
      <c r="C60" s="71" t="str">
        <f>+C17</f>
        <v>Trade Debtors</v>
      </c>
      <c r="D60" s="62"/>
      <c r="E60" s="62"/>
      <c r="F60" s="62"/>
      <c r="G60" s="62"/>
      <c r="H60" s="70">
        <f t="shared" si="1"/>
        <v>81162</v>
      </c>
      <c r="I60" s="70"/>
      <c r="J60" s="70">
        <f t="shared" si="2"/>
        <v>37179</v>
      </c>
      <c r="K60" s="81"/>
    </row>
    <row r="61" spans="1:11" ht="12.75">
      <c r="A61" s="62" t="s">
        <v>7</v>
      </c>
      <c r="B61" s="62" t="s">
        <v>7</v>
      </c>
      <c r="C61" s="71" t="str">
        <f>+C18</f>
        <v>Other Debtors</v>
      </c>
      <c r="D61" s="62"/>
      <c r="E61" s="62"/>
      <c r="F61" s="62"/>
      <c r="G61" s="62"/>
      <c r="H61" s="70">
        <f t="shared" si="1"/>
        <v>71288</v>
      </c>
      <c r="I61" s="70"/>
      <c r="J61" s="70">
        <f t="shared" si="2"/>
        <v>62261</v>
      </c>
      <c r="K61" s="81"/>
    </row>
    <row r="62" spans="1:11" ht="12.75">
      <c r="A62" s="62" t="s">
        <v>7</v>
      </c>
      <c r="B62" s="62" t="s">
        <v>7</v>
      </c>
      <c r="C62" s="71" t="str">
        <f>+C19</f>
        <v>Fixed Deposits with Financial Institutions</v>
      </c>
      <c r="D62" s="62"/>
      <c r="E62" s="62"/>
      <c r="F62" s="62"/>
      <c r="G62" s="62"/>
      <c r="H62" s="70">
        <f t="shared" si="1"/>
        <v>38667</v>
      </c>
      <c r="I62" s="70"/>
      <c r="J62" s="70">
        <f t="shared" si="2"/>
        <v>14417</v>
      </c>
      <c r="K62" s="81"/>
    </row>
    <row r="63" spans="1:11" ht="12.75">
      <c r="A63" s="62" t="s">
        <v>7</v>
      </c>
      <c r="B63" s="62" t="s">
        <v>7</v>
      </c>
      <c r="C63" s="71" t="str">
        <f>+C20</f>
        <v>Cash and Bank Balances</v>
      </c>
      <c r="D63" s="62"/>
      <c r="E63" s="62"/>
      <c r="F63" s="62"/>
      <c r="G63" s="62"/>
      <c r="H63" s="70">
        <f t="shared" si="1"/>
        <v>20142</v>
      </c>
      <c r="I63" s="70"/>
      <c r="J63" s="70">
        <f t="shared" si="2"/>
        <v>49916</v>
      </c>
      <c r="K63" s="81"/>
    </row>
    <row r="64" spans="1:11" ht="17.25" customHeight="1">
      <c r="A64" s="62" t="s">
        <v>7</v>
      </c>
      <c r="B64" s="62" t="s">
        <v>7</v>
      </c>
      <c r="C64" s="62" t="s">
        <v>7</v>
      </c>
      <c r="D64" s="62"/>
      <c r="E64" s="62"/>
      <c r="F64" s="62"/>
      <c r="G64" s="62"/>
      <c r="H64" s="70">
        <f t="shared" si="1"/>
        <v>275687</v>
      </c>
      <c r="I64" s="70"/>
      <c r="J64" s="70">
        <f t="shared" si="2"/>
        <v>218682</v>
      </c>
      <c r="K64" s="81"/>
    </row>
    <row r="65" spans="1:11" ht="12.75">
      <c r="A65" s="62" t="str">
        <f>+A22</f>
        <v>6.</v>
      </c>
      <c r="B65" s="62" t="str">
        <f>+B22</f>
        <v>Current Liabilities</v>
      </c>
      <c r="C65" s="62"/>
      <c r="D65" s="62"/>
      <c r="E65" s="62"/>
      <c r="F65" s="62"/>
      <c r="G65" s="62"/>
      <c r="H65" s="70" t="s">
        <v>7</v>
      </c>
      <c r="I65" s="70"/>
      <c r="J65" s="70" t="s">
        <v>7</v>
      </c>
      <c r="K65" s="81"/>
    </row>
    <row r="66" spans="1:11" ht="12.75">
      <c r="A66" s="62" t="s">
        <v>7</v>
      </c>
      <c r="B66" s="62" t="s">
        <v>7</v>
      </c>
      <c r="C66" s="71" t="str">
        <f>+C23</f>
        <v>Short Term Borrowings</v>
      </c>
      <c r="D66" s="62"/>
      <c r="E66" s="62"/>
      <c r="F66" s="62"/>
      <c r="G66" s="62"/>
      <c r="H66" s="70">
        <f aca="true" t="shared" si="3" ref="H66:H71">+H23</f>
        <v>196975</v>
      </c>
      <c r="I66" s="70"/>
      <c r="J66" s="70">
        <f aca="true" t="shared" si="4" ref="J66:J71">+J23</f>
        <v>174182</v>
      </c>
      <c r="K66" s="81"/>
    </row>
    <row r="67" spans="1:11" ht="12.75">
      <c r="A67" s="62" t="s">
        <v>7</v>
      </c>
      <c r="B67" s="62" t="s">
        <v>7</v>
      </c>
      <c r="C67" s="71" t="str">
        <f>+C24</f>
        <v>Trade Creditors</v>
      </c>
      <c r="D67" s="62"/>
      <c r="E67" s="62"/>
      <c r="F67" s="62"/>
      <c r="G67" s="62"/>
      <c r="H67" s="70">
        <f t="shared" si="3"/>
        <v>53994</v>
      </c>
      <c r="I67" s="70"/>
      <c r="J67" s="70">
        <f t="shared" si="4"/>
        <v>51796</v>
      </c>
      <c r="K67" s="81"/>
    </row>
    <row r="68" spans="1:11" ht="12.75">
      <c r="A68" s="62" t="s">
        <v>7</v>
      </c>
      <c r="B68" s="62" t="s">
        <v>7</v>
      </c>
      <c r="C68" s="71" t="str">
        <f>+C25</f>
        <v>Other Creditors</v>
      </c>
      <c r="D68" s="62"/>
      <c r="E68" s="62"/>
      <c r="F68" s="62"/>
      <c r="G68" s="62"/>
      <c r="H68" s="70">
        <f t="shared" si="3"/>
        <v>70859</v>
      </c>
      <c r="I68" s="70"/>
      <c r="J68" s="70">
        <f t="shared" si="4"/>
        <v>73897</v>
      </c>
      <c r="K68" s="81"/>
    </row>
    <row r="69" spans="1:11" ht="12.75">
      <c r="A69" s="62"/>
      <c r="B69" s="62"/>
      <c r="C69" s="71" t="str">
        <f>+C26</f>
        <v>Provision  for Taxation </v>
      </c>
      <c r="D69" s="62"/>
      <c r="E69" s="62"/>
      <c r="F69" s="62"/>
      <c r="G69" s="62"/>
      <c r="H69" s="66" t="str">
        <f t="shared" si="3"/>
        <v>-</v>
      </c>
      <c r="I69" s="70"/>
      <c r="J69" s="70">
        <f t="shared" si="4"/>
        <v>16583</v>
      </c>
      <c r="K69" s="81"/>
    </row>
    <row r="70" spans="1:11" ht="12.75">
      <c r="A70" s="62"/>
      <c r="B70" s="62"/>
      <c r="C70" s="71" t="str">
        <f>+C27</f>
        <v>Proposed Dividend</v>
      </c>
      <c r="D70" s="62"/>
      <c r="E70" s="62"/>
      <c r="F70" s="62"/>
      <c r="G70" s="62"/>
      <c r="H70" s="66" t="str">
        <f t="shared" si="3"/>
        <v>-</v>
      </c>
      <c r="I70" s="70"/>
      <c r="J70" s="70">
        <f t="shared" si="4"/>
        <v>4034</v>
      </c>
      <c r="K70" s="81"/>
    </row>
    <row r="71" spans="1:11" ht="21" customHeight="1">
      <c r="A71" s="62"/>
      <c r="B71" s="62"/>
      <c r="C71" s="62" t="s">
        <v>7</v>
      </c>
      <c r="D71" s="62"/>
      <c r="E71" s="62"/>
      <c r="F71" s="62"/>
      <c r="G71" s="62"/>
      <c r="H71" s="70">
        <f t="shared" si="3"/>
        <v>321828</v>
      </c>
      <c r="I71" s="70"/>
      <c r="J71" s="70">
        <f t="shared" si="4"/>
        <v>320492</v>
      </c>
      <c r="K71" s="81"/>
    </row>
    <row r="72" spans="1:11" ht="6" customHeight="1">
      <c r="A72" s="62"/>
      <c r="B72" s="62"/>
      <c r="C72" s="62" t="s">
        <v>7</v>
      </c>
      <c r="D72" s="62"/>
      <c r="E72" s="62"/>
      <c r="F72" s="62"/>
      <c r="G72" s="62"/>
      <c r="H72" s="70" t="s">
        <v>7</v>
      </c>
      <c r="I72" s="70"/>
      <c r="J72" s="70" t="s">
        <v>110</v>
      </c>
      <c r="K72" s="81"/>
    </row>
    <row r="73" spans="1:11" ht="12.75">
      <c r="A73" s="62" t="str">
        <f>+A30</f>
        <v>7.</v>
      </c>
      <c r="B73" s="62" t="str">
        <f>+B30</f>
        <v>Net Current Liabilities</v>
      </c>
      <c r="C73" s="62"/>
      <c r="D73" s="62"/>
      <c r="E73" s="62"/>
      <c r="F73" s="62"/>
      <c r="G73" s="62"/>
      <c r="H73" s="70">
        <f>+H30</f>
        <v>-46141</v>
      </c>
      <c r="I73" s="70"/>
      <c r="J73" s="70">
        <f>+J30</f>
        <v>-101810</v>
      </c>
      <c r="K73" s="81"/>
    </row>
    <row r="74" spans="1:11" ht="12.75">
      <c r="A74" s="62" t="s">
        <v>7</v>
      </c>
      <c r="B74" s="62" t="s">
        <v>7</v>
      </c>
      <c r="C74" s="62"/>
      <c r="D74" s="62"/>
      <c r="E74" s="62"/>
      <c r="F74" s="62"/>
      <c r="G74" s="62"/>
      <c r="H74" s="70">
        <f>+H31</f>
        <v>543372</v>
      </c>
      <c r="I74" s="70"/>
      <c r="J74" s="70">
        <f>+J31</f>
        <v>512644</v>
      </c>
      <c r="K74" s="81"/>
    </row>
    <row r="75" spans="1:11" ht="12.75">
      <c r="A75" s="62" t="str">
        <f>+A32</f>
        <v>8.</v>
      </c>
      <c r="B75" s="62" t="str">
        <f>+B32</f>
        <v>Shareholders' Funds</v>
      </c>
      <c r="C75" s="62"/>
      <c r="D75" s="62"/>
      <c r="E75" s="62"/>
      <c r="F75" s="62"/>
      <c r="G75" s="62"/>
      <c r="H75" s="70" t="s">
        <v>7</v>
      </c>
      <c r="I75" s="70" t="s">
        <v>7</v>
      </c>
      <c r="J75" s="70" t="s">
        <v>7</v>
      </c>
      <c r="K75" s="81"/>
    </row>
    <row r="76" spans="1:11" ht="12.75">
      <c r="A76" s="62" t="s">
        <v>7</v>
      </c>
      <c r="B76" s="62" t="str">
        <f>+B33</f>
        <v>Share Capital</v>
      </c>
      <c r="C76" s="62"/>
      <c r="D76" s="62"/>
      <c r="E76" s="62"/>
      <c r="F76" s="62"/>
      <c r="G76" s="62"/>
      <c r="H76" s="70">
        <f>+H33</f>
        <v>189742</v>
      </c>
      <c r="I76" s="70"/>
      <c r="J76" s="70">
        <f>+J33</f>
        <v>186768</v>
      </c>
      <c r="K76" s="81"/>
    </row>
    <row r="77" spans="1:11" ht="12.75">
      <c r="A77" s="62" t="s">
        <v>7</v>
      </c>
      <c r="B77" s="62" t="str">
        <f>+B34</f>
        <v>Reserves</v>
      </c>
      <c r="C77" s="62"/>
      <c r="D77" s="62"/>
      <c r="E77" s="62"/>
      <c r="F77" s="62"/>
      <c r="G77" s="62"/>
      <c r="H77" s="70" t="s">
        <v>7</v>
      </c>
      <c r="I77" s="70"/>
      <c r="J77" s="70" t="s">
        <v>7</v>
      </c>
      <c r="K77" s="81" t="s">
        <v>7</v>
      </c>
    </row>
    <row r="78" spans="1:11" ht="12.75">
      <c r="A78" s="62" t="s">
        <v>7</v>
      </c>
      <c r="B78" s="62" t="s">
        <v>7</v>
      </c>
      <c r="C78" s="71" t="str">
        <f>+C35</f>
        <v>Share Premium</v>
      </c>
      <c r="D78" s="62"/>
      <c r="E78" s="62"/>
      <c r="F78" s="62"/>
      <c r="G78" s="62"/>
      <c r="H78" s="70">
        <f>+H35</f>
        <v>4616</v>
      </c>
      <c r="I78" s="70"/>
      <c r="J78" s="70">
        <f>+J35</f>
        <v>36</v>
      </c>
      <c r="K78" s="81"/>
    </row>
    <row r="79" spans="1:11" ht="12.75">
      <c r="A79" s="62" t="s">
        <v>7</v>
      </c>
      <c r="B79" s="62" t="s">
        <v>7</v>
      </c>
      <c r="C79" s="71" t="str">
        <f>+C36</f>
        <v>Capital Reserve</v>
      </c>
      <c r="D79" s="62"/>
      <c r="E79" s="62"/>
      <c r="F79" s="62"/>
      <c r="G79" s="62"/>
      <c r="H79" s="70">
        <f>+H36</f>
        <v>23606</v>
      </c>
      <c r="I79" s="70"/>
      <c r="J79" s="70">
        <f>+J36</f>
        <v>23606</v>
      </c>
      <c r="K79" s="81"/>
    </row>
    <row r="80" spans="1:11" ht="12.75">
      <c r="A80" s="62"/>
      <c r="B80" s="62"/>
      <c r="C80" s="71" t="str">
        <f>+C37</f>
        <v>Retained Profits</v>
      </c>
      <c r="D80" s="62"/>
      <c r="E80" s="62"/>
      <c r="F80" s="62"/>
      <c r="G80" s="62"/>
      <c r="H80" s="70">
        <f>+H37</f>
        <v>103356</v>
      </c>
      <c r="I80" s="70"/>
      <c r="J80" s="70">
        <f>+J37</f>
        <v>58709</v>
      </c>
      <c r="K80" s="81"/>
    </row>
    <row r="81" spans="1:11" ht="12.75">
      <c r="A81" s="62"/>
      <c r="B81" s="62"/>
      <c r="C81" s="62" t="str">
        <f>+C38</f>
        <v> </v>
      </c>
      <c r="D81" s="62"/>
      <c r="E81" s="62"/>
      <c r="F81" s="62"/>
      <c r="G81" s="62"/>
      <c r="H81" s="70">
        <f>+H38</f>
        <v>321320</v>
      </c>
      <c r="I81" s="70"/>
      <c r="J81" s="70">
        <f>+J38</f>
        <v>269119</v>
      </c>
      <c r="K81" s="81"/>
    </row>
    <row r="82" spans="1:11" ht="6" customHeight="1">
      <c r="A82" s="62"/>
      <c r="B82" s="62"/>
      <c r="C82" s="62"/>
      <c r="D82" s="62"/>
      <c r="E82" s="62"/>
      <c r="F82" s="62"/>
      <c r="G82" s="62"/>
      <c r="H82" s="70" t="s">
        <v>7</v>
      </c>
      <c r="I82" s="70"/>
      <c r="J82" s="70" t="s">
        <v>7</v>
      </c>
      <c r="K82" s="81"/>
    </row>
    <row r="83" spans="1:11" ht="12.75">
      <c r="A83" s="62" t="str">
        <f aca="true" t="shared" si="5" ref="A83:B85">+A39</f>
        <v>9.</v>
      </c>
      <c r="B83" s="62" t="str">
        <f t="shared" si="5"/>
        <v>Minority Interests</v>
      </c>
      <c r="C83" s="62"/>
      <c r="D83" s="62"/>
      <c r="E83" s="62"/>
      <c r="F83" s="62"/>
      <c r="G83" s="62"/>
      <c r="H83" s="70">
        <f>+H39</f>
        <v>35449</v>
      </c>
      <c r="I83" s="70"/>
      <c r="J83" s="70">
        <f>+J39</f>
        <v>30994</v>
      </c>
      <c r="K83" s="81"/>
    </row>
    <row r="84" spans="1:11" ht="12.75">
      <c r="A84" s="62" t="str">
        <f t="shared" si="5"/>
        <v>10.</v>
      </c>
      <c r="B84" s="62" t="str">
        <f t="shared" si="5"/>
        <v>Long Term Borrowings</v>
      </c>
      <c r="C84" s="62"/>
      <c r="D84" s="62"/>
      <c r="E84" s="62"/>
      <c r="F84" s="62"/>
      <c r="G84" s="62"/>
      <c r="H84" s="70">
        <f>+H40</f>
        <v>11696</v>
      </c>
      <c r="I84" s="70"/>
      <c r="J84" s="70">
        <f>+J40</f>
        <v>38256</v>
      </c>
      <c r="K84" s="81"/>
    </row>
    <row r="85" spans="1:11" ht="12.75">
      <c r="A85" s="62" t="str">
        <f t="shared" si="5"/>
        <v>11.</v>
      </c>
      <c r="B85" s="62" t="str">
        <f t="shared" si="5"/>
        <v>Other Long Term Liabilities</v>
      </c>
      <c r="C85" s="62"/>
      <c r="D85" s="62"/>
      <c r="E85" s="62"/>
      <c r="F85" s="62"/>
      <c r="G85" s="62"/>
      <c r="H85" s="70">
        <f>+H41</f>
        <v>174907</v>
      </c>
      <c r="I85" s="70"/>
      <c r="J85" s="70">
        <f>+J41</f>
        <v>174275</v>
      </c>
      <c r="K85" s="81"/>
    </row>
    <row r="86" spans="1:11" ht="12.75">
      <c r="A86" s="62" t="s">
        <v>7</v>
      </c>
      <c r="B86" s="62" t="s">
        <v>7</v>
      </c>
      <c r="C86" s="62"/>
      <c r="D86" s="62"/>
      <c r="E86" s="62"/>
      <c r="F86" s="62"/>
      <c r="G86" s="62"/>
      <c r="H86" s="70">
        <f>+H42</f>
        <v>543372</v>
      </c>
      <c r="I86" s="70"/>
      <c r="J86" s="70">
        <f>+J42</f>
        <v>512644</v>
      </c>
      <c r="K86" s="81"/>
    </row>
    <row r="87" spans="1:11" ht="4.5" customHeight="1">
      <c r="A87" s="62" t="s">
        <v>7</v>
      </c>
      <c r="B87" s="62" t="s">
        <v>7</v>
      </c>
      <c r="C87" s="62"/>
      <c r="D87" s="62"/>
      <c r="E87" s="62"/>
      <c r="F87" s="62"/>
      <c r="G87" s="62"/>
      <c r="H87" s="62" t="s">
        <v>7</v>
      </c>
      <c r="I87" s="62"/>
      <c r="J87" s="62" t="s">
        <v>7</v>
      </c>
      <c r="K87" s="81"/>
    </row>
    <row r="88" spans="1:12" ht="12.75">
      <c r="A88" s="62" t="str">
        <f>+A44</f>
        <v>12.</v>
      </c>
      <c r="B88" s="62" t="str">
        <f>+B44</f>
        <v>Net tangible assets per share (RM)</v>
      </c>
      <c r="C88" s="62"/>
      <c r="D88" s="62"/>
      <c r="E88" s="62"/>
      <c r="F88" s="62"/>
      <c r="G88" s="62"/>
      <c r="H88" s="96">
        <f>+H44</f>
        <v>1.192482423501386</v>
      </c>
      <c r="I88" s="96"/>
      <c r="J88" s="96">
        <f>+J44</f>
        <v>0.908908378308918</v>
      </c>
      <c r="K88" s="81"/>
      <c r="L88" t="s">
        <v>126</v>
      </c>
    </row>
    <row r="89" spans="1:11" ht="12.75">
      <c r="A89" s="80"/>
      <c r="B89" s="80"/>
      <c r="C89" s="80"/>
      <c r="D89" s="80"/>
      <c r="E89" s="80"/>
      <c r="F89" s="80"/>
      <c r="G89" s="80"/>
      <c r="H89" s="80" t="s">
        <v>7</v>
      </c>
      <c r="I89" s="80"/>
      <c r="J89" s="80" t="s">
        <v>7</v>
      </c>
      <c r="K89" s="81"/>
    </row>
  </sheetData>
  <printOptions/>
  <pageMargins left="0.75" right="0.75" top="1" bottom="1" header="0.5" footer="0.5"/>
  <pageSetup horizontalDpi="300" verticalDpi="300" orientation="portrait" paperSize="9" r:id="rId1"/>
  <rowBreaks count="1" manualBreakCount="1">
    <brk id="44" max="255" man="1"/>
  </rowBreaks>
</worksheet>
</file>

<file path=xl/worksheets/sheet3.xml><?xml version="1.0" encoding="utf-8"?>
<worksheet xmlns="http://schemas.openxmlformats.org/spreadsheetml/2006/main" xmlns:r="http://schemas.openxmlformats.org/officeDocument/2006/relationships">
  <dimension ref="A1:Y219"/>
  <sheetViews>
    <sheetView showGridLines="0" tabSelected="1" workbookViewId="0" topLeftCell="A204">
      <selection activeCell="D214" sqref="D214"/>
    </sheetView>
  </sheetViews>
  <sheetFormatPr defaultColWidth="9.140625" defaultRowHeight="12.75"/>
  <cols>
    <col min="1" max="1" width="4.57421875" style="0" customWidth="1"/>
    <col min="2" max="2" width="4.140625" style="0" customWidth="1"/>
    <col min="7" max="7" width="1.57421875" style="0" customWidth="1"/>
    <col min="8" max="8" width="9.421875" style="0" customWidth="1"/>
    <col min="9" max="9" width="1.8515625" style="0" customWidth="1"/>
    <col min="10" max="10" width="11.00390625" style="0" customWidth="1"/>
    <col min="11" max="11" width="2.28125" style="0" customWidth="1"/>
    <col min="13" max="13" width="7.421875" style="0" customWidth="1"/>
    <col min="15" max="15" width="3.28125" style="0" customWidth="1"/>
  </cols>
  <sheetData>
    <row r="1" spans="1:25" ht="12.75">
      <c r="A1" s="9" t="s">
        <v>82</v>
      </c>
      <c r="B1" s="5"/>
      <c r="C1" s="5"/>
      <c r="D1" s="5"/>
      <c r="E1" s="5"/>
      <c r="F1" s="5"/>
      <c r="G1" s="5"/>
      <c r="H1" s="5"/>
      <c r="I1" s="5"/>
      <c r="J1" s="5"/>
      <c r="K1" s="5"/>
      <c r="L1" s="5"/>
      <c r="N1" s="9"/>
      <c r="O1" s="5"/>
      <c r="P1" s="5"/>
      <c r="Q1" s="5"/>
      <c r="R1" s="5"/>
      <c r="S1" s="5"/>
      <c r="T1" s="5"/>
      <c r="U1" s="5"/>
      <c r="V1" s="5"/>
      <c r="W1" s="5"/>
      <c r="X1" s="5"/>
      <c r="Y1" s="5"/>
    </row>
    <row r="2" spans="1:25" ht="12.75">
      <c r="A2" s="7"/>
      <c r="B2" s="5"/>
      <c r="C2" s="5" t="s">
        <v>7</v>
      </c>
      <c r="D2" s="5"/>
      <c r="E2" s="5"/>
      <c r="F2" s="5"/>
      <c r="G2" s="5"/>
      <c r="H2" s="5"/>
      <c r="I2" s="5"/>
      <c r="J2" s="5"/>
      <c r="K2" s="5"/>
      <c r="L2" s="5"/>
      <c r="N2" s="7"/>
      <c r="O2" s="5"/>
      <c r="P2" s="5"/>
      <c r="Q2" s="5"/>
      <c r="R2" s="5"/>
      <c r="S2" s="5"/>
      <c r="T2" s="5"/>
      <c r="U2" s="5"/>
      <c r="V2" s="5"/>
      <c r="W2" s="5"/>
      <c r="X2" s="5"/>
      <c r="Y2" s="5"/>
    </row>
    <row r="3" spans="1:25" ht="12.75">
      <c r="A3" s="10" t="s">
        <v>53</v>
      </c>
      <c r="B3" s="5"/>
      <c r="C3" s="5"/>
      <c r="D3" s="5"/>
      <c r="E3" s="5"/>
      <c r="F3" s="5"/>
      <c r="G3" s="5"/>
      <c r="H3" s="5"/>
      <c r="I3" s="5"/>
      <c r="J3" s="5"/>
      <c r="K3" s="5"/>
      <c r="L3" s="5"/>
      <c r="N3" s="10"/>
      <c r="O3" s="5"/>
      <c r="P3" s="5"/>
      <c r="Q3" s="5"/>
      <c r="R3" s="5"/>
      <c r="S3" s="5"/>
      <c r="T3" s="5"/>
      <c r="U3" s="5"/>
      <c r="V3" s="5"/>
      <c r="W3" s="5"/>
      <c r="X3" s="5"/>
      <c r="Y3" s="5"/>
    </row>
    <row r="4" spans="1:25" ht="12.75">
      <c r="A4" s="7"/>
      <c r="B4" s="5"/>
      <c r="C4" s="5"/>
      <c r="D4" s="5"/>
      <c r="E4" s="5"/>
      <c r="F4" s="5"/>
      <c r="G4" s="5"/>
      <c r="H4" s="5"/>
      <c r="I4" s="5"/>
      <c r="J4" s="5"/>
      <c r="K4" s="5"/>
      <c r="L4" s="5"/>
      <c r="N4" s="7"/>
      <c r="O4" s="5"/>
      <c r="P4" s="5"/>
      <c r="Q4" s="5"/>
      <c r="R4" s="5"/>
      <c r="S4" s="5"/>
      <c r="T4" s="5"/>
      <c r="U4" s="5"/>
      <c r="V4" s="5"/>
      <c r="W4" s="5"/>
      <c r="X4" s="5"/>
      <c r="Y4" s="5"/>
    </row>
    <row r="5" spans="1:25" ht="12.75">
      <c r="A5" s="7"/>
      <c r="B5" s="5"/>
      <c r="C5" s="5"/>
      <c r="D5" s="5"/>
      <c r="E5" s="5"/>
      <c r="F5" s="5"/>
      <c r="G5" s="5"/>
      <c r="H5" s="5"/>
      <c r="I5" s="5"/>
      <c r="J5" s="5"/>
      <c r="K5" s="5"/>
      <c r="L5" s="5"/>
      <c r="N5" s="7"/>
      <c r="O5" s="5"/>
      <c r="P5" s="5"/>
      <c r="Q5" s="5"/>
      <c r="R5" s="5"/>
      <c r="S5" s="5"/>
      <c r="T5" s="5"/>
      <c r="U5" s="5"/>
      <c r="V5" s="5"/>
      <c r="W5" s="5"/>
      <c r="X5" s="5"/>
      <c r="Y5" s="5"/>
    </row>
    <row r="6" spans="1:25" ht="12.75">
      <c r="A6" s="7"/>
      <c r="B6" s="5"/>
      <c r="C6" s="5"/>
      <c r="D6" s="5"/>
      <c r="E6" s="5"/>
      <c r="F6" s="5"/>
      <c r="G6" s="5"/>
      <c r="H6" s="5"/>
      <c r="I6" s="5"/>
      <c r="J6" s="5"/>
      <c r="K6" s="5"/>
      <c r="L6" s="5"/>
      <c r="N6" s="7"/>
      <c r="O6" s="5"/>
      <c r="P6" s="5"/>
      <c r="Q6" s="5"/>
      <c r="R6" s="5"/>
      <c r="S6" s="5"/>
      <c r="T6" s="5"/>
      <c r="U6" s="5"/>
      <c r="V6" s="5"/>
      <c r="W6" s="5"/>
      <c r="X6" s="5"/>
      <c r="Y6" s="5"/>
    </row>
    <row r="7" spans="1:25" ht="12.75">
      <c r="A7" s="7"/>
      <c r="B7" s="5"/>
      <c r="C7" s="5"/>
      <c r="D7" s="5"/>
      <c r="E7" s="5"/>
      <c r="F7" s="5"/>
      <c r="G7" s="5"/>
      <c r="H7" s="5"/>
      <c r="I7" s="5"/>
      <c r="J7" s="5"/>
      <c r="K7" s="5"/>
      <c r="L7" s="5"/>
      <c r="N7" s="7"/>
      <c r="O7" s="5"/>
      <c r="P7" s="5"/>
      <c r="Q7" s="5"/>
      <c r="R7" s="5"/>
      <c r="S7" s="5"/>
      <c r="T7" s="5"/>
      <c r="U7" s="5"/>
      <c r="V7" s="5"/>
      <c r="W7" s="5"/>
      <c r="X7" s="5"/>
      <c r="Y7" s="5"/>
    </row>
    <row r="8" spans="1:25" ht="12.75">
      <c r="A8" s="7"/>
      <c r="B8" s="5"/>
      <c r="C8" s="5"/>
      <c r="D8" s="5"/>
      <c r="E8" s="5"/>
      <c r="F8" s="5"/>
      <c r="G8" s="5"/>
      <c r="H8" s="5"/>
      <c r="I8" s="5"/>
      <c r="J8" s="5"/>
      <c r="K8" s="5"/>
      <c r="L8" s="5"/>
      <c r="N8" s="7"/>
      <c r="O8" s="5"/>
      <c r="P8" s="5"/>
      <c r="Q8" s="5"/>
      <c r="R8" s="5"/>
      <c r="S8" s="5"/>
      <c r="T8" s="5"/>
      <c r="U8" s="5"/>
      <c r="V8" s="5"/>
      <c r="W8" s="5"/>
      <c r="X8" s="5"/>
      <c r="Y8" s="5"/>
    </row>
    <row r="9" spans="1:25" ht="12.75">
      <c r="A9" s="10" t="s">
        <v>54</v>
      </c>
      <c r="B9" s="5"/>
      <c r="C9" s="5"/>
      <c r="D9" s="5"/>
      <c r="E9" s="5"/>
      <c r="F9" s="5"/>
      <c r="G9" s="5"/>
      <c r="H9" s="5"/>
      <c r="I9" s="5"/>
      <c r="J9" s="5"/>
      <c r="K9" s="5"/>
      <c r="L9" s="5"/>
      <c r="N9" s="10"/>
      <c r="O9" s="5"/>
      <c r="P9" s="5"/>
      <c r="Q9" s="5"/>
      <c r="R9" s="5"/>
      <c r="S9" s="5"/>
      <c r="T9" s="5"/>
      <c r="U9" s="5"/>
      <c r="V9" s="5"/>
      <c r="W9" s="5"/>
      <c r="X9" s="5"/>
      <c r="Y9" s="5"/>
    </row>
    <row r="10" spans="2:25" ht="12.75">
      <c r="B10" s="5"/>
      <c r="C10" s="5"/>
      <c r="D10" s="5"/>
      <c r="E10" s="5"/>
      <c r="F10" s="5"/>
      <c r="G10" s="5"/>
      <c r="H10" s="5"/>
      <c r="I10" s="5"/>
      <c r="J10" s="5"/>
      <c r="K10" s="5"/>
      <c r="L10" s="5"/>
      <c r="O10" s="5"/>
      <c r="P10" s="5"/>
      <c r="Q10" s="5"/>
      <c r="R10" s="5"/>
      <c r="S10" s="5"/>
      <c r="T10" s="5"/>
      <c r="U10" s="5"/>
      <c r="V10" s="5"/>
      <c r="W10" s="5"/>
      <c r="X10" s="5"/>
      <c r="Y10" s="5"/>
    </row>
    <row r="11" spans="2:25" ht="12.75">
      <c r="B11" s="5"/>
      <c r="C11" s="5"/>
      <c r="D11" s="5"/>
      <c r="E11" s="5"/>
      <c r="F11" s="5"/>
      <c r="G11" s="5"/>
      <c r="H11" s="5"/>
      <c r="I11" s="5"/>
      <c r="J11" s="5"/>
      <c r="K11" s="5"/>
      <c r="L11" s="5"/>
      <c r="O11" s="5"/>
      <c r="P11" s="5"/>
      <c r="Q11" s="5"/>
      <c r="R11" s="5"/>
      <c r="S11" s="5"/>
      <c r="T11" s="5"/>
      <c r="U11" s="5"/>
      <c r="V11" s="5"/>
      <c r="W11" s="5"/>
      <c r="X11" s="5"/>
      <c r="Y11" s="5"/>
    </row>
    <row r="12" spans="1:25" ht="12.75">
      <c r="A12" s="5"/>
      <c r="B12" s="5"/>
      <c r="C12" s="5"/>
      <c r="D12" s="5"/>
      <c r="E12" s="5"/>
      <c r="F12" s="5"/>
      <c r="G12" s="5"/>
      <c r="H12" s="5"/>
      <c r="I12" s="5"/>
      <c r="J12" s="5"/>
      <c r="K12" s="5"/>
      <c r="L12" s="5"/>
      <c r="N12" s="5"/>
      <c r="O12" s="5"/>
      <c r="P12" s="5"/>
      <c r="Q12" s="5"/>
      <c r="R12" s="5"/>
      <c r="S12" s="5"/>
      <c r="T12" s="5"/>
      <c r="U12" s="5"/>
      <c r="V12" s="5"/>
      <c r="W12" s="5"/>
      <c r="X12" s="5"/>
      <c r="Y12" s="5"/>
    </row>
    <row r="13" spans="1:25" ht="12.75">
      <c r="A13" s="5"/>
      <c r="B13" s="5"/>
      <c r="C13" s="5"/>
      <c r="D13" s="5"/>
      <c r="E13" s="5"/>
      <c r="F13" s="5"/>
      <c r="G13" s="5"/>
      <c r="H13" s="5"/>
      <c r="I13" s="5"/>
      <c r="J13" s="5"/>
      <c r="K13" s="5"/>
      <c r="L13" s="5"/>
      <c r="N13" s="5"/>
      <c r="O13" s="5"/>
      <c r="P13" s="5"/>
      <c r="Q13" s="5"/>
      <c r="R13" s="5"/>
      <c r="S13" s="5"/>
      <c r="T13" s="5"/>
      <c r="U13" s="5"/>
      <c r="V13" s="5"/>
      <c r="W13" s="5"/>
      <c r="X13" s="5"/>
      <c r="Y13" s="5"/>
    </row>
    <row r="14" spans="1:25" ht="12.75">
      <c r="A14" s="10" t="s">
        <v>55</v>
      </c>
      <c r="B14" s="5"/>
      <c r="C14" s="5"/>
      <c r="D14" s="5"/>
      <c r="E14" s="5"/>
      <c r="F14" s="5"/>
      <c r="G14" s="5"/>
      <c r="H14" s="5"/>
      <c r="I14" s="5"/>
      <c r="J14" s="5"/>
      <c r="K14" s="5"/>
      <c r="L14" s="5"/>
      <c r="N14" s="10"/>
      <c r="O14" s="5"/>
      <c r="P14" s="5"/>
      <c r="Q14" s="5"/>
      <c r="R14" s="5"/>
      <c r="S14" s="5"/>
      <c r="T14" s="5"/>
      <c r="U14" s="5"/>
      <c r="V14" s="5"/>
      <c r="W14" s="5"/>
      <c r="X14" s="5"/>
      <c r="Y14" s="5"/>
    </row>
    <row r="15" spans="1:25" ht="12.75">
      <c r="A15" s="5"/>
      <c r="B15" s="5"/>
      <c r="C15" s="5"/>
      <c r="D15" s="5"/>
      <c r="E15" s="5"/>
      <c r="F15" s="5"/>
      <c r="G15" s="5"/>
      <c r="H15" s="5"/>
      <c r="I15" s="5"/>
      <c r="J15" s="5"/>
      <c r="K15" s="5"/>
      <c r="L15" s="5"/>
      <c r="N15" s="5"/>
      <c r="O15" s="5"/>
      <c r="P15" s="5"/>
      <c r="Q15" s="5"/>
      <c r="R15" s="5"/>
      <c r="S15" s="5"/>
      <c r="T15" s="5"/>
      <c r="U15" s="5"/>
      <c r="V15" s="5"/>
      <c r="W15" s="5"/>
      <c r="X15" s="5"/>
      <c r="Y15" s="5"/>
    </row>
    <row r="16" spans="1:15" ht="12.75">
      <c r="A16" s="5"/>
      <c r="B16" s="5"/>
      <c r="C16" s="5"/>
      <c r="D16" s="5"/>
      <c r="E16" s="5"/>
      <c r="F16" s="5"/>
      <c r="G16" s="5"/>
      <c r="H16" s="5"/>
      <c r="I16" s="5"/>
      <c r="J16" s="5"/>
      <c r="K16" s="5"/>
      <c r="L16" s="5"/>
      <c r="O16" s="5"/>
    </row>
    <row r="17" spans="1:15" ht="12.75">
      <c r="A17" s="5"/>
      <c r="B17" s="5"/>
      <c r="C17" s="5"/>
      <c r="D17" s="5"/>
      <c r="E17" s="5"/>
      <c r="F17" s="5"/>
      <c r="G17" s="5"/>
      <c r="H17" s="5"/>
      <c r="I17" s="5"/>
      <c r="J17" s="5"/>
      <c r="K17" s="5"/>
      <c r="L17" s="5"/>
      <c r="O17" s="5"/>
    </row>
    <row r="18" spans="1:15" ht="12.75">
      <c r="A18" s="10" t="s">
        <v>56</v>
      </c>
      <c r="B18" s="5"/>
      <c r="C18" s="5"/>
      <c r="D18" s="5"/>
      <c r="E18" s="5"/>
      <c r="F18" s="5"/>
      <c r="G18" s="5"/>
      <c r="H18" s="5"/>
      <c r="I18" s="5"/>
      <c r="J18" s="5"/>
      <c r="K18" s="5"/>
      <c r="L18" s="5"/>
      <c r="O18" s="5"/>
    </row>
    <row r="19" spans="1:15" ht="12.75">
      <c r="A19" s="5"/>
      <c r="B19" s="5"/>
      <c r="C19" s="5"/>
      <c r="D19" s="5"/>
      <c r="E19" s="5"/>
      <c r="F19" s="5"/>
      <c r="G19" s="5"/>
      <c r="H19" s="5"/>
      <c r="I19" s="5"/>
      <c r="J19" s="5"/>
      <c r="K19" s="5"/>
      <c r="L19" s="5"/>
      <c r="O19" s="5"/>
    </row>
    <row r="20" spans="1:15" ht="12.75">
      <c r="A20" s="7"/>
      <c r="B20" s="5"/>
      <c r="C20" s="5"/>
      <c r="D20" s="5"/>
      <c r="E20" s="5"/>
      <c r="F20" s="5"/>
      <c r="G20" s="5"/>
      <c r="H20" s="5"/>
      <c r="I20" s="5"/>
      <c r="J20" s="5"/>
      <c r="K20" s="5"/>
      <c r="L20" s="5"/>
      <c r="O20" s="5"/>
    </row>
    <row r="21" spans="1:15" ht="12.75">
      <c r="A21" s="7"/>
      <c r="B21" s="5"/>
      <c r="C21" s="5"/>
      <c r="D21" s="5"/>
      <c r="E21" s="5"/>
      <c r="F21" s="5"/>
      <c r="G21" s="5"/>
      <c r="H21" s="5"/>
      <c r="I21" s="5"/>
      <c r="J21" s="5"/>
      <c r="K21" s="5"/>
      <c r="L21" s="5"/>
      <c r="O21" s="5"/>
    </row>
    <row r="22" spans="1:15" ht="12.75">
      <c r="A22" s="7"/>
      <c r="B22" s="5"/>
      <c r="C22" s="5"/>
      <c r="D22" s="5"/>
      <c r="E22" s="5"/>
      <c r="F22" s="5"/>
      <c r="G22" s="5"/>
      <c r="H22" s="5"/>
      <c r="I22" s="5"/>
      <c r="J22" s="5"/>
      <c r="K22" s="5"/>
      <c r="L22" s="5"/>
      <c r="O22" s="5"/>
    </row>
    <row r="23" spans="1:15" ht="12.75">
      <c r="A23" s="7"/>
      <c r="B23" s="5"/>
      <c r="C23" s="5"/>
      <c r="D23" s="5"/>
      <c r="E23" s="5"/>
      <c r="F23" s="5"/>
      <c r="G23" s="5"/>
      <c r="H23" s="5"/>
      <c r="I23" s="5"/>
      <c r="J23" s="5"/>
      <c r="K23" s="5"/>
      <c r="L23" s="5"/>
      <c r="O23" s="5"/>
    </row>
    <row r="24" spans="1:15" ht="12.75">
      <c r="A24" s="7"/>
      <c r="B24" s="5"/>
      <c r="C24" s="5"/>
      <c r="D24" s="5"/>
      <c r="E24" s="5"/>
      <c r="F24" s="5"/>
      <c r="G24" s="5"/>
      <c r="H24" s="5"/>
      <c r="I24" s="5"/>
      <c r="J24" s="5"/>
      <c r="K24" s="5"/>
      <c r="L24" s="5"/>
      <c r="O24" s="5"/>
    </row>
    <row r="25" spans="1:15" ht="12.75">
      <c r="A25" s="10" t="s">
        <v>57</v>
      </c>
      <c r="B25" s="5"/>
      <c r="C25" s="5"/>
      <c r="D25" s="5"/>
      <c r="E25" s="5"/>
      <c r="F25" s="5"/>
      <c r="G25" s="5"/>
      <c r="H25" s="5"/>
      <c r="I25" s="5"/>
      <c r="J25" s="5"/>
      <c r="K25" s="5"/>
      <c r="L25" s="5"/>
      <c r="O25" s="5"/>
    </row>
    <row r="26" spans="1:15" ht="12.75">
      <c r="A26" s="5"/>
      <c r="B26" s="5"/>
      <c r="C26" s="5"/>
      <c r="D26" s="5"/>
      <c r="E26" s="5"/>
      <c r="F26" s="5"/>
      <c r="G26" s="5"/>
      <c r="H26" s="5"/>
      <c r="I26" s="5"/>
      <c r="J26" s="5"/>
      <c r="K26" s="5"/>
      <c r="L26" s="5"/>
      <c r="O26" s="5"/>
    </row>
    <row r="27" spans="1:15" ht="12.75">
      <c r="A27" s="5"/>
      <c r="B27" s="5"/>
      <c r="C27" s="5"/>
      <c r="D27" s="5"/>
      <c r="E27" s="5"/>
      <c r="F27" s="5"/>
      <c r="G27" s="5"/>
      <c r="H27" s="5"/>
      <c r="I27" s="5"/>
      <c r="J27" s="5"/>
      <c r="K27" s="5"/>
      <c r="L27" s="5"/>
      <c r="O27" s="5"/>
    </row>
    <row r="28" spans="1:15" ht="12.75">
      <c r="A28" s="5"/>
      <c r="B28" s="5"/>
      <c r="C28" s="5"/>
      <c r="D28" s="5"/>
      <c r="E28" s="5"/>
      <c r="F28" s="5"/>
      <c r="G28" s="5"/>
      <c r="H28" s="5"/>
      <c r="I28" s="5"/>
      <c r="J28" s="5"/>
      <c r="K28" s="5"/>
      <c r="L28" s="5"/>
      <c r="O28" s="5"/>
    </row>
    <row r="29" spans="1:15" ht="12.75">
      <c r="A29" s="10" t="s">
        <v>58</v>
      </c>
      <c r="B29" s="5"/>
      <c r="C29" s="5"/>
      <c r="D29" s="5"/>
      <c r="E29" s="5"/>
      <c r="F29" s="5"/>
      <c r="G29" s="5"/>
      <c r="H29" s="5"/>
      <c r="I29" s="5"/>
      <c r="J29" s="5"/>
      <c r="K29" s="5"/>
      <c r="L29" s="5"/>
      <c r="O29" s="5"/>
    </row>
    <row r="30" spans="1:15" ht="12.75">
      <c r="A30" s="5"/>
      <c r="B30" s="5"/>
      <c r="C30" s="5"/>
      <c r="D30" s="5"/>
      <c r="E30" s="5"/>
      <c r="F30" s="5"/>
      <c r="G30" s="5"/>
      <c r="H30" s="5"/>
      <c r="I30" s="5"/>
      <c r="J30" s="5"/>
      <c r="K30" s="5"/>
      <c r="L30" s="5"/>
      <c r="O30" s="5"/>
    </row>
    <row r="31" spans="1:15" ht="12.75">
      <c r="A31" s="5"/>
      <c r="B31" s="5"/>
      <c r="C31" s="5"/>
      <c r="D31" s="5"/>
      <c r="E31" s="5"/>
      <c r="F31" s="5"/>
      <c r="G31" s="5"/>
      <c r="H31" s="5"/>
      <c r="I31" s="5"/>
      <c r="J31" s="5"/>
      <c r="K31" s="5"/>
      <c r="L31" s="5"/>
      <c r="O31" s="5"/>
    </row>
    <row r="32" spans="1:15" ht="12.75">
      <c r="A32" s="5"/>
      <c r="B32" s="5"/>
      <c r="C32" s="5"/>
      <c r="D32" s="5"/>
      <c r="E32" s="5"/>
      <c r="F32" s="5"/>
      <c r="G32" s="5"/>
      <c r="H32" s="5"/>
      <c r="I32" s="5"/>
      <c r="J32" s="5"/>
      <c r="K32" s="5"/>
      <c r="L32" s="5"/>
      <c r="O32" s="5"/>
    </row>
    <row r="33" spans="1:15" ht="12.75">
      <c r="A33" s="5"/>
      <c r="B33" s="5"/>
      <c r="C33" s="5"/>
      <c r="D33" s="5"/>
      <c r="E33" s="5"/>
      <c r="F33" s="5"/>
      <c r="G33" s="5"/>
      <c r="H33" s="5"/>
      <c r="I33" s="5"/>
      <c r="J33" s="5"/>
      <c r="K33" s="5"/>
      <c r="L33" s="5"/>
      <c r="O33" s="5"/>
    </row>
    <row r="34" spans="1:15" ht="12.75">
      <c r="A34" s="10" t="s">
        <v>59</v>
      </c>
      <c r="B34" s="5"/>
      <c r="C34" s="5"/>
      <c r="D34" s="5"/>
      <c r="E34" s="5"/>
      <c r="F34" s="5"/>
      <c r="G34" s="5"/>
      <c r="H34" s="5"/>
      <c r="I34" s="5"/>
      <c r="J34" s="5"/>
      <c r="K34" s="5"/>
      <c r="L34" s="5"/>
      <c r="O34" s="5"/>
    </row>
    <row r="35" spans="1:15" ht="19.5" customHeight="1">
      <c r="A35" s="7"/>
      <c r="B35" s="5"/>
      <c r="C35" s="5"/>
      <c r="D35" s="5"/>
      <c r="E35" s="5"/>
      <c r="F35" s="5"/>
      <c r="G35" s="5"/>
      <c r="H35" s="5"/>
      <c r="I35" s="5"/>
      <c r="J35" s="31" t="s">
        <v>7</v>
      </c>
      <c r="K35" s="5"/>
      <c r="L35" s="5"/>
      <c r="O35" s="5"/>
    </row>
    <row r="36" spans="1:15" ht="12.75">
      <c r="A36" s="7"/>
      <c r="B36" s="97" t="s">
        <v>9</v>
      </c>
      <c r="C36" s="5" t="s">
        <v>123</v>
      </c>
      <c r="D36" s="5"/>
      <c r="E36" s="5"/>
      <c r="F36" s="5"/>
      <c r="G36" s="5"/>
      <c r="H36" s="5"/>
      <c r="K36" s="31"/>
      <c r="L36" s="5"/>
      <c r="O36" s="5"/>
    </row>
    <row r="37" spans="1:15" ht="12.75">
      <c r="A37" s="7"/>
      <c r="B37" s="5"/>
      <c r="C37" s="5"/>
      <c r="D37" s="5"/>
      <c r="E37" s="5"/>
      <c r="F37" s="5"/>
      <c r="G37" s="5"/>
      <c r="H37" s="5"/>
      <c r="I37" s="5"/>
      <c r="J37" s="31" t="s">
        <v>7</v>
      </c>
      <c r="K37" s="32"/>
      <c r="L37" s="5"/>
      <c r="O37" s="5"/>
    </row>
    <row r="38" spans="1:15" ht="12.75">
      <c r="A38" s="7"/>
      <c r="B38" s="5"/>
      <c r="C38" s="5"/>
      <c r="D38" s="5"/>
      <c r="E38" s="5"/>
      <c r="F38" s="5"/>
      <c r="G38" s="5"/>
      <c r="H38" s="5"/>
      <c r="I38" s="5"/>
      <c r="J38" s="53" t="s">
        <v>7</v>
      </c>
      <c r="K38" s="31"/>
      <c r="L38" s="5"/>
      <c r="O38" s="5"/>
    </row>
    <row r="39" spans="1:15" ht="12.75">
      <c r="A39" s="7"/>
      <c r="B39" s="5" t="s">
        <v>7</v>
      </c>
      <c r="C39" s="5"/>
      <c r="D39" s="5"/>
      <c r="E39" s="5"/>
      <c r="F39" s="5"/>
      <c r="G39" s="5"/>
      <c r="H39" s="5"/>
      <c r="I39" s="5"/>
      <c r="J39" s="31" t="s">
        <v>6</v>
      </c>
      <c r="K39" s="5"/>
      <c r="L39" s="5"/>
      <c r="O39" s="5"/>
    </row>
    <row r="40" spans="1:15" ht="12.75">
      <c r="A40" s="7"/>
      <c r="B40" s="5"/>
      <c r="C40" s="5"/>
      <c r="D40" s="5"/>
      <c r="E40" s="5"/>
      <c r="F40" s="5"/>
      <c r="G40" s="5"/>
      <c r="H40" s="5"/>
      <c r="I40" s="5"/>
      <c r="J40" s="98"/>
      <c r="K40" s="5"/>
      <c r="L40" s="5"/>
      <c r="O40" s="5"/>
    </row>
    <row r="41" spans="1:15" ht="13.5" customHeight="1" thickBot="1">
      <c r="A41" s="7"/>
      <c r="B41" s="5"/>
      <c r="C41" s="5" t="s">
        <v>154</v>
      </c>
      <c r="D41" s="5"/>
      <c r="E41" s="5"/>
      <c r="F41" s="5"/>
      <c r="G41" s="5"/>
      <c r="H41" s="5"/>
      <c r="I41" s="5"/>
      <c r="J41" s="30" t="s">
        <v>78</v>
      </c>
      <c r="K41" s="37"/>
      <c r="L41" s="5"/>
      <c r="O41" s="5"/>
    </row>
    <row r="42" spans="1:15" ht="14.25" thickBot="1" thickTop="1">
      <c r="A42" s="7"/>
      <c r="B42" s="5"/>
      <c r="C42" s="5" t="s">
        <v>155</v>
      </c>
      <c r="D42" s="5"/>
      <c r="E42" s="5"/>
      <c r="F42" s="5"/>
      <c r="G42" s="5"/>
      <c r="H42" s="5"/>
      <c r="I42" s="5"/>
      <c r="J42" s="30">
        <v>27411</v>
      </c>
      <c r="K42" s="37"/>
      <c r="L42" s="5"/>
      <c r="O42" s="5"/>
    </row>
    <row r="43" spans="1:15" ht="14.25" thickBot="1" thickTop="1">
      <c r="A43" s="7"/>
      <c r="B43" s="5"/>
      <c r="C43" s="5" t="s">
        <v>156</v>
      </c>
      <c r="D43" s="5"/>
      <c r="E43" s="5"/>
      <c r="F43" s="5"/>
      <c r="G43" s="5"/>
      <c r="H43" s="5"/>
      <c r="I43" s="5"/>
      <c r="J43" s="30">
        <v>21106</v>
      </c>
      <c r="K43" s="37"/>
      <c r="L43" s="5"/>
      <c r="O43" s="5"/>
    </row>
    <row r="44" spans="1:15" ht="13.5" thickTop="1">
      <c r="A44" s="7"/>
      <c r="B44" s="5"/>
      <c r="C44" s="5"/>
      <c r="D44" s="5"/>
      <c r="E44" s="5"/>
      <c r="F44" s="5"/>
      <c r="G44" s="5"/>
      <c r="H44" s="5"/>
      <c r="I44" s="5"/>
      <c r="J44" s="5"/>
      <c r="K44" s="5"/>
      <c r="L44" s="5"/>
      <c r="O44" s="5"/>
    </row>
    <row r="45" spans="1:15" ht="12.75">
      <c r="A45" s="7"/>
      <c r="B45" s="5"/>
      <c r="C45" s="5"/>
      <c r="D45" s="5"/>
      <c r="E45" s="5"/>
      <c r="F45" s="5"/>
      <c r="G45" s="5"/>
      <c r="H45" s="5"/>
      <c r="I45" s="5"/>
      <c r="J45" s="5"/>
      <c r="K45" s="5"/>
      <c r="L45" s="5"/>
      <c r="O45" s="5"/>
    </row>
    <row r="46" spans="1:12" ht="12.75">
      <c r="A46" s="7"/>
      <c r="B46" s="97" t="s">
        <v>10</v>
      </c>
      <c r="C46" s="5" t="s">
        <v>124</v>
      </c>
      <c r="D46" s="5"/>
      <c r="E46" s="5"/>
      <c r="F46" s="5"/>
      <c r="G46" s="5"/>
      <c r="H46" s="5"/>
      <c r="I46" s="5"/>
      <c r="J46" s="31"/>
      <c r="K46" s="31"/>
      <c r="L46" s="5"/>
    </row>
    <row r="47" spans="1:12" ht="12.75">
      <c r="A47" s="7"/>
      <c r="B47" s="5"/>
      <c r="C47" s="5"/>
      <c r="D47" s="5"/>
      <c r="E47" s="5"/>
      <c r="F47" s="5"/>
      <c r="G47" s="5"/>
      <c r="H47" s="5"/>
      <c r="I47" s="5"/>
      <c r="J47" s="53" t="s">
        <v>7</v>
      </c>
      <c r="K47" s="32"/>
      <c r="L47" s="5"/>
    </row>
    <row r="48" spans="1:12" ht="12.75">
      <c r="A48" s="7"/>
      <c r="B48" s="5"/>
      <c r="C48" s="5" t="s">
        <v>7</v>
      </c>
      <c r="D48" s="5"/>
      <c r="E48" s="5"/>
      <c r="F48" s="5"/>
      <c r="G48" s="5"/>
      <c r="H48" s="5"/>
      <c r="I48" s="5"/>
      <c r="J48" s="31" t="s">
        <v>6</v>
      </c>
      <c r="K48" s="31"/>
      <c r="L48" s="5"/>
    </row>
    <row r="49" spans="1:12" ht="12.75">
      <c r="A49" s="7"/>
      <c r="B49" s="5" t="s">
        <v>7</v>
      </c>
      <c r="C49" s="5"/>
      <c r="D49" s="5"/>
      <c r="E49" s="5"/>
      <c r="F49" s="5"/>
      <c r="G49" s="5"/>
      <c r="H49" s="5"/>
      <c r="I49" s="5"/>
      <c r="K49" s="5"/>
      <c r="L49" s="5"/>
    </row>
    <row r="50" spans="1:12" ht="13.5" customHeight="1" thickBot="1">
      <c r="A50" s="7"/>
      <c r="B50" s="5"/>
      <c r="C50" s="5" t="s">
        <v>85</v>
      </c>
      <c r="D50" s="5"/>
      <c r="E50" s="5"/>
      <c r="F50" s="5"/>
      <c r="G50" s="5"/>
      <c r="H50" s="5"/>
      <c r="I50" s="5"/>
      <c r="J50" s="30">
        <v>1735</v>
      </c>
      <c r="K50" s="37"/>
      <c r="L50" s="5"/>
    </row>
    <row r="51" spans="1:12" ht="14.25" thickBot="1" thickTop="1">
      <c r="A51" s="7"/>
      <c r="B51" s="5"/>
      <c r="C51" s="5" t="s">
        <v>84</v>
      </c>
      <c r="D51" s="5"/>
      <c r="E51" s="5"/>
      <c r="F51" s="5"/>
      <c r="G51" s="5"/>
      <c r="H51" s="5"/>
      <c r="I51" s="5"/>
      <c r="J51" s="30">
        <v>848</v>
      </c>
      <c r="K51" s="37"/>
      <c r="L51" s="5"/>
    </row>
    <row r="52" spans="1:12" ht="14.25" thickBot="1" thickTop="1">
      <c r="A52" s="7"/>
      <c r="B52" s="5"/>
      <c r="C52" s="5" t="s">
        <v>125</v>
      </c>
      <c r="D52" s="5"/>
      <c r="E52" s="5"/>
      <c r="F52" s="5"/>
      <c r="G52" s="5"/>
      <c r="H52" s="5"/>
      <c r="I52" s="5"/>
      <c r="J52" s="30">
        <v>965</v>
      </c>
      <c r="K52" s="37"/>
      <c r="L52" s="5"/>
    </row>
    <row r="53" spans="1:12" ht="13.5" thickTop="1">
      <c r="A53" s="7"/>
      <c r="B53" s="5"/>
      <c r="C53" s="5"/>
      <c r="D53" s="5"/>
      <c r="E53" s="5"/>
      <c r="F53" s="5"/>
      <c r="G53" s="5"/>
      <c r="H53" s="5"/>
      <c r="I53" s="5"/>
      <c r="J53" s="37"/>
      <c r="K53" s="37"/>
      <c r="L53" s="5"/>
    </row>
    <row r="54" spans="1:12" ht="12.75">
      <c r="A54" s="7"/>
      <c r="B54" s="5"/>
      <c r="C54" s="5"/>
      <c r="D54" s="5"/>
      <c r="E54" s="5"/>
      <c r="F54" s="5"/>
      <c r="G54" s="5"/>
      <c r="H54" s="5"/>
      <c r="I54" s="5"/>
      <c r="J54" s="5"/>
      <c r="K54" s="5"/>
      <c r="L54" s="5"/>
    </row>
    <row r="55" spans="1:12" ht="12.75">
      <c r="A55" s="10" t="s">
        <v>60</v>
      </c>
      <c r="B55" s="5"/>
      <c r="C55" s="5"/>
      <c r="D55" s="5"/>
      <c r="E55" s="5"/>
      <c r="F55" s="5"/>
      <c r="G55" s="5"/>
      <c r="H55" s="5"/>
      <c r="I55" s="5"/>
      <c r="J55" s="5"/>
      <c r="K55" s="5"/>
      <c r="L55" s="5"/>
    </row>
    <row r="56" spans="1:12" ht="12.75">
      <c r="A56" s="7"/>
      <c r="B56" s="5"/>
      <c r="C56" s="5"/>
      <c r="D56" s="5"/>
      <c r="E56" s="5"/>
      <c r="F56" s="5"/>
      <c r="G56" s="5"/>
      <c r="H56" s="5"/>
      <c r="I56" s="5"/>
      <c r="J56" s="5"/>
      <c r="K56" s="5"/>
      <c r="L56" s="5"/>
    </row>
    <row r="57" spans="1:12" ht="12.75">
      <c r="A57" s="7"/>
      <c r="B57" s="5"/>
      <c r="C57" s="5"/>
      <c r="D57" s="5"/>
      <c r="E57" s="5"/>
      <c r="F57" s="5"/>
      <c r="G57" s="5"/>
      <c r="H57" s="5"/>
      <c r="I57" s="5"/>
      <c r="J57" s="5"/>
      <c r="K57" s="5"/>
      <c r="L57" s="5"/>
    </row>
    <row r="58" spans="1:12" ht="12.75">
      <c r="A58" s="5"/>
      <c r="B58" s="5"/>
      <c r="C58" s="5"/>
      <c r="D58" s="5"/>
      <c r="E58" s="5"/>
      <c r="F58" s="5"/>
      <c r="G58" s="5"/>
      <c r="H58" s="5"/>
      <c r="I58" s="5"/>
      <c r="J58" s="5"/>
      <c r="K58" s="5"/>
      <c r="L58" s="5"/>
    </row>
    <row r="59" spans="1:12" ht="12.75">
      <c r="A59" s="5"/>
      <c r="B59" s="5"/>
      <c r="C59" s="5"/>
      <c r="D59" s="5"/>
      <c r="E59" s="5"/>
      <c r="F59" s="5"/>
      <c r="G59" s="5"/>
      <c r="H59" s="5"/>
      <c r="I59" s="5"/>
      <c r="J59" s="5"/>
      <c r="K59" s="5"/>
      <c r="L59" s="5"/>
    </row>
    <row r="60" spans="1:12" ht="12.75">
      <c r="A60" s="5"/>
      <c r="B60" s="5"/>
      <c r="C60" s="5"/>
      <c r="D60" s="5"/>
      <c r="E60" s="5"/>
      <c r="F60" s="5"/>
      <c r="G60" s="5"/>
      <c r="H60" s="5"/>
      <c r="I60" s="5"/>
      <c r="J60" s="5"/>
      <c r="K60" s="5"/>
      <c r="L60" s="5"/>
    </row>
    <row r="61" spans="1:12" ht="12.75">
      <c r="A61" s="5"/>
      <c r="B61" s="5"/>
      <c r="C61" s="5"/>
      <c r="D61" s="5"/>
      <c r="E61" s="5"/>
      <c r="F61" s="5"/>
      <c r="G61" s="5"/>
      <c r="H61" s="5"/>
      <c r="I61" s="5"/>
      <c r="J61" s="5"/>
      <c r="K61" s="5"/>
      <c r="L61" s="5"/>
    </row>
    <row r="62" spans="1:12" ht="6" customHeight="1">
      <c r="A62" s="5"/>
      <c r="B62" s="5"/>
      <c r="C62" s="5"/>
      <c r="D62" s="5"/>
      <c r="E62" s="5"/>
      <c r="F62" s="5"/>
      <c r="G62" s="5"/>
      <c r="H62" s="5"/>
      <c r="I62" s="5"/>
      <c r="J62" s="5"/>
      <c r="K62" s="5"/>
      <c r="L62" s="5"/>
    </row>
    <row r="63" spans="1:12" ht="12.75">
      <c r="A63" s="10" t="s">
        <v>61</v>
      </c>
      <c r="B63" s="5"/>
      <c r="C63" s="5"/>
      <c r="D63" s="5"/>
      <c r="E63" s="5"/>
      <c r="F63" s="5"/>
      <c r="G63" s="5"/>
      <c r="H63" s="5"/>
      <c r="I63" s="5"/>
      <c r="J63" s="5"/>
      <c r="K63" s="5"/>
      <c r="L63" s="5"/>
    </row>
    <row r="64" spans="1:12" ht="12.75">
      <c r="A64" s="7"/>
      <c r="B64" s="5"/>
      <c r="C64" s="5"/>
      <c r="D64" s="5"/>
      <c r="E64" s="5"/>
      <c r="F64" s="5"/>
      <c r="G64" s="5"/>
      <c r="H64" s="5"/>
      <c r="I64" s="5"/>
      <c r="J64" s="5"/>
      <c r="K64" s="5"/>
      <c r="L64" s="5"/>
    </row>
    <row r="65" spans="1:12" ht="12.75">
      <c r="A65" s="7"/>
      <c r="B65" s="5"/>
      <c r="C65" s="5"/>
      <c r="D65" s="5"/>
      <c r="E65" s="5"/>
      <c r="F65" s="5"/>
      <c r="G65" s="5"/>
      <c r="H65" s="5"/>
      <c r="I65" s="5"/>
      <c r="J65" s="5"/>
      <c r="K65" s="5"/>
      <c r="L65" s="5"/>
    </row>
    <row r="66" spans="1:12" ht="12.75">
      <c r="A66" s="7"/>
      <c r="B66" s="5"/>
      <c r="C66" s="5"/>
      <c r="D66" s="5"/>
      <c r="E66" s="5"/>
      <c r="F66" s="5"/>
      <c r="G66" s="5"/>
      <c r="H66" s="5"/>
      <c r="I66" s="5"/>
      <c r="J66" s="5"/>
      <c r="K66" s="5"/>
      <c r="L66" s="5"/>
    </row>
    <row r="67" spans="1:12" ht="12.75">
      <c r="A67" s="7"/>
      <c r="B67" s="5"/>
      <c r="C67" s="5"/>
      <c r="D67" s="5"/>
      <c r="E67" s="5"/>
      <c r="F67" s="5"/>
      <c r="G67" s="5"/>
      <c r="H67" s="5"/>
      <c r="I67" s="5"/>
      <c r="J67" s="5"/>
      <c r="K67" s="5"/>
      <c r="L67" s="5"/>
    </row>
    <row r="68" spans="1:12" ht="12.75">
      <c r="A68" s="10" t="s">
        <v>62</v>
      </c>
      <c r="B68" s="5"/>
      <c r="C68" s="5"/>
      <c r="D68" s="5"/>
      <c r="E68" s="5"/>
      <c r="F68" s="5"/>
      <c r="G68" s="5"/>
      <c r="H68" s="5"/>
      <c r="I68" s="5"/>
      <c r="J68" s="5"/>
      <c r="K68" s="5"/>
      <c r="L68" s="5"/>
    </row>
    <row r="69" spans="1:12" ht="12.75">
      <c r="A69" s="7"/>
      <c r="B69" s="5"/>
      <c r="C69" s="5"/>
      <c r="D69" s="5"/>
      <c r="E69" s="5"/>
      <c r="F69" s="5"/>
      <c r="G69" s="5"/>
      <c r="H69" s="5"/>
      <c r="I69" s="5"/>
      <c r="J69" s="5"/>
      <c r="K69" s="5"/>
      <c r="L69" s="5"/>
    </row>
    <row r="70" spans="1:12" ht="12.75">
      <c r="A70" s="7"/>
      <c r="B70" s="5"/>
      <c r="C70" s="5"/>
      <c r="D70" s="5"/>
      <c r="E70" s="5"/>
      <c r="F70" s="5"/>
      <c r="G70" s="5"/>
      <c r="H70" s="5"/>
      <c r="I70" s="5"/>
      <c r="J70" s="5"/>
      <c r="K70" s="5"/>
      <c r="L70" s="5"/>
    </row>
    <row r="71" spans="1:12" ht="12.75">
      <c r="A71" s="7"/>
      <c r="B71" s="5"/>
      <c r="C71" s="5"/>
      <c r="D71" s="5"/>
      <c r="E71" s="5"/>
      <c r="F71" s="5"/>
      <c r="G71" s="5"/>
      <c r="H71" s="5"/>
      <c r="I71" s="5"/>
      <c r="J71" s="5"/>
      <c r="K71" s="5"/>
      <c r="L71" s="5"/>
    </row>
    <row r="72" spans="1:12" ht="12.75">
      <c r="A72" s="10" t="s">
        <v>63</v>
      </c>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7"/>
      <c r="B74" s="5"/>
      <c r="C74" s="5"/>
      <c r="D74" s="5"/>
      <c r="E74" s="5"/>
      <c r="F74" s="5"/>
      <c r="G74" s="5"/>
      <c r="H74" s="5"/>
      <c r="I74" s="5"/>
      <c r="J74" s="5"/>
      <c r="K74" s="5"/>
      <c r="L74" s="5"/>
    </row>
    <row r="75" spans="1:12" ht="12.75">
      <c r="A75" s="7"/>
      <c r="B75" s="5"/>
      <c r="C75" s="5"/>
      <c r="D75" s="5"/>
      <c r="E75" s="5"/>
      <c r="F75" s="5"/>
      <c r="G75" s="5"/>
      <c r="H75" s="5"/>
      <c r="I75" s="5"/>
      <c r="J75" s="5"/>
      <c r="K75" s="5"/>
      <c r="L75" s="5"/>
    </row>
    <row r="76" spans="1:12" ht="12.75">
      <c r="A76" s="7"/>
      <c r="B76" s="5"/>
      <c r="C76" s="5"/>
      <c r="D76" s="5"/>
      <c r="E76" s="5"/>
      <c r="F76" s="5"/>
      <c r="G76" s="5"/>
      <c r="H76" s="5"/>
      <c r="I76" s="5"/>
      <c r="J76" s="5"/>
      <c r="K76" s="5"/>
      <c r="L76" s="5"/>
    </row>
    <row r="77" spans="1:12" ht="12.75">
      <c r="A77" s="7"/>
      <c r="B77" s="5"/>
      <c r="C77" s="5"/>
      <c r="D77" s="5"/>
      <c r="E77" s="5"/>
      <c r="F77" s="5"/>
      <c r="G77" s="5"/>
      <c r="H77" s="5"/>
      <c r="I77" s="5"/>
      <c r="J77" s="5"/>
      <c r="K77" s="5"/>
      <c r="L77" s="5"/>
    </row>
    <row r="78" spans="1:12" ht="12.75">
      <c r="A78" s="7"/>
      <c r="B78" s="5"/>
      <c r="C78" s="5"/>
      <c r="D78" s="5"/>
      <c r="E78" s="5"/>
      <c r="F78" s="5"/>
      <c r="G78" s="5"/>
      <c r="H78" s="5"/>
      <c r="I78" s="5"/>
      <c r="J78" s="5"/>
      <c r="K78" s="5"/>
      <c r="L78" s="5"/>
    </row>
    <row r="79" spans="1:12" ht="12.75">
      <c r="A79" s="7"/>
      <c r="B79" s="5"/>
      <c r="C79" s="5"/>
      <c r="D79" s="5"/>
      <c r="E79" s="5"/>
      <c r="F79" s="5"/>
      <c r="G79" s="5"/>
      <c r="H79" s="5"/>
      <c r="I79" s="5"/>
      <c r="J79" s="5"/>
      <c r="K79" s="5"/>
      <c r="L79" s="5"/>
    </row>
    <row r="80" spans="1:12" ht="12.75">
      <c r="A80" s="7"/>
      <c r="B80" s="5"/>
      <c r="C80" s="5"/>
      <c r="D80" s="5"/>
      <c r="E80" s="5"/>
      <c r="F80" s="5"/>
      <c r="G80" s="5"/>
      <c r="H80" s="5"/>
      <c r="I80" s="5"/>
      <c r="J80" s="5"/>
      <c r="K80" s="5"/>
      <c r="L80" s="5"/>
    </row>
    <row r="81" spans="1:12" ht="12.75">
      <c r="A81" s="7"/>
      <c r="B81" s="5"/>
      <c r="C81" s="5"/>
      <c r="D81" s="5"/>
      <c r="E81" s="5"/>
      <c r="F81" s="5"/>
      <c r="G81" s="5"/>
      <c r="H81" s="5"/>
      <c r="I81" s="5"/>
      <c r="J81" s="5"/>
      <c r="K81" s="5"/>
      <c r="L81" s="5"/>
    </row>
    <row r="82" spans="1:12" ht="12.75">
      <c r="A82" s="7"/>
      <c r="B82" s="5"/>
      <c r="C82" s="5"/>
      <c r="D82" s="5"/>
      <c r="E82" s="5"/>
      <c r="F82" s="5"/>
      <c r="G82" s="5"/>
      <c r="H82" s="5"/>
      <c r="I82" s="5"/>
      <c r="J82" s="5"/>
      <c r="K82" s="5"/>
      <c r="L82" s="5"/>
    </row>
    <row r="83" spans="1:12" ht="12.75">
      <c r="A83" s="7"/>
      <c r="B83" s="5"/>
      <c r="C83" s="5"/>
      <c r="D83" s="5"/>
      <c r="E83" s="5"/>
      <c r="F83" s="5"/>
      <c r="G83" s="5"/>
      <c r="H83" s="5"/>
      <c r="I83" s="5"/>
      <c r="J83" s="5"/>
      <c r="K83" s="5"/>
      <c r="L83" s="5"/>
    </row>
    <row r="84" spans="1:12" ht="12.75">
      <c r="A84" s="7"/>
      <c r="B84" s="5"/>
      <c r="C84" s="5"/>
      <c r="D84" s="5"/>
      <c r="E84" s="5"/>
      <c r="F84" s="5"/>
      <c r="G84" s="5"/>
      <c r="H84" s="5"/>
      <c r="I84" s="5"/>
      <c r="J84" s="5"/>
      <c r="K84" s="5"/>
      <c r="L84" s="5"/>
    </row>
    <row r="85" spans="1:12" ht="12.75">
      <c r="A85" s="7"/>
      <c r="B85" s="5"/>
      <c r="C85" s="5"/>
      <c r="D85" s="5"/>
      <c r="E85" s="5"/>
      <c r="F85" s="5"/>
      <c r="G85" s="5"/>
      <c r="H85" s="5"/>
      <c r="I85" s="5"/>
      <c r="J85" s="5"/>
      <c r="K85" s="5"/>
      <c r="L85" s="5"/>
    </row>
    <row r="86" spans="1:12" ht="12.75">
      <c r="A86" s="7"/>
      <c r="B86" s="5"/>
      <c r="C86" s="5"/>
      <c r="D86" s="5"/>
      <c r="E86" s="5"/>
      <c r="F86" s="5"/>
      <c r="G86" s="5"/>
      <c r="H86" s="5"/>
      <c r="I86" s="5"/>
      <c r="J86" s="5"/>
      <c r="K86" s="5"/>
      <c r="L86" s="5"/>
    </row>
    <row r="87" spans="1:12" ht="12.75">
      <c r="A87" s="7"/>
      <c r="B87" s="5"/>
      <c r="C87" s="5"/>
      <c r="D87" s="5"/>
      <c r="E87" s="5"/>
      <c r="F87" s="5"/>
      <c r="G87" s="5"/>
      <c r="H87" s="5"/>
      <c r="I87" s="5"/>
      <c r="J87" s="5"/>
      <c r="K87" s="5"/>
      <c r="L87" s="5"/>
    </row>
    <row r="88" spans="1:12" ht="12.75">
      <c r="A88" s="7"/>
      <c r="B88" s="39"/>
      <c r="C88" s="39"/>
      <c r="D88" s="39"/>
      <c r="E88" s="39"/>
      <c r="F88" s="39"/>
      <c r="G88" s="39"/>
      <c r="H88" s="39"/>
      <c r="I88" s="39"/>
      <c r="J88" s="40"/>
      <c r="K88" s="40"/>
      <c r="L88" s="5"/>
    </row>
    <row r="89" spans="1:12" ht="12.75">
      <c r="A89" s="7"/>
      <c r="B89" s="39"/>
      <c r="C89" s="39"/>
      <c r="D89" s="39"/>
      <c r="E89" s="39"/>
      <c r="F89" s="39"/>
      <c r="G89" s="39"/>
      <c r="H89" s="39"/>
      <c r="I89" s="39"/>
      <c r="J89" s="41"/>
      <c r="K89" s="41"/>
      <c r="L89" s="5"/>
    </row>
    <row r="90" spans="1:12" ht="12.75">
      <c r="A90" s="7"/>
      <c r="B90" s="39"/>
      <c r="C90" s="39"/>
      <c r="D90" s="39"/>
      <c r="E90" s="39"/>
      <c r="F90" s="39"/>
      <c r="G90" s="39"/>
      <c r="H90" s="39"/>
      <c r="I90" s="39"/>
      <c r="J90" s="41"/>
      <c r="K90" s="41"/>
      <c r="L90" s="5"/>
    </row>
    <row r="91" spans="1:12" ht="15.75" customHeight="1">
      <c r="A91" s="7"/>
      <c r="B91" s="39"/>
      <c r="C91" s="39"/>
      <c r="D91" s="39"/>
      <c r="E91" s="39"/>
      <c r="F91" s="39"/>
      <c r="G91" s="39"/>
      <c r="H91" s="39"/>
      <c r="I91" s="39"/>
      <c r="J91" s="41"/>
      <c r="K91" s="41"/>
      <c r="L91" s="5"/>
    </row>
    <row r="92" spans="1:12" ht="8.25" customHeight="1">
      <c r="A92" s="7"/>
      <c r="B92" s="39"/>
      <c r="C92" s="39"/>
      <c r="D92" s="39"/>
      <c r="E92" s="39"/>
      <c r="F92" s="39"/>
      <c r="G92" s="39"/>
      <c r="H92" s="39"/>
      <c r="I92" s="39"/>
      <c r="J92" s="41"/>
      <c r="K92" s="41"/>
      <c r="L92" s="5"/>
    </row>
    <row r="93" spans="1:12" ht="12.75">
      <c r="A93" s="10" t="s">
        <v>64</v>
      </c>
      <c r="B93" s="5"/>
      <c r="C93" s="5"/>
      <c r="D93" s="5"/>
      <c r="E93" s="5"/>
      <c r="F93" s="5"/>
      <c r="G93" s="5"/>
      <c r="H93" s="5"/>
      <c r="I93" s="5"/>
      <c r="J93" s="5"/>
      <c r="K93" s="5"/>
      <c r="L93" s="5"/>
    </row>
    <row r="94" spans="1:12" ht="12.75">
      <c r="A94" s="7"/>
      <c r="B94" s="5" t="s">
        <v>7</v>
      </c>
      <c r="C94" s="5"/>
      <c r="D94" s="5"/>
      <c r="E94" s="5"/>
      <c r="F94" s="5"/>
      <c r="G94" s="5"/>
      <c r="H94" s="5"/>
      <c r="I94" s="5"/>
      <c r="J94" s="2" t="s">
        <v>7</v>
      </c>
      <c r="K94" s="2"/>
      <c r="L94" s="5"/>
    </row>
    <row r="95" spans="1:12" ht="12.75">
      <c r="A95" s="7"/>
      <c r="B95" s="5"/>
      <c r="C95" s="5"/>
      <c r="D95" s="5"/>
      <c r="E95" s="5"/>
      <c r="F95" s="5"/>
      <c r="G95" s="5"/>
      <c r="H95" s="5"/>
      <c r="I95" s="5"/>
      <c r="J95" s="2" t="s">
        <v>7</v>
      </c>
      <c r="K95" s="3"/>
      <c r="L95" s="5"/>
    </row>
    <row r="96" spans="1:12" ht="12.75">
      <c r="A96" s="7"/>
      <c r="B96" s="5" t="s">
        <v>7</v>
      </c>
      <c r="C96" s="5"/>
      <c r="D96" s="5"/>
      <c r="E96" s="5"/>
      <c r="F96" s="5"/>
      <c r="G96" s="5"/>
      <c r="H96" s="5"/>
      <c r="I96" s="5"/>
      <c r="J96" s="2" t="s">
        <v>6</v>
      </c>
      <c r="K96" s="2"/>
      <c r="L96" s="5"/>
    </row>
    <row r="97" spans="1:12" ht="12.75">
      <c r="A97" s="28" t="s">
        <v>7</v>
      </c>
      <c r="B97" s="28" t="s">
        <v>150</v>
      </c>
      <c r="C97" s="5" t="s">
        <v>87</v>
      </c>
      <c r="D97" s="5"/>
      <c r="E97" s="5"/>
      <c r="F97" s="5"/>
      <c r="G97" s="5"/>
      <c r="H97" s="5"/>
      <c r="I97" s="5"/>
      <c r="J97" s="2"/>
      <c r="K97" s="2"/>
      <c r="L97" s="5"/>
    </row>
    <row r="98" spans="1:12" ht="12.75">
      <c r="A98" s="7"/>
      <c r="B98" s="5"/>
      <c r="D98" s="5" t="s">
        <v>86</v>
      </c>
      <c r="E98" s="34" t="s">
        <v>129</v>
      </c>
      <c r="F98" s="5"/>
      <c r="G98" s="5"/>
      <c r="H98" s="5"/>
      <c r="I98" s="5"/>
      <c r="J98" s="22">
        <v>5858</v>
      </c>
      <c r="K98" s="22"/>
      <c r="L98" s="5"/>
    </row>
    <row r="99" spans="1:12" ht="12.75">
      <c r="A99" s="7"/>
      <c r="B99" s="5"/>
      <c r="C99" s="5"/>
      <c r="E99" s="34" t="s">
        <v>130</v>
      </c>
      <c r="F99" s="5"/>
      <c r="G99" s="5"/>
      <c r="H99" s="5"/>
      <c r="I99" s="5"/>
      <c r="J99" s="22">
        <v>38274</v>
      </c>
      <c r="K99" s="22"/>
      <c r="L99" s="5"/>
    </row>
    <row r="100" spans="1:12" ht="12.75">
      <c r="A100" s="7"/>
      <c r="B100" s="5"/>
      <c r="C100" s="5"/>
      <c r="E100" s="34" t="s">
        <v>131</v>
      </c>
      <c r="F100" s="5"/>
      <c r="G100" s="5"/>
      <c r="H100" s="5"/>
      <c r="I100" s="5"/>
      <c r="J100" s="22">
        <v>101600</v>
      </c>
      <c r="K100" s="22"/>
      <c r="L100" s="5"/>
    </row>
    <row r="101" spans="1:12" ht="12.75">
      <c r="A101" s="7"/>
      <c r="B101" s="5"/>
      <c r="C101" s="5"/>
      <c r="E101" s="34" t="s">
        <v>132</v>
      </c>
      <c r="F101" s="5"/>
      <c r="G101" s="5"/>
      <c r="H101" s="5"/>
      <c r="I101" s="5"/>
      <c r="J101" s="22">
        <v>281</v>
      </c>
      <c r="K101" s="22"/>
      <c r="L101" s="5"/>
    </row>
    <row r="102" spans="1:12" ht="12.75">
      <c r="A102" s="7"/>
      <c r="B102" s="5"/>
      <c r="C102" s="5"/>
      <c r="D102" s="5"/>
      <c r="E102" s="5"/>
      <c r="F102" s="5"/>
      <c r="G102" s="5"/>
      <c r="H102" s="5"/>
      <c r="I102" s="5"/>
      <c r="J102" s="74">
        <f>SUM(J98:J101)</f>
        <v>146013</v>
      </c>
      <c r="K102" s="36"/>
      <c r="L102" s="5"/>
    </row>
    <row r="103" spans="1:12" ht="12.75">
      <c r="A103" s="7"/>
      <c r="B103" s="5"/>
      <c r="C103" s="5"/>
      <c r="D103" s="5"/>
      <c r="E103" s="5"/>
      <c r="F103" s="5"/>
      <c r="G103" s="5"/>
      <c r="H103" s="5"/>
      <c r="I103" s="5"/>
      <c r="J103" s="36"/>
      <c r="K103" s="36"/>
      <c r="L103" s="5"/>
    </row>
    <row r="104" spans="1:12" ht="12.75">
      <c r="A104" s="7"/>
      <c r="B104" s="5"/>
      <c r="D104" s="5" t="s">
        <v>86</v>
      </c>
      <c r="E104" s="34" t="s">
        <v>133</v>
      </c>
      <c r="F104" s="5"/>
      <c r="G104" s="5"/>
      <c r="H104" s="5"/>
      <c r="I104" s="5"/>
      <c r="J104" s="22">
        <v>38429</v>
      </c>
      <c r="K104" s="36"/>
      <c r="L104" s="5"/>
    </row>
    <row r="105" spans="1:12" ht="12.75">
      <c r="A105" s="7"/>
      <c r="B105" s="5"/>
      <c r="C105" s="5"/>
      <c r="E105" s="34" t="s">
        <v>137</v>
      </c>
      <c r="F105" s="5"/>
      <c r="G105" s="5"/>
      <c r="H105" s="5"/>
      <c r="I105" s="5"/>
      <c r="J105" s="22">
        <v>12533</v>
      </c>
      <c r="K105" s="36"/>
      <c r="L105" s="5"/>
    </row>
    <row r="106" spans="1:12" ht="12.75">
      <c r="A106" s="7"/>
      <c r="B106" s="5"/>
      <c r="C106" s="5"/>
      <c r="D106" s="5"/>
      <c r="E106" s="5"/>
      <c r="F106" s="5"/>
      <c r="G106" s="5"/>
      <c r="H106" s="5"/>
      <c r="I106" s="5"/>
      <c r="J106" s="74">
        <f>SUM(J104:J105)</f>
        <v>50962</v>
      </c>
      <c r="K106" s="36"/>
      <c r="L106" s="5"/>
    </row>
    <row r="107" spans="1:12" ht="12.75">
      <c r="A107" s="7"/>
      <c r="B107" s="5"/>
      <c r="C107" s="5"/>
      <c r="D107" s="5"/>
      <c r="E107" s="5"/>
      <c r="F107" s="5"/>
      <c r="G107" s="5"/>
      <c r="H107" s="5"/>
      <c r="I107" s="5"/>
      <c r="J107" s="36"/>
      <c r="K107" s="36"/>
      <c r="L107" s="5"/>
    </row>
    <row r="108" spans="1:12" ht="13.5" thickBot="1">
      <c r="A108" s="7"/>
      <c r="B108" s="5"/>
      <c r="D108" s="5" t="s">
        <v>135</v>
      </c>
      <c r="E108" s="5"/>
      <c r="F108" s="5"/>
      <c r="G108" s="5"/>
      <c r="H108" s="5"/>
      <c r="I108" s="5"/>
      <c r="J108" s="26">
        <f>+J102+J106</f>
        <v>196975</v>
      </c>
      <c r="K108" s="36"/>
      <c r="L108" s="5"/>
    </row>
    <row r="109" spans="1:12" ht="13.5" thickTop="1">
      <c r="A109" s="7"/>
      <c r="B109" s="5"/>
      <c r="C109" s="5"/>
      <c r="D109" s="5"/>
      <c r="E109" s="5"/>
      <c r="F109" s="5"/>
      <c r="G109" s="5"/>
      <c r="H109" s="5"/>
      <c r="I109" s="5"/>
      <c r="J109" s="36"/>
      <c r="K109" s="36"/>
      <c r="L109" s="5"/>
    </row>
    <row r="110" spans="1:12" ht="12.75">
      <c r="A110" s="28"/>
      <c r="B110" s="28" t="s">
        <v>151</v>
      </c>
      <c r="C110" s="5" t="s">
        <v>88</v>
      </c>
      <c r="D110" s="5"/>
      <c r="E110" s="5"/>
      <c r="F110" s="5"/>
      <c r="G110" s="5"/>
      <c r="H110" s="5"/>
      <c r="I110" s="5"/>
      <c r="J110" s="28"/>
      <c r="K110" s="28"/>
      <c r="L110" s="5"/>
    </row>
    <row r="111" spans="1:12" ht="12.75">
      <c r="A111" s="5"/>
      <c r="B111" s="5"/>
      <c r="D111" s="5" t="s">
        <v>86</v>
      </c>
      <c r="E111" s="34" t="s">
        <v>136</v>
      </c>
      <c r="F111" s="5"/>
      <c r="G111" s="5"/>
      <c r="H111" s="5"/>
      <c r="I111" s="5"/>
      <c r="J111" s="22">
        <v>9607</v>
      </c>
      <c r="K111" s="36"/>
      <c r="L111" s="5"/>
    </row>
    <row r="112" spans="1:12" ht="12.75">
      <c r="A112" s="5"/>
      <c r="B112" s="5"/>
      <c r="C112" s="5"/>
      <c r="E112" s="34" t="s">
        <v>134</v>
      </c>
      <c r="F112" s="5"/>
      <c r="G112" s="5"/>
      <c r="H112" s="5"/>
      <c r="I112" s="5"/>
      <c r="J112" s="22">
        <v>2089</v>
      </c>
      <c r="K112" s="36"/>
      <c r="L112" s="5"/>
    </row>
    <row r="113" spans="1:12" ht="13.5" thickBot="1">
      <c r="A113" s="5"/>
      <c r="B113" s="5"/>
      <c r="C113" s="5"/>
      <c r="D113" s="5"/>
      <c r="E113" s="5"/>
      <c r="F113" s="5"/>
      <c r="G113" s="5"/>
      <c r="H113" s="5"/>
      <c r="I113" s="5"/>
      <c r="J113" s="35">
        <f>SUM(J111:J112)</f>
        <v>11696</v>
      </c>
      <c r="K113" s="36"/>
      <c r="L113" s="5"/>
    </row>
    <row r="114" spans="1:12" ht="13.5" thickTop="1">
      <c r="A114" s="7"/>
      <c r="B114" s="5"/>
      <c r="C114" s="5"/>
      <c r="D114" s="5"/>
      <c r="E114" s="5"/>
      <c r="F114" s="5"/>
      <c r="G114" s="5"/>
      <c r="H114" s="5"/>
      <c r="I114" s="5"/>
      <c r="J114" s="28"/>
      <c r="K114" s="28"/>
      <c r="L114" s="5"/>
    </row>
    <row r="115" spans="2:12" ht="12.75">
      <c r="B115" s="28" t="s">
        <v>12</v>
      </c>
      <c r="C115" s="5"/>
      <c r="D115" s="5"/>
      <c r="E115" s="5"/>
      <c r="F115" s="5"/>
      <c r="G115" s="5"/>
      <c r="H115" s="5"/>
      <c r="I115" s="5"/>
      <c r="J115" s="28"/>
      <c r="K115" s="28"/>
      <c r="L115" s="5"/>
    </row>
    <row r="116" spans="1:12" ht="12.75">
      <c r="A116" s="7"/>
      <c r="B116" s="5"/>
      <c r="C116" s="5"/>
      <c r="D116" s="5"/>
      <c r="E116" s="5"/>
      <c r="F116" s="5"/>
      <c r="G116" s="5"/>
      <c r="H116" s="5"/>
      <c r="I116" s="5"/>
      <c r="J116" s="28"/>
      <c r="K116" s="28"/>
      <c r="L116" s="5"/>
    </row>
    <row r="117" spans="1:12" ht="12.75">
      <c r="A117" s="7"/>
      <c r="B117" s="5"/>
      <c r="C117" s="5"/>
      <c r="D117" s="5"/>
      <c r="E117" s="5"/>
      <c r="F117" s="5"/>
      <c r="G117" s="5"/>
      <c r="H117" s="5"/>
      <c r="I117" s="5"/>
      <c r="J117" s="28"/>
      <c r="K117" s="28"/>
      <c r="L117" s="5"/>
    </row>
    <row r="118" spans="1:12" ht="12.75">
      <c r="A118" s="7"/>
      <c r="B118" s="5"/>
      <c r="C118" s="5"/>
      <c r="D118" s="5"/>
      <c r="E118" s="5"/>
      <c r="F118" s="5"/>
      <c r="G118" s="5"/>
      <c r="H118" s="5"/>
      <c r="I118" s="5"/>
      <c r="J118" s="28"/>
      <c r="K118" s="28"/>
      <c r="L118" s="5"/>
    </row>
    <row r="119" spans="1:12" ht="14.25" customHeight="1">
      <c r="A119" s="7"/>
      <c r="B119" s="5"/>
      <c r="C119" s="5"/>
      <c r="D119" s="5"/>
      <c r="E119" s="5"/>
      <c r="F119" s="5"/>
      <c r="G119" s="5"/>
      <c r="H119" s="5"/>
      <c r="I119" s="5"/>
      <c r="J119" s="28"/>
      <c r="K119" s="28"/>
      <c r="L119" s="5"/>
    </row>
    <row r="120" spans="1:12" ht="14.25" customHeight="1">
      <c r="A120" s="7"/>
      <c r="B120" s="5"/>
      <c r="C120" s="5"/>
      <c r="D120" s="5"/>
      <c r="E120" s="5"/>
      <c r="F120" s="5"/>
      <c r="G120" s="5"/>
      <c r="H120" s="5"/>
      <c r="I120" s="5"/>
      <c r="J120" s="28"/>
      <c r="K120" s="28"/>
      <c r="L120" s="5"/>
    </row>
    <row r="121" spans="1:12" ht="12.75">
      <c r="A121" s="10" t="s">
        <v>65</v>
      </c>
      <c r="B121" s="5"/>
      <c r="C121" s="5"/>
      <c r="D121" s="5"/>
      <c r="E121" s="5"/>
      <c r="F121" s="5"/>
      <c r="G121" s="5"/>
      <c r="H121" s="5"/>
      <c r="I121" s="5"/>
      <c r="J121" s="5"/>
      <c r="K121" s="5"/>
      <c r="L121" s="5"/>
    </row>
    <row r="122" spans="1:12" ht="12.75">
      <c r="A122" s="7"/>
      <c r="B122" s="5"/>
      <c r="C122" s="5"/>
      <c r="D122" s="5"/>
      <c r="E122" s="5"/>
      <c r="F122" s="5"/>
      <c r="G122" s="5"/>
      <c r="H122" s="5"/>
      <c r="I122" s="5"/>
      <c r="J122" s="5"/>
      <c r="K122" s="5"/>
      <c r="L122" s="5"/>
    </row>
    <row r="123" spans="1:12" ht="12.75">
      <c r="A123" s="7"/>
      <c r="B123" s="5"/>
      <c r="C123" s="5"/>
      <c r="D123" s="5"/>
      <c r="E123" s="5"/>
      <c r="F123" s="5"/>
      <c r="G123" s="5"/>
      <c r="H123" s="5"/>
      <c r="I123" s="5"/>
      <c r="J123" s="5"/>
      <c r="K123" s="5"/>
      <c r="L123" s="5"/>
    </row>
    <row r="124" spans="1:12" ht="12.75">
      <c r="A124" s="7"/>
      <c r="B124" s="5"/>
      <c r="C124" s="5"/>
      <c r="D124" s="5"/>
      <c r="E124" s="5"/>
      <c r="F124" s="5"/>
      <c r="G124" s="5"/>
      <c r="H124" s="5"/>
      <c r="I124" s="5"/>
      <c r="J124" s="5"/>
      <c r="K124" s="5"/>
      <c r="L124" s="5"/>
    </row>
    <row r="125" spans="1:12" ht="12.75">
      <c r="A125" s="10" t="s">
        <v>66</v>
      </c>
      <c r="B125" s="5"/>
      <c r="C125" s="5"/>
      <c r="D125" s="5"/>
      <c r="E125" s="5"/>
      <c r="F125" s="5"/>
      <c r="G125" s="5"/>
      <c r="H125" s="5"/>
      <c r="I125" s="5"/>
      <c r="J125" s="5"/>
      <c r="K125" s="5"/>
      <c r="L125" s="5"/>
    </row>
    <row r="126" spans="1:12" ht="7.5" customHeight="1">
      <c r="A126" s="7"/>
      <c r="B126" s="5"/>
      <c r="C126" s="5"/>
      <c r="D126" s="5"/>
      <c r="E126" s="5"/>
      <c r="F126" s="5"/>
      <c r="G126" s="5"/>
      <c r="H126" s="5"/>
      <c r="I126" s="5"/>
      <c r="J126" s="5"/>
      <c r="K126" s="5"/>
      <c r="L126" s="5"/>
    </row>
    <row r="127" spans="1:12" ht="12.75">
      <c r="A127" s="7"/>
      <c r="B127" s="5"/>
      <c r="C127" s="5"/>
      <c r="D127" s="5"/>
      <c r="E127" s="5"/>
      <c r="F127" s="5"/>
      <c r="G127" s="5"/>
      <c r="H127" s="5"/>
      <c r="I127" s="5"/>
      <c r="J127" s="5"/>
      <c r="K127" s="5"/>
      <c r="L127" s="5"/>
    </row>
    <row r="128" spans="1:12" ht="12.75">
      <c r="A128" s="7"/>
      <c r="B128" s="5"/>
      <c r="C128" s="5"/>
      <c r="D128" s="5"/>
      <c r="E128" s="5"/>
      <c r="F128" s="5"/>
      <c r="G128" s="5"/>
      <c r="H128" s="5"/>
      <c r="I128" s="5"/>
      <c r="J128" s="5"/>
      <c r="K128" s="5"/>
      <c r="L128" s="5"/>
    </row>
    <row r="129" spans="1:12" ht="12.75">
      <c r="A129" s="7"/>
      <c r="B129" s="5"/>
      <c r="C129" s="5"/>
      <c r="D129" s="5"/>
      <c r="E129" s="5"/>
      <c r="F129" s="5"/>
      <c r="G129" s="5"/>
      <c r="H129" s="5"/>
      <c r="I129" s="5"/>
      <c r="J129" s="5"/>
      <c r="K129" s="5"/>
      <c r="L129" s="5"/>
    </row>
    <row r="130" spans="1:12" ht="8.25" customHeight="1">
      <c r="A130" s="7"/>
      <c r="B130" s="5"/>
      <c r="C130" s="5"/>
      <c r="D130" s="5"/>
      <c r="E130" s="5"/>
      <c r="F130" s="5"/>
      <c r="G130" s="5"/>
      <c r="H130" s="5"/>
      <c r="I130" s="5"/>
      <c r="J130" s="5"/>
      <c r="K130" s="5"/>
      <c r="L130" s="5"/>
    </row>
    <row r="131" spans="1:12" ht="12.75">
      <c r="A131" s="10" t="s">
        <v>67</v>
      </c>
      <c r="B131" s="5"/>
      <c r="C131" s="5"/>
      <c r="D131" s="5"/>
      <c r="E131" s="5"/>
      <c r="F131" s="5"/>
      <c r="G131" s="5"/>
      <c r="H131" s="5"/>
      <c r="I131" s="5"/>
      <c r="J131" s="5"/>
      <c r="K131" s="5"/>
      <c r="L131" s="5"/>
    </row>
    <row r="132" spans="1:12" ht="8.25" customHeight="1">
      <c r="A132" s="7"/>
      <c r="B132" s="5"/>
      <c r="C132" s="5"/>
      <c r="D132" s="5"/>
      <c r="E132" s="5"/>
      <c r="F132" s="5"/>
      <c r="G132" s="5"/>
      <c r="H132" s="5"/>
      <c r="I132" s="5"/>
      <c r="J132" s="5"/>
      <c r="K132" s="5"/>
      <c r="L132" s="5"/>
    </row>
    <row r="133" spans="1:15" ht="12.75">
      <c r="A133" s="7"/>
      <c r="B133" s="5"/>
      <c r="C133" s="5"/>
      <c r="D133" s="5"/>
      <c r="E133" s="5"/>
      <c r="F133" s="5"/>
      <c r="G133" s="5"/>
      <c r="H133" s="5"/>
      <c r="I133" s="5"/>
      <c r="J133" s="5"/>
      <c r="K133" s="5"/>
      <c r="L133" s="5"/>
      <c r="M133" s="101"/>
      <c r="N133" s="101"/>
      <c r="O133" s="101"/>
    </row>
    <row r="134" spans="1:12" ht="18.75" customHeight="1">
      <c r="A134" s="7"/>
      <c r="B134" s="5"/>
      <c r="C134" s="5"/>
      <c r="D134" s="5"/>
      <c r="E134" s="5"/>
      <c r="F134" s="5"/>
      <c r="G134" s="5"/>
      <c r="H134" s="5"/>
      <c r="I134" s="5"/>
      <c r="J134" s="5"/>
      <c r="K134" s="5"/>
      <c r="L134" s="5"/>
    </row>
    <row r="135" spans="1:12" ht="12.75">
      <c r="A135" s="10" t="s">
        <v>68</v>
      </c>
      <c r="B135" s="5"/>
      <c r="C135" s="5"/>
      <c r="D135" s="5"/>
      <c r="E135" s="5"/>
      <c r="F135" s="5"/>
      <c r="G135" s="5"/>
      <c r="H135" s="5"/>
      <c r="I135" s="5"/>
      <c r="J135" s="5"/>
      <c r="K135" s="5"/>
      <c r="L135" s="5"/>
    </row>
    <row r="136" spans="1:12" ht="12.75">
      <c r="A136" s="7"/>
      <c r="B136" s="5"/>
      <c r="C136" s="5"/>
      <c r="D136" s="5"/>
      <c r="E136" s="5"/>
      <c r="F136" s="5"/>
      <c r="G136" s="5"/>
      <c r="H136" s="2" t="s">
        <v>106</v>
      </c>
      <c r="J136" s="2" t="s">
        <v>109</v>
      </c>
      <c r="K136" s="5"/>
      <c r="L136" s="2" t="s">
        <v>108</v>
      </c>
    </row>
    <row r="137" spans="1:13" ht="12.75">
      <c r="A137" s="7"/>
      <c r="B137" s="5"/>
      <c r="C137" s="5"/>
      <c r="D137" s="5"/>
      <c r="E137" s="5"/>
      <c r="H137" s="2" t="s">
        <v>105</v>
      </c>
      <c r="J137" s="44" t="s">
        <v>103</v>
      </c>
      <c r="L137" s="2" t="s">
        <v>107</v>
      </c>
      <c r="M137" s="44"/>
    </row>
    <row r="138" spans="1:13" ht="12.75">
      <c r="A138" s="7"/>
      <c r="B138" s="5"/>
      <c r="C138" s="5"/>
      <c r="D138" s="5"/>
      <c r="E138" s="5"/>
      <c r="F138" s="3"/>
      <c r="G138" s="5"/>
      <c r="H138" s="2" t="s">
        <v>6</v>
      </c>
      <c r="I138" s="1"/>
      <c r="J138" s="2" t="s">
        <v>6</v>
      </c>
      <c r="K138" s="3"/>
      <c r="L138" s="2" t="s">
        <v>6</v>
      </c>
      <c r="M138" s="3"/>
    </row>
    <row r="139" spans="1:12" ht="12.75">
      <c r="A139" s="7"/>
      <c r="B139" s="29" t="s">
        <v>89</v>
      </c>
      <c r="C139" s="5"/>
      <c r="D139" s="5"/>
      <c r="E139" s="5"/>
      <c r="F139" s="5"/>
      <c r="G139" s="5"/>
      <c r="H139" s="5"/>
      <c r="I139" s="5"/>
      <c r="J139" s="5"/>
      <c r="K139" s="5"/>
      <c r="L139" s="5"/>
    </row>
    <row r="140" spans="1:12" ht="12.75">
      <c r="A140" s="7"/>
      <c r="B140" s="5" t="s">
        <v>104</v>
      </c>
      <c r="C140" s="5"/>
      <c r="D140" s="5"/>
      <c r="E140" s="5"/>
      <c r="F140" s="15"/>
      <c r="G140" s="5"/>
      <c r="H140" s="15">
        <v>356440</v>
      </c>
      <c r="I140" s="15"/>
      <c r="J140" s="15">
        <v>19883</v>
      </c>
      <c r="K140" s="15"/>
      <c r="L140" s="15">
        <v>219269</v>
      </c>
    </row>
    <row r="141" spans="1:12" ht="12.75">
      <c r="A141" s="7"/>
      <c r="B141" s="5" t="s">
        <v>90</v>
      </c>
      <c r="C141" s="5"/>
      <c r="D141" s="5"/>
      <c r="E141" s="5"/>
      <c r="F141" s="15"/>
      <c r="G141" s="5"/>
      <c r="H141" s="15">
        <v>69521</v>
      </c>
      <c r="I141" s="15"/>
      <c r="J141" s="15">
        <v>5956</v>
      </c>
      <c r="K141" s="15"/>
      <c r="L141" s="15">
        <v>45103</v>
      </c>
    </row>
    <row r="142" spans="1:12" ht="12.75">
      <c r="A142" s="7"/>
      <c r="B142" s="5" t="s">
        <v>91</v>
      </c>
      <c r="C142" s="5"/>
      <c r="D142" s="5"/>
      <c r="E142" s="5"/>
      <c r="F142" s="15"/>
      <c r="G142" s="5"/>
      <c r="H142" s="15">
        <v>289914</v>
      </c>
      <c r="I142" s="15"/>
      <c r="J142" s="15">
        <v>14257</v>
      </c>
      <c r="K142" s="15"/>
      <c r="L142" s="15">
        <v>236989</v>
      </c>
    </row>
    <row r="143" spans="1:12" ht="12.75">
      <c r="A143" s="7"/>
      <c r="B143" s="5" t="s">
        <v>92</v>
      </c>
      <c r="C143" s="5"/>
      <c r="D143" s="5"/>
      <c r="E143" s="5"/>
      <c r="F143" s="15"/>
      <c r="G143" s="5"/>
      <c r="H143" s="15">
        <v>15786</v>
      </c>
      <c r="I143" s="15"/>
      <c r="J143" s="15">
        <v>14089</v>
      </c>
      <c r="K143" s="15"/>
      <c r="L143" s="15">
        <v>281298</v>
      </c>
    </row>
    <row r="144" spans="1:12" ht="6" customHeight="1">
      <c r="A144" s="7"/>
      <c r="B144" s="5"/>
      <c r="C144" s="5"/>
      <c r="D144" s="5"/>
      <c r="E144" s="5"/>
      <c r="F144" s="27"/>
      <c r="G144" s="5"/>
      <c r="H144" s="27" t="s">
        <v>93</v>
      </c>
      <c r="I144" s="15"/>
      <c r="J144" s="27" t="s">
        <v>93</v>
      </c>
      <c r="K144" s="27"/>
      <c r="L144" s="27" t="s">
        <v>93</v>
      </c>
    </row>
    <row r="145" spans="1:12" ht="12.75">
      <c r="A145" s="7"/>
      <c r="B145" s="5"/>
      <c r="C145" s="5"/>
      <c r="D145" s="5"/>
      <c r="E145" s="5"/>
      <c r="F145" s="27"/>
      <c r="G145" s="5"/>
      <c r="H145" s="27">
        <f>SUM(H140:H144)</f>
        <v>731661</v>
      </c>
      <c r="I145" s="15"/>
      <c r="J145" s="27">
        <f>SUM(J140:J144)</f>
        <v>54185</v>
      </c>
      <c r="K145" s="27"/>
      <c r="L145" s="27">
        <f>SUM(L140:L144)</f>
        <v>782659</v>
      </c>
    </row>
    <row r="146" spans="1:12" ht="12.75">
      <c r="A146" s="7"/>
      <c r="B146" s="5" t="s">
        <v>94</v>
      </c>
      <c r="C146" s="5"/>
      <c r="D146" s="5"/>
      <c r="E146" s="5"/>
      <c r="F146" s="27"/>
      <c r="G146" s="5"/>
      <c r="H146" s="27">
        <v>-96631</v>
      </c>
      <c r="I146" s="15"/>
      <c r="J146" s="22" t="s">
        <v>78</v>
      </c>
      <c r="K146" s="22"/>
      <c r="L146" s="22" t="s">
        <v>78</v>
      </c>
    </row>
    <row r="147" spans="1:12" ht="12.75">
      <c r="A147" s="7"/>
      <c r="B147" s="5" t="s">
        <v>95</v>
      </c>
      <c r="C147" s="5"/>
      <c r="D147" s="5"/>
      <c r="E147" s="5"/>
      <c r="F147" s="22"/>
      <c r="G147" s="5"/>
      <c r="H147" s="22" t="s">
        <v>78</v>
      </c>
      <c r="I147" s="15"/>
      <c r="J147" s="22" t="s">
        <v>78</v>
      </c>
      <c r="K147" s="22"/>
      <c r="L147" s="27">
        <v>2064</v>
      </c>
    </row>
    <row r="148" spans="1:12" ht="12.75">
      <c r="A148" s="7"/>
      <c r="B148" s="5" t="s">
        <v>96</v>
      </c>
      <c r="C148" s="5"/>
      <c r="D148" s="5"/>
      <c r="E148" s="5"/>
      <c r="F148" s="22"/>
      <c r="G148" s="5"/>
      <c r="H148" s="22" t="s">
        <v>78</v>
      </c>
      <c r="I148" s="15"/>
      <c r="J148" s="27">
        <v>-4183</v>
      </c>
      <c r="K148" s="27"/>
      <c r="L148" s="27">
        <v>80477</v>
      </c>
    </row>
    <row r="149" spans="1:12" ht="6" customHeight="1">
      <c r="A149" s="7"/>
      <c r="B149" s="5"/>
      <c r="C149" s="5"/>
      <c r="D149" s="5"/>
      <c r="E149" s="5"/>
      <c r="F149" s="27"/>
      <c r="G149" s="5"/>
      <c r="H149" s="27" t="s">
        <v>93</v>
      </c>
      <c r="I149" s="15"/>
      <c r="J149" s="27" t="s">
        <v>93</v>
      </c>
      <c r="K149" s="27"/>
      <c r="L149" s="27" t="s">
        <v>93</v>
      </c>
    </row>
    <row r="150" spans="1:12" ht="13.5" customHeight="1">
      <c r="A150" s="7"/>
      <c r="B150" s="5"/>
      <c r="C150" s="5"/>
      <c r="D150" s="5"/>
      <c r="E150" s="5"/>
      <c r="F150" s="15"/>
      <c r="G150" s="5"/>
      <c r="H150" s="15">
        <f>SUM(H145:H148)</f>
        <v>635030</v>
      </c>
      <c r="I150" s="15"/>
      <c r="J150" s="15">
        <f>SUM(J145:J148)</f>
        <v>50002</v>
      </c>
      <c r="K150" s="15"/>
      <c r="L150" s="15">
        <f>SUM(L145:L148)</f>
        <v>865200</v>
      </c>
    </row>
    <row r="151" spans="1:12" ht="8.25" customHeight="1">
      <c r="A151" s="7"/>
      <c r="C151" s="5"/>
      <c r="D151" s="5"/>
      <c r="E151" s="5"/>
      <c r="F151" s="27"/>
      <c r="G151" s="5"/>
      <c r="H151" s="27" t="s">
        <v>97</v>
      </c>
      <c r="I151" s="15"/>
      <c r="J151" s="27" t="s">
        <v>98</v>
      </c>
      <c r="K151" s="27"/>
      <c r="L151" s="27" t="s">
        <v>98</v>
      </c>
    </row>
    <row r="152" spans="1:12" ht="12.75">
      <c r="A152" s="7"/>
      <c r="B152" s="5" t="s">
        <v>99</v>
      </c>
      <c r="C152" s="5"/>
      <c r="D152" s="5"/>
      <c r="E152" s="5"/>
      <c r="F152" s="5"/>
      <c r="G152" s="5"/>
      <c r="H152" s="5"/>
      <c r="I152" s="5"/>
      <c r="J152" s="5"/>
      <c r="K152" s="5"/>
      <c r="L152" s="5"/>
    </row>
    <row r="153" spans="1:12" ht="6" customHeight="1">
      <c r="A153" s="7"/>
      <c r="B153" s="5"/>
      <c r="C153" s="5"/>
      <c r="D153" s="5"/>
      <c r="E153" s="5"/>
      <c r="F153" s="5"/>
      <c r="G153" s="5"/>
      <c r="H153" s="5"/>
      <c r="I153" s="5"/>
      <c r="J153" s="5"/>
      <c r="K153" s="5"/>
      <c r="L153" s="5"/>
    </row>
    <row r="154" spans="1:12" ht="12.75">
      <c r="A154" s="7"/>
      <c r="B154" s="5" t="s">
        <v>144</v>
      </c>
      <c r="C154" s="5"/>
      <c r="D154" s="5"/>
      <c r="E154" s="5"/>
      <c r="F154" s="5"/>
      <c r="G154" s="5"/>
      <c r="H154" s="5"/>
      <c r="I154" s="5"/>
      <c r="J154" s="5"/>
      <c r="K154" s="5"/>
      <c r="L154" s="5"/>
    </row>
    <row r="155" spans="1:12" ht="10.5" customHeight="1">
      <c r="A155" s="7"/>
      <c r="B155" s="5"/>
      <c r="C155" s="5"/>
      <c r="D155" s="5"/>
      <c r="E155" s="5"/>
      <c r="F155" s="5"/>
      <c r="G155" s="5"/>
      <c r="H155" s="5"/>
      <c r="I155" s="5"/>
      <c r="J155" s="5"/>
      <c r="K155" s="5"/>
      <c r="L155" s="5"/>
    </row>
    <row r="156" spans="1:12" ht="12.75">
      <c r="A156" s="10" t="s">
        <v>69</v>
      </c>
      <c r="B156" s="5"/>
      <c r="C156" s="5"/>
      <c r="D156" s="5"/>
      <c r="E156" s="5"/>
      <c r="F156" s="5"/>
      <c r="G156" s="5"/>
      <c r="H156" s="5"/>
      <c r="I156" s="5"/>
      <c r="J156" s="5"/>
      <c r="K156" s="5"/>
      <c r="L156" s="5"/>
    </row>
    <row r="157" spans="1:12" ht="7.5" customHeight="1">
      <c r="A157" s="5"/>
      <c r="B157" s="5"/>
      <c r="C157" s="5"/>
      <c r="D157" s="5"/>
      <c r="E157" s="5"/>
      <c r="F157" s="5"/>
      <c r="G157" s="5"/>
      <c r="H157" s="5"/>
      <c r="I157" s="5"/>
      <c r="J157" s="5"/>
      <c r="K157" s="5"/>
      <c r="L157" s="5"/>
    </row>
    <row r="158" spans="1:12" ht="12.75">
      <c r="A158" s="5"/>
      <c r="B158" s="5"/>
      <c r="C158" s="5"/>
      <c r="D158" s="5"/>
      <c r="E158" s="5"/>
      <c r="F158" s="5"/>
      <c r="G158" s="5"/>
      <c r="H158" s="5"/>
      <c r="I158" s="5"/>
      <c r="J158" s="5"/>
      <c r="K158" s="5"/>
      <c r="L158" s="5"/>
    </row>
    <row r="159" spans="1:12" ht="20.25" customHeight="1">
      <c r="A159" s="7"/>
      <c r="B159" s="5"/>
      <c r="C159" s="5"/>
      <c r="D159" s="5"/>
      <c r="E159" s="5"/>
      <c r="F159" s="5"/>
      <c r="G159" s="5"/>
      <c r="H159" s="5"/>
      <c r="I159" s="5"/>
      <c r="J159" s="5"/>
      <c r="K159" s="5"/>
      <c r="L159" s="5"/>
    </row>
    <row r="160" spans="1:12" ht="12.75">
      <c r="A160" s="10" t="s">
        <v>70</v>
      </c>
      <c r="B160" s="5"/>
      <c r="C160" s="5"/>
      <c r="D160" s="5"/>
      <c r="E160" s="5"/>
      <c r="F160" s="5"/>
      <c r="G160" s="5"/>
      <c r="H160" s="5"/>
      <c r="I160" s="5"/>
      <c r="J160" s="5"/>
      <c r="K160" s="5"/>
      <c r="L160" s="5"/>
    </row>
    <row r="161" spans="1:12" ht="12.75">
      <c r="A161" s="7"/>
      <c r="B161" s="5"/>
      <c r="C161" s="5"/>
      <c r="D161" s="5"/>
      <c r="E161" s="5"/>
      <c r="F161" s="5"/>
      <c r="G161" s="5"/>
      <c r="H161" s="5"/>
      <c r="I161" s="5"/>
      <c r="J161" s="5"/>
      <c r="K161" s="5"/>
      <c r="L161" s="5"/>
    </row>
    <row r="162" spans="1:12" ht="12.75">
      <c r="A162" s="7"/>
      <c r="B162" s="5"/>
      <c r="C162" s="5"/>
      <c r="D162" s="5"/>
      <c r="E162" s="5"/>
      <c r="F162" s="5"/>
      <c r="G162" s="5"/>
      <c r="H162" s="5"/>
      <c r="I162" s="5"/>
      <c r="J162" s="5"/>
      <c r="K162" s="5"/>
      <c r="L162" s="5"/>
    </row>
    <row r="163" spans="1:12" ht="12.75">
      <c r="A163" s="7"/>
      <c r="B163" s="5"/>
      <c r="C163" s="5"/>
      <c r="D163" s="5"/>
      <c r="E163" s="5"/>
      <c r="F163" s="5"/>
      <c r="G163" s="5"/>
      <c r="H163" s="5"/>
      <c r="I163" s="5"/>
      <c r="J163" s="5"/>
      <c r="K163" s="5"/>
      <c r="L163" s="5"/>
    </row>
    <row r="164" spans="1:12" ht="12.75">
      <c r="A164" s="5"/>
      <c r="B164" s="5"/>
      <c r="C164" s="5"/>
      <c r="D164" s="5"/>
      <c r="E164" s="5"/>
      <c r="F164" s="5"/>
      <c r="G164" s="5"/>
      <c r="H164" s="5"/>
      <c r="I164" s="5"/>
      <c r="J164" s="5"/>
      <c r="K164" s="5"/>
      <c r="L164" s="5"/>
    </row>
    <row r="165" spans="1:12" ht="6" customHeight="1">
      <c r="A165" s="7"/>
      <c r="B165" s="5"/>
      <c r="C165" s="5"/>
      <c r="D165" s="5"/>
      <c r="E165" s="5"/>
      <c r="F165" s="5"/>
      <c r="G165" s="5"/>
      <c r="H165" s="5"/>
      <c r="I165" s="5"/>
      <c r="J165" s="5"/>
      <c r="K165" s="5"/>
      <c r="L165" s="5"/>
    </row>
    <row r="166" spans="1:12" ht="6" customHeight="1">
      <c r="A166" s="7"/>
      <c r="B166" s="5"/>
      <c r="C166" s="5"/>
      <c r="D166" s="5"/>
      <c r="E166" s="5"/>
      <c r="F166" s="5"/>
      <c r="G166" s="5"/>
      <c r="H166" s="5"/>
      <c r="I166" s="5"/>
      <c r="J166" s="5"/>
      <c r="K166" s="5"/>
      <c r="L166" s="5"/>
    </row>
    <row r="167" spans="1:12" ht="12.75">
      <c r="A167" s="7"/>
      <c r="B167" s="5"/>
      <c r="C167" s="5"/>
      <c r="D167" s="5"/>
      <c r="E167" s="5"/>
      <c r="F167" s="5"/>
      <c r="G167" s="5"/>
      <c r="H167" s="5"/>
      <c r="I167" s="5"/>
      <c r="J167" s="5"/>
      <c r="K167" s="5"/>
      <c r="L167" s="5"/>
    </row>
    <row r="168" spans="1:15" ht="6" customHeight="1">
      <c r="A168" s="7"/>
      <c r="B168" s="5"/>
      <c r="C168" s="5"/>
      <c r="D168" s="5"/>
      <c r="E168" s="5"/>
      <c r="F168" s="5"/>
      <c r="G168" s="5"/>
      <c r="H168" s="5"/>
      <c r="I168" s="5"/>
      <c r="J168" s="5"/>
      <c r="K168" s="5"/>
      <c r="L168" s="5"/>
      <c r="O168" t="s">
        <v>7</v>
      </c>
    </row>
    <row r="169" spans="1:12" ht="12.75">
      <c r="A169" s="7"/>
      <c r="B169" s="5"/>
      <c r="C169" s="5"/>
      <c r="D169" s="5"/>
      <c r="E169" s="5"/>
      <c r="F169" s="5"/>
      <c r="G169" s="5"/>
      <c r="H169" s="5"/>
      <c r="I169" s="5"/>
      <c r="J169" s="5"/>
      <c r="K169" s="5"/>
      <c r="L169" s="5"/>
    </row>
    <row r="170" spans="1:12" ht="11.25" customHeight="1">
      <c r="A170" s="7"/>
      <c r="B170" s="5"/>
      <c r="C170" s="5"/>
      <c r="D170" s="5"/>
      <c r="E170" s="5"/>
      <c r="F170" s="5"/>
      <c r="G170" s="5"/>
      <c r="H170" s="5"/>
      <c r="I170" s="5"/>
      <c r="J170" s="5"/>
      <c r="K170" s="5"/>
      <c r="L170" s="5"/>
    </row>
    <row r="171" spans="1:12" ht="10.5" customHeight="1">
      <c r="A171" s="7"/>
      <c r="B171" s="5"/>
      <c r="C171" s="5"/>
      <c r="D171" s="5"/>
      <c r="E171" s="5"/>
      <c r="F171" s="5"/>
      <c r="G171" s="5"/>
      <c r="H171" s="5"/>
      <c r="I171" s="5"/>
      <c r="J171" s="5"/>
      <c r="K171" s="5"/>
      <c r="L171" s="5"/>
    </row>
    <row r="172" spans="1:12" ht="12.75">
      <c r="A172" s="7"/>
      <c r="B172" s="5"/>
      <c r="C172" s="5"/>
      <c r="D172" s="5"/>
      <c r="E172" s="5"/>
      <c r="F172" s="5"/>
      <c r="G172" s="5"/>
      <c r="H172" s="5"/>
      <c r="I172" s="5"/>
      <c r="J172" s="5"/>
      <c r="K172" s="5"/>
      <c r="L172" s="5"/>
    </row>
    <row r="173" spans="1:12" ht="8.25" customHeight="1">
      <c r="A173" s="7"/>
      <c r="B173" s="5"/>
      <c r="C173" s="5"/>
      <c r="D173" s="5"/>
      <c r="E173" s="5"/>
      <c r="F173" s="5"/>
      <c r="G173" s="5"/>
      <c r="H173" s="5"/>
      <c r="I173" s="5"/>
      <c r="J173" s="5"/>
      <c r="K173" s="5"/>
      <c r="L173" s="5"/>
    </row>
    <row r="174" spans="1:12" ht="12.75">
      <c r="A174" s="7"/>
      <c r="B174" s="5"/>
      <c r="C174" s="5"/>
      <c r="D174" s="5"/>
      <c r="E174" s="5"/>
      <c r="F174" s="5"/>
      <c r="G174" s="5"/>
      <c r="H174" s="5"/>
      <c r="I174" s="5"/>
      <c r="J174" s="5"/>
      <c r="K174" s="5"/>
      <c r="L174" s="5"/>
    </row>
    <row r="175" spans="1:12" ht="12.75">
      <c r="A175" s="7"/>
      <c r="B175" s="5"/>
      <c r="C175" s="5"/>
      <c r="D175" s="5"/>
      <c r="E175" s="5"/>
      <c r="F175" s="5"/>
      <c r="G175" s="5"/>
      <c r="H175" s="5"/>
      <c r="I175" s="5"/>
      <c r="J175" s="5"/>
      <c r="K175" s="5"/>
      <c r="L175" s="5"/>
    </row>
    <row r="176" spans="1:12" ht="7.5" customHeight="1">
      <c r="A176" s="7"/>
      <c r="B176" s="5"/>
      <c r="C176" s="5"/>
      <c r="D176" s="5"/>
      <c r="E176" s="5"/>
      <c r="F176" s="5"/>
      <c r="G176" s="5"/>
      <c r="H176" s="5"/>
      <c r="I176" s="5"/>
      <c r="J176" s="5"/>
      <c r="K176" s="5"/>
      <c r="L176" s="5"/>
    </row>
    <row r="177" spans="1:12" ht="7.5" customHeight="1">
      <c r="A177" s="7"/>
      <c r="B177" s="5"/>
      <c r="C177" s="5"/>
      <c r="D177" s="5"/>
      <c r="E177" s="5"/>
      <c r="F177" s="5"/>
      <c r="G177" s="5"/>
      <c r="H177" s="5"/>
      <c r="I177" s="5"/>
      <c r="J177" s="5"/>
      <c r="K177" s="5"/>
      <c r="L177" s="5"/>
    </row>
    <row r="178" spans="1:12" ht="7.5" customHeight="1">
      <c r="A178" s="7"/>
      <c r="B178" s="5"/>
      <c r="C178" s="5"/>
      <c r="D178" s="5"/>
      <c r="E178" s="5"/>
      <c r="F178" s="5"/>
      <c r="G178" s="5"/>
      <c r="H178" s="5"/>
      <c r="I178" s="5"/>
      <c r="J178" s="5"/>
      <c r="K178" s="5"/>
      <c r="L178" s="5"/>
    </row>
    <row r="179" spans="1:12" ht="7.5" customHeight="1">
      <c r="A179" s="7"/>
      <c r="B179" s="5"/>
      <c r="C179" s="5"/>
      <c r="D179" s="5"/>
      <c r="E179" s="5"/>
      <c r="F179" s="5"/>
      <c r="G179" s="5"/>
      <c r="H179" s="5"/>
      <c r="I179" s="5"/>
      <c r="J179" s="5"/>
      <c r="K179" s="5"/>
      <c r="L179" s="5"/>
    </row>
    <row r="180" spans="1:12" ht="7.5" customHeight="1">
      <c r="A180" s="7"/>
      <c r="B180" s="5"/>
      <c r="C180" s="5"/>
      <c r="D180" s="5"/>
      <c r="E180" s="5"/>
      <c r="F180" s="5"/>
      <c r="G180" s="5"/>
      <c r="H180" s="5"/>
      <c r="I180" s="5"/>
      <c r="J180" s="5"/>
      <c r="K180" s="5"/>
      <c r="L180" s="5"/>
    </row>
    <row r="181" spans="1:12" ht="7.5" customHeight="1">
      <c r="A181" s="7"/>
      <c r="B181" s="5"/>
      <c r="C181" s="5"/>
      <c r="D181" s="5"/>
      <c r="E181" s="5"/>
      <c r="F181" s="5"/>
      <c r="G181" s="5"/>
      <c r="H181" s="5"/>
      <c r="I181" s="5"/>
      <c r="J181" s="5"/>
      <c r="K181" s="5"/>
      <c r="L181" s="5"/>
    </row>
    <row r="182" spans="1:12" ht="7.5" customHeight="1">
      <c r="A182" s="7"/>
      <c r="B182" s="5"/>
      <c r="C182" s="5"/>
      <c r="D182" s="5"/>
      <c r="E182" s="5"/>
      <c r="F182" s="5"/>
      <c r="G182" s="5"/>
      <c r="H182" s="5"/>
      <c r="I182" s="5"/>
      <c r="J182" s="5"/>
      <c r="K182" s="5"/>
      <c r="L182" s="5"/>
    </row>
    <row r="183" spans="1:12" ht="12.75">
      <c r="A183" s="10" t="s">
        <v>71</v>
      </c>
      <c r="B183" s="5"/>
      <c r="C183" s="5"/>
      <c r="D183" s="5"/>
      <c r="E183" s="5"/>
      <c r="F183" s="5"/>
      <c r="G183" s="5"/>
      <c r="H183" s="5"/>
      <c r="I183" s="5"/>
      <c r="J183" s="5"/>
      <c r="K183" s="5"/>
      <c r="L183" s="5"/>
    </row>
    <row r="184" spans="1:12" ht="12.75">
      <c r="A184" s="5"/>
      <c r="B184" s="5"/>
      <c r="C184" s="5"/>
      <c r="D184" s="5"/>
      <c r="E184" s="5"/>
      <c r="F184" s="5"/>
      <c r="G184" s="5"/>
      <c r="H184" s="5"/>
      <c r="I184" s="5"/>
      <c r="J184" s="5"/>
      <c r="K184" s="5"/>
      <c r="L184" s="5"/>
    </row>
    <row r="185" spans="1:12" ht="12.75">
      <c r="A185" s="7"/>
      <c r="B185" s="5"/>
      <c r="C185" s="5"/>
      <c r="D185" s="5"/>
      <c r="E185" s="5"/>
      <c r="F185" s="5"/>
      <c r="G185" s="5"/>
      <c r="H185" s="5"/>
      <c r="I185" s="5"/>
      <c r="J185" s="5"/>
      <c r="K185" s="5"/>
      <c r="L185" s="5"/>
    </row>
    <row r="186" spans="1:12" ht="12.75">
      <c r="A186" s="7"/>
      <c r="B186" s="5"/>
      <c r="C186" s="5"/>
      <c r="D186" s="5"/>
      <c r="E186" s="5"/>
      <c r="F186" s="5"/>
      <c r="G186" s="5"/>
      <c r="H186" s="5"/>
      <c r="I186" s="5"/>
      <c r="J186" s="5"/>
      <c r="K186" s="5"/>
      <c r="L186" s="5"/>
    </row>
    <row r="187" spans="1:12" ht="12.75">
      <c r="A187" s="7"/>
      <c r="B187" s="5"/>
      <c r="C187" s="5"/>
      <c r="D187" s="5"/>
      <c r="E187" s="5"/>
      <c r="F187" s="5"/>
      <c r="G187" s="5"/>
      <c r="H187" s="5"/>
      <c r="I187" s="5"/>
      <c r="J187" s="5"/>
      <c r="K187" s="5"/>
      <c r="L187" s="5"/>
    </row>
    <row r="188" spans="1:12" ht="12.75">
      <c r="A188" s="7"/>
      <c r="B188" s="5"/>
      <c r="C188" s="5"/>
      <c r="D188" s="5"/>
      <c r="E188" s="5"/>
      <c r="F188" s="5"/>
      <c r="G188" s="5"/>
      <c r="H188" s="5"/>
      <c r="I188" s="5"/>
      <c r="J188" s="5"/>
      <c r="K188" s="5"/>
      <c r="L188" s="5"/>
    </row>
    <row r="189" spans="1:12" ht="12.75">
      <c r="A189" s="7"/>
      <c r="B189" s="5"/>
      <c r="C189" s="5"/>
      <c r="D189" s="5"/>
      <c r="E189" s="5"/>
      <c r="F189" s="5"/>
      <c r="G189" s="5"/>
      <c r="H189" s="5"/>
      <c r="I189" s="5"/>
      <c r="J189" s="5"/>
      <c r="K189" s="5"/>
      <c r="L189" s="5"/>
    </row>
    <row r="190" spans="1:12" ht="12.75">
      <c r="A190" s="10" t="s">
        <v>72</v>
      </c>
      <c r="B190" s="5"/>
      <c r="C190" s="5"/>
      <c r="D190" s="5"/>
      <c r="E190" s="5"/>
      <c r="F190" s="5"/>
      <c r="G190" s="5"/>
      <c r="H190" s="5"/>
      <c r="I190" s="5"/>
      <c r="J190" s="5"/>
      <c r="K190" s="5"/>
      <c r="L190" s="5"/>
    </row>
    <row r="191" spans="1:12" ht="10.5" customHeight="1">
      <c r="A191" s="7"/>
      <c r="B191" s="5"/>
      <c r="C191" s="5"/>
      <c r="D191" s="5"/>
      <c r="E191" s="5"/>
      <c r="F191" s="5"/>
      <c r="G191" s="5"/>
      <c r="H191" s="5"/>
      <c r="I191" s="5"/>
      <c r="J191" s="5"/>
      <c r="K191" s="5"/>
      <c r="L191" s="5"/>
    </row>
    <row r="192" spans="1:12" ht="12.75">
      <c r="A192" s="7"/>
      <c r="B192" s="5"/>
      <c r="C192" s="5"/>
      <c r="D192" s="5"/>
      <c r="E192" s="5"/>
      <c r="F192" s="5"/>
      <c r="G192" s="5"/>
      <c r="H192" s="5"/>
      <c r="I192" s="5"/>
      <c r="J192" s="5"/>
      <c r="K192" s="5"/>
      <c r="L192" s="5"/>
    </row>
    <row r="193" spans="1:12" ht="12.75">
      <c r="A193" s="7"/>
      <c r="B193" s="5"/>
      <c r="C193" s="5"/>
      <c r="D193" s="5"/>
      <c r="E193" s="5"/>
      <c r="F193" s="5"/>
      <c r="G193" s="5"/>
      <c r="H193" s="5"/>
      <c r="I193" s="5"/>
      <c r="J193" s="5"/>
      <c r="K193" s="5"/>
      <c r="L193" s="5"/>
    </row>
    <row r="194" spans="1:12" ht="12.75">
      <c r="A194" s="10" t="s">
        <v>73</v>
      </c>
      <c r="B194" s="5"/>
      <c r="C194" s="5"/>
      <c r="D194" s="5"/>
      <c r="E194" s="5"/>
      <c r="F194" s="5"/>
      <c r="G194" s="5"/>
      <c r="H194" s="5"/>
      <c r="I194" s="5"/>
      <c r="J194" s="5"/>
      <c r="K194" s="5"/>
      <c r="L194" s="5"/>
    </row>
    <row r="195" spans="1:12" ht="12.75">
      <c r="A195" s="7"/>
      <c r="B195" s="5"/>
      <c r="C195" s="5"/>
      <c r="D195" s="5"/>
      <c r="E195" s="5"/>
      <c r="F195" s="5"/>
      <c r="G195" s="5"/>
      <c r="H195" s="5"/>
      <c r="I195" s="5"/>
      <c r="J195" s="5"/>
      <c r="K195" s="5"/>
      <c r="L195" s="5"/>
    </row>
    <row r="196" spans="1:12" ht="12.75">
      <c r="A196" s="5"/>
      <c r="B196" s="5" t="s">
        <v>7</v>
      </c>
      <c r="C196" s="5"/>
      <c r="D196" s="5"/>
      <c r="E196" s="5"/>
      <c r="F196" s="5"/>
      <c r="G196" s="5"/>
      <c r="H196" s="5"/>
      <c r="I196" s="5"/>
      <c r="J196" s="5"/>
      <c r="K196" s="5"/>
      <c r="L196" s="5"/>
    </row>
    <row r="197" spans="1:12" ht="12.75">
      <c r="A197" s="7"/>
      <c r="B197" s="5"/>
      <c r="C197" s="5"/>
      <c r="D197" s="5"/>
      <c r="E197" s="5"/>
      <c r="F197" s="5"/>
      <c r="G197" s="5"/>
      <c r="H197" s="5"/>
      <c r="I197" s="5"/>
      <c r="J197" s="5"/>
      <c r="K197" s="5"/>
      <c r="L197" s="5"/>
    </row>
    <row r="198" spans="1:12" ht="12.75">
      <c r="A198" s="7">
        <v>22</v>
      </c>
      <c r="B198" s="5" t="s">
        <v>7</v>
      </c>
      <c r="C198" s="5"/>
      <c r="D198" s="5"/>
      <c r="E198" s="5"/>
      <c r="F198" s="5"/>
      <c r="G198" s="5"/>
      <c r="H198" s="5"/>
      <c r="I198" s="5"/>
      <c r="J198" s="5"/>
      <c r="K198" s="5"/>
      <c r="L198" s="5"/>
    </row>
    <row r="199" spans="1:12" ht="12.75">
      <c r="A199" s="5"/>
      <c r="B199" s="5"/>
      <c r="C199" s="5"/>
      <c r="D199" s="5"/>
      <c r="E199" s="5"/>
      <c r="F199" s="5"/>
      <c r="G199" s="5"/>
      <c r="H199" s="5"/>
      <c r="I199" s="5"/>
      <c r="J199" s="5"/>
      <c r="K199" s="5"/>
      <c r="L199" s="5"/>
    </row>
    <row r="200" spans="1:12" ht="12.75">
      <c r="A200" s="7"/>
      <c r="B200" s="5"/>
      <c r="C200" s="5"/>
      <c r="D200" s="5"/>
      <c r="E200" s="5"/>
      <c r="F200" s="5"/>
      <c r="G200" s="5"/>
      <c r="H200" s="5"/>
      <c r="I200" s="5"/>
      <c r="J200" s="5"/>
      <c r="K200" s="5"/>
      <c r="L200" s="5"/>
    </row>
    <row r="201" spans="1:12" ht="12.75">
      <c r="A201" s="7"/>
      <c r="B201" s="5"/>
      <c r="C201" s="5"/>
      <c r="D201" s="5"/>
      <c r="E201" s="5"/>
      <c r="F201" s="5"/>
      <c r="G201" s="5"/>
      <c r="H201" s="5"/>
      <c r="I201" s="5"/>
      <c r="J201" s="5"/>
      <c r="K201" s="5"/>
      <c r="L201" s="5"/>
    </row>
    <row r="202" spans="1:12" ht="12.75">
      <c r="A202" s="7"/>
      <c r="B202" s="5"/>
      <c r="C202" s="5"/>
      <c r="D202" s="5"/>
      <c r="E202" s="5"/>
      <c r="F202" s="5"/>
      <c r="G202" s="5"/>
      <c r="H202" s="5"/>
      <c r="I202" s="5"/>
      <c r="J202" s="5"/>
      <c r="K202" s="5"/>
      <c r="L202" s="5"/>
    </row>
    <row r="203" spans="1:12" ht="12.75">
      <c r="A203" s="7"/>
      <c r="B203" s="5"/>
      <c r="C203" s="5"/>
      <c r="D203" s="5"/>
      <c r="E203" s="5"/>
      <c r="F203" s="5"/>
      <c r="G203" s="5"/>
      <c r="H203" s="5"/>
      <c r="I203" s="5"/>
      <c r="J203" s="5"/>
      <c r="K203" s="5"/>
      <c r="L203" s="5"/>
    </row>
    <row r="204" spans="1:12" ht="12.75">
      <c r="A204" s="7"/>
      <c r="B204" s="5"/>
      <c r="C204" s="5"/>
      <c r="D204" s="5"/>
      <c r="E204" s="5"/>
      <c r="F204" s="5"/>
      <c r="G204" s="5"/>
      <c r="H204" s="5"/>
      <c r="I204" s="5"/>
      <c r="J204" s="5"/>
      <c r="K204" s="5"/>
      <c r="L204" s="5"/>
    </row>
    <row r="205" spans="1:12" ht="12.75">
      <c r="A205" s="5"/>
      <c r="B205" s="5"/>
      <c r="C205" s="5"/>
      <c r="D205" s="5"/>
      <c r="E205" s="5"/>
      <c r="F205" s="5"/>
      <c r="G205" s="5"/>
      <c r="H205" s="5"/>
      <c r="I205" s="5"/>
      <c r="J205" s="5"/>
      <c r="K205" s="5"/>
      <c r="L205" s="5"/>
    </row>
    <row r="206" spans="1:12" ht="12.75">
      <c r="A206" s="7"/>
      <c r="B206" s="5" t="s">
        <v>7</v>
      </c>
      <c r="C206" s="5"/>
      <c r="D206" s="5"/>
      <c r="E206" s="5"/>
      <c r="F206" s="5"/>
      <c r="G206" s="5"/>
      <c r="H206" s="5"/>
      <c r="I206" s="5"/>
      <c r="J206" s="5"/>
      <c r="K206" s="5"/>
      <c r="L206" s="5"/>
    </row>
    <row r="207" spans="1:12" ht="4.5" customHeight="1">
      <c r="A207" s="7"/>
      <c r="B207" s="5"/>
      <c r="C207" s="5"/>
      <c r="D207" s="5"/>
      <c r="E207" s="5"/>
      <c r="F207" s="5"/>
      <c r="G207" s="5"/>
      <c r="H207" s="5"/>
      <c r="I207" s="5"/>
      <c r="J207" s="5"/>
      <c r="K207" s="5"/>
      <c r="L207" s="5"/>
    </row>
    <row r="208" spans="1:12" ht="15" customHeight="1">
      <c r="A208" s="7"/>
      <c r="B208" s="5" t="s">
        <v>7</v>
      </c>
      <c r="C208" s="5"/>
      <c r="D208" s="5"/>
      <c r="E208" s="5"/>
      <c r="F208" s="5"/>
      <c r="G208" s="5"/>
      <c r="H208" s="5"/>
      <c r="I208" s="5"/>
      <c r="J208" s="5"/>
      <c r="K208" s="5"/>
      <c r="L208" s="5"/>
    </row>
    <row r="209" spans="1:12" ht="12.75">
      <c r="A209" s="7" t="s">
        <v>100</v>
      </c>
      <c r="B209" s="5"/>
      <c r="C209" s="5"/>
      <c r="D209" s="5"/>
      <c r="E209" s="5"/>
      <c r="F209" s="5"/>
      <c r="G209" s="5"/>
      <c r="H209" s="5"/>
      <c r="I209" s="5"/>
      <c r="J209" s="5"/>
      <c r="K209" s="5"/>
      <c r="L209" s="5"/>
    </row>
    <row r="210" spans="1:12" ht="12.75">
      <c r="A210" s="4" t="s">
        <v>142</v>
      </c>
      <c r="B210" s="5"/>
      <c r="C210" s="5"/>
      <c r="D210" s="5"/>
      <c r="E210" s="5"/>
      <c r="F210" s="5"/>
      <c r="G210" s="5"/>
      <c r="H210" s="5"/>
      <c r="I210" s="5"/>
      <c r="J210" s="5"/>
      <c r="K210" s="5"/>
      <c r="L210" s="5"/>
    </row>
    <row r="211" spans="1:12" ht="12.75">
      <c r="A211" s="7"/>
      <c r="B211" s="5"/>
      <c r="C211" s="5"/>
      <c r="D211" s="5"/>
      <c r="E211" s="5"/>
      <c r="F211" s="5"/>
      <c r="G211" s="5"/>
      <c r="H211" s="5"/>
      <c r="I211" s="5"/>
      <c r="J211" s="5"/>
      <c r="K211" s="5"/>
      <c r="L211" s="5"/>
    </row>
    <row r="212" spans="1:12" ht="8.25" customHeight="1">
      <c r="A212" s="7"/>
      <c r="B212" s="5"/>
      <c r="C212" s="5"/>
      <c r="D212" s="5"/>
      <c r="E212" s="5"/>
      <c r="F212" s="5"/>
      <c r="G212" s="5"/>
      <c r="H212" s="5"/>
      <c r="I212" s="5"/>
      <c r="J212" s="5"/>
      <c r="K212" s="5"/>
      <c r="L212" s="5"/>
    </row>
    <row r="213" spans="1:12" ht="12.75">
      <c r="A213" s="7"/>
      <c r="B213" s="5"/>
      <c r="C213" s="5" t="s">
        <v>7</v>
      </c>
      <c r="D213" s="5"/>
      <c r="E213" s="5"/>
      <c r="F213" s="5"/>
      <c r="G213" s="5"/>
      <c r="H213" s="5"/>
      <c r="I213" s="5"/>
      <c r="J213" s="5"/>
      <c r="K213" s="5"/>
      <c r="L213" s="5"/>
    </row>
    <row r="214" spans="1:12" ht="12.75">
      <c r="A214" s="7"/>
      <c r="B214" s="5"/>
      <c r="C214" s="5" t="s">
        <v>7</v>
      </c>
      <c r="D214" s="5"/>
      <c r="E214" s="5"/>
      <c r="F214" s="5"/>
      <c r="G214" s="5"/>
      <c r="H214" s="5"/>
      <c r="I214" s="5"/>
      <c r="J214" s="5"/>
      <c r="K214" s="5"/>
      <c r="L214" s="5"/>
    </row>
    <row r="215" spans="1:12" ht="9" customHeight="1">
      <c r="A215" s="7" t="s">
        <v>101</v>
      </c>
      <c r="B215" s="5"/>
      <c r="C215" s="5"/>
      <c r="D215" s="5"/>
      <c r="E215" s="5"/>
      <c r="F215" s="5"/>
      <c r="G215" s="5"/>
      <c r="H215" s="5"/>
      <c r="I215" s="5"/>
      <c r="J215" s="5"/>
      <c r="K215" s="5"/>
      <c r="L215" s="5"/>
    </row>
    <row r="216" spans="1:12" ht="12.75">
      <c r="A216" s="4" t="s">
        <v>158</v>
      </c>
      <c r="B216" s="5"/>
      <c r="C216" s="14"/>
      <c r="D216" s="5"/>
      <c r="E216" s="5"/>
      <c r="F216" s="5"/>
      <c r="G216" s="5"/>
      <c r="H216" s="5"/>
      <c r="I216" s="5"/>
      <c r="J216" s="5"/>
      <c r="K216" s="5"/>
      <c r="L216" s="5"/>
    </row>
    <row r="217" spans="1:12" ht="12.75">
      <c r="A217" s="4" t="s">
        <v>159</v>
      </c>
      <c r="B217" s="5"/>
      <c r="C217" s="5"/>
      <c r="D217" s="5"/>
      <c r="E217" s="5"/>
      <c r="F217" s="5"/>
      <c r="G217" s="5"/>
      <c r="H217" s="5"/>
      <c r="I217" s="5"/>
      <c r="J217" s="5"/>
      <c r="K217" s="5"/>
      <c r="L217" s="5"/>
    </row>
    <row r="218" spans="1:12" ht="15" customHeight="1">
      <c r="A218" s="7"/>
      <c r="B218" s="5"/>
      <c r="C218" s="5"/>
      <c r="D218" s="5"/>
      <c r="E218" s="5"/>
      <c r="F218" s="5"/>
      <c r="G218" s="5"/>
      <c r="H218" s="5"/>
      <c r="I218" s="5"/>
      <c r="J218" s="5"/>
      <c r="K218" s="5"/>
      <c r="L218" s="5"/>
    </row>
    <row r="219" spans="1:12" ht="12.75">
      <c r="A219" s="7" t="s">
        <v>157</v>
      </c>
      <c r="B219" s="5"/>
      <c r="C219" s="5"/>
      <c r="D219" s="5"/>
      <c r="E219" s="5"/>
      <c r="F219" s="5"/>
      <c r="G219" s="5"/>
      <c r="H219" s="5"/>
      <c r="I219" s="5"/>
      <c r="J219" s="5"/>
      <c r="K219" s="5"/>
      <c r="L219" s="5"/>
    </row>
  </sheetData>
  <mergeCells count="1">
    <mergeCell ref="M133:O133"/>
  </mergeCells>
  <printOptions/>
  <pageMargins left="0.75" right="0.25" top="0.9" bottom="0.3" header="0.5" footer="0.5"/>
  <pageSetup horizontalDpi="300" verticalDpi="300" orientation="portrait" paperSize="9" r:id="rId2"/>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 Holdings (M) Berhad</cp:lastModifiedBy>
  <cp:lastPrinted>1999-11-26T07:10:12Z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