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330" windowHeight="4785" activeTab="1"/>
  </bookViews>
  <sheets>
    <sheet name="P &amp; L" sheetId="1" r:id="rId1"/>
    <sheet name="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<sst xmlns="http://schemas.openxmlformats.org/spreadsheetml/2006/main" count="145" uniqueCount="105">
  <si>
    <t>DAMANSARA REALTY BERHAD</t>
  </si>
  <si>
    <t>UNAUDITED CONSOLIDATED RESULTS</t>
  </si>
  <si>
    <t>FOR THE PERIOD ENDED 30 JUNE 2000</t>
  </si>
  <si>
    <t>CONSOLIDATED INCOME STATEMENT</t>
  </si>
  <si>
    <t>CURRENT</t>
  </si>
  <si>
    <t>PRECEDING</t>
  </si>
  <si>
    <t xml:space="preserve">PRECEDING </t>
  </si>
  <si>
    <t>YEAR</t>
  </si>
  <si>
    <t>QUARTER</t>
  </si>
  <si>
    <t>TO DATE</t>
  </si>
  <si>
    <t>30/06/2000</t>
  </si>
  <si>
    <t>30/06/1999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</si>
  <si>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</si>
  <si>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</si>
  <si>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</si>
  <si>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</si>
  <si>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</si>
  <si>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</si>
  <si>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</si>
  <si>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</si>
  <si>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</si>
  <si>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</si>
  <si>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interests and extraordinary items.</t>
  </si>
  <si>
    <t>Interest on borrowings</t>
  </si>
  <si>
    <t>Depreciation and amortisation</t>
  </si>
  <si>
    <t>(d)</t>
  </si>
  <si>
    <t>Exceptional items</t>
  </si>
  <si>
    <t>(e)</t>
  </si>
  <si>
    <t xml:space="preserve">Operating profit/(loss) after </t>
  </si>
  <si>
    <t xml:space="preserve">interest on borrowings, depreciation and </t>
  </si>
  <si>
    <t xml:space="preserve">amortisation and exceptional items but 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</si>
  <si>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</si>
  <si>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</si>
  <si>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</si>
  <si>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</si>
  <si>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</si>
  <si>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</si>
  <si>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</si>
  <si>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</si>
  <si>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</si>
  <si>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</si>
  <si>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</si>
  <si>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  Profit/(loss) after taxation</t>
  </si>
  <si>
    <t xml:space="preserve">       before deducting minority interests</t>
  </si>
  <si>
    <t>(ii)  Less minority interests</t>
  </si>
  <si>
    <t>(j)</t>
  </si>
  <si>
    <t>Profit/(loss) after taxation</t>
  </si>
  <si>
    <t>attributable to members of the company</t>
  </si>
  <si>
    <t>(k)</t>
  </si>
  <si>
    <t>(i)   Extraordinary items</t>
  </si>
  <si>
    <t xml:space="preserve">(iii) Extraordinary items attributable to </t>
  </si>
  <si>
    <t xml:space="preserve">       members of the company</t>
  </si>
  <si>
    <t>(l)</t>
  </si>
  <si>
    <t>Profit/(loss) after taxation and extraordinary</t>
  </si>
  <si>
    <t>items attributable to members of the</t>
  </si>
  <si>
    <t xml:space="preserve"> company</t>
  </si>
  <si>
    <t>Earning/(Loss) per share based on 2(j) above after</t>
  </si>
  <si>
    <t>deducting any provision for preference</t>
  </si>
  <si>
    <t>dividends, if any :-</t>
  </si>
  <si>
    <t>(i)   Basic (based on 2000 : 781,689,857/</t>
  </si>
  <si>
    <t xml:space="preserve">      1999 : 776,263,062 ordinary shares)(sen)</t>
  </si>
  <si>
    <t>(ii)  Fully diluted (sen)</t>
  </si>
  <si>
    <t>-</t>
  </si>
  <si>
    <t>Dividend per share (Sen)</t>
  </si>
  <si>
    <t>Dividend Decription</t>
  </si>
  <si>
    <t>Net Tangible assets per share (RM)</t>
  </si>
  <si>
    <t>CONSOLIDATED BALANCE SHEET</t>
  </si>
  <si>
    <t>AS AT</t>
  </si>
  <si>
    <t>FINANCIAL</t>
  </si>
  <si>
    <t>PERIOD END</t>
  </si>
  <si>
    <t>YEAR END</t>
  </si>
  <si>
    <t>Fixed Assets</t>
  </si>
  <si>
    <t>Investment in Associated Companies</t>
  </si>
  <si>
    <t>Long Term Investments</t>
  </si>
  <si>
    <t>Property Held for Development</t>
  </si>
  <si>
    <t>Property Held for Investment</t>
  </si>
  <si>
    <t>Intangible Assets</t>
  </si>
  <si>
    <t>Current Assets</t>
  </si>
  <si>
    <t>Stocks</t>
  </si>
  <si>
    <t>Construction work in progress</t>
  </si>
  <si>
    <t>Trade Debtors</t>
  </si>
  <si>
    <t>Deposit with Financial Institution</t>
  </si>
  <si>
    <t>Cash and Bank Balances</t>
  </si>
  <si>
    <t>Other Debtors, Deposits &amp; Prepayments</t>
  </si>
  <si>
    <t>Current Liabilities</t>
  </si>
  <si>
    <t>Short Term Borrowings</t>
  </si>
  <si>
    <t>Trade Creditors</t>
  </si>
  <si>
    <t>Other Creditors and Accruals</t>
  </si>
  <si>
    <t>Provision for Taxation</t>
  </si>
  <si>
    <t>Net Current Liabilities</t>
  </si>
  <si>
    <t>Shareholders' Funds</t>
  </si>
  <si>
    <t>Share Capital</t>
  </si>
  <si>
    <t>Reserves</t>
  </si>
  <si>
    <t>Share Premium</t>
  </si>
  <si>
    <t>Capital Reserve</t>
  </si>
  <si>
    <t>Foreign Exchange Reserve</t>
  </si>
  <si>
    <t>Accumulated losses</t>
  </si>
  <si>
    <t>Minority Interests</t>
  </si>
  <si>
    <t>Long Term Borrowings</t>
  </si>
  <si>
    <t>Other Long Term Liabilities-Deferred Taxation</t>
  </si>
  <si>
    <t xml:space="preserve">Preference Shares </t>
  </si>
  <si>
    <t>Net tangible assets per share (sen)</t>
  </si>
  <si>
    <t xml:space="preserve">                   INDIVIDUAL QUARTER</t>
  </si>
  <si>
    <t xml:space="preserve">  CUMULATIVE QUARTER</t>
  </si>
  <si>
    <t>31/12/1999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</si>
</sst>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165" fontId="1" fillId="0" borderId="2" xfId="15" applyNumberFormat="1" applyFont="1" applyBorder="1" applyAlignment="1">
      <alignment/>
    </xf>
    <xf numFmtId="0" fontId="1" fillId="0" borderId="0" xfId="0" applyFont="1" applyAlignment="1">
      <alignment horizontal="center"/>
    </xf>
    <xf numFmtId="165" fontId="1" fillId="0" borderId="0" xfId="15" applyNumberFormat="1" applyFont="1" applyAlignment="1">
      <alignment horizontal="left"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0" xfId="15" applyNumberFormat="1" applyBorder="1" applyAlignment="1">
      <alignment/>
    </xf>
    <xf numFmtId="43" fontId="0" fillId="0" borderId="0" xfId="15" applyNumberFormat="1" applyAlignment="1">
      <alignment/>
    </xf>
    <xf numFmtId="165" fontId="1" fillId="0" borderId="0" xfId="15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="75" zoomScaleNormal="75" workbookViewId="0" topLeftCell="A1">
      <selection activeCell="H9" sqref="H9"/>
    </sheetView>
  </sheetViews>
  <sheetFormatPr defaultColWidth="9.140625" defaultRowHeight="12.75"/>
  <cols>
    <col min="1" max="1" width="3.140625" style="0" customWidth="1"/>
    <col min="2" max="2" width="4.140625" style="0" customWidth="1"/>
    <col min="7" max="7" width="2.421875" style="0" customWidth="1"/>
    <col min="8" max="8" width="12.7109375" style="3" customWidth="1"/>
    <col min="9" max="9" width="12.421875" style="3" customWidth="1"/>
    <col min="10" max="10" width="12.00390625" style="3" customWidth="1"/>
    <col min="11" max="11" width="15.28125" style="3" customWidth="1"/>
  </cols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4" ht="12.75">
      <c r="A4" s="1" t="s">
        <v>2</v>
      </c>
    </row>
    <row r="5" ht="12.75">
      <c r="A5" s="1"/>
    </row>
    <row r="6" ht="12.75">
      <c r="A6" s="1" t="s">
        <v>3</v>
      </c>
    </row>
    <row r="9" spans="8:11" s="8" customFormat="1" ht="12.75">
      <c r="H9" s="6" t="s">
        <v>102</v>
      </c>
      <c r="I9" s="6"/>
      <c r="J9" s="9" t="s">
        <v>103</v>
      </c>
      <c r="K9" s="6"/>
    </row>
    <row r="10" spans="8:11" s="8" customFormat="1" ht="12.75">
      <c r="H10" s="6" t="s">
        <v>4</v>
      </c>
      <c r="I10" s="6" t="s">
        <v>5</v>
      </c>
      <c r="J10" s="6" t="s">
        <v>4</v>
      </c>
      <c r="K10" s="6" t="s">
        <v>6</v>
      </c>
    </row>
    <row r="11" spans="8:11" s="8" customFormat="1" ht="12.75">
      <c r="H11" s="6" t="s">
        <v>7</v>
      </c>
      <c r="I11" s="6" t="s">
        <v>7</v>
      </c>
      <c r="J11" s="6" t="s">
        <v>7</v>
      </c>
      <c r="K11" s="6" t="s">
        <v>7</v>
      </c>
    </row>
    <row r="12" spans="8:11" s="8" customFormat="1" ht="12.75">
      <c r="H12" s="6" t="s">
        <v>8</v>
      </c>
      <c r="I12" s="6" t="s">
        <v>8</v>
      </c>
      <c r="J12" s="6" t="s">
        <v>9</v>
      </c>
      <c r="K12" s="6" t="s">
        <v>9</v>
      </c>
    </row>
    <row r="13" spans="8:11" s="8" customFormat="1" ht="12.75">
      <c r="H13" s="6" t="s">
        <v>10</v>
      </c>
      <c r="I13" s="6" t="s">
        <v>11</v>
      </c>
      <c r="J13" s="6" t="s">
        <v>10</v>
      </c>
      <c r="K13" s="6" t="s">
        <v>11</v>
      </c>
    </row>
    <row r="14" spans="8:11" s="8" customFormat="1" ht="12.75">
      <c r="H14" s="6" t="s">
        <v>12</v>
      </c>
      <c r="I14" s="6" t="s">
        <v>12</v>
      </c>
      <c r="J14" s="6" t="s">
        <v>12</v>
      </c>
      <c r="K14" s="6" t="s">
        <v>12</v>
      </c>
    </row>
    <row r="16" spans="1:11" ht="13.5" thickBot="1">
      <c r="A16">
        <v>1</v>
      </c>
      <c r="B16" t="s">
        <v>13</v>
      </c>
      <c r="C16" t="s">
        <v>14</v>
      </c>
      <c r="H16" s="10">
        <v>12890.144</v>
      </c>
      <c r="I16" s="10">
        <v>16061.024000000001</v>
      </c>
      <c r="J16" s="10">
        <v>26332.144</v>
      </c>
      <c r="K16" s="10">
        <v>29967.024</v>
      </c>
    </row>
    <row r="18" spans="2:11" ht="13.5" thickBot="1">
      <c r="B18" t="s">
        <v>15</v>
      </c>
      <c r="C18" t="s">
        <v>16</v>
      </c>
      <c r="H18" s="10">
        <v>0</v>
      </c>
      <c r="I18" s="10">
        <v>0</v>
      </c>
      <c r="J18" s="10">
        <v>0</v>
      </c>
      <c r="K18" s="10">
        <v>0</v>
      </c>
    </row>
    <row r="20" spans="2:11" ht="13.5" thickBot="1">
      <c r="B20" t="s">
        <v>17</v>
      </c>
      <c r="C20" t="s">
        <v>18</v>
      </c>
      <c r="H20" s="10">
        <v>273.02700000000004</v>
      </c>
      <c r="I20" s="10">
        <v>328.3810000000001</v>
      </c>
      <c r="J20" s="10">
        <v>801.027</v>
      </c>
      <c r="K20" s="10">
        <v>1475.381</v>
      </c>
    </row>
    <row r="22" spans="1:3" ht="12.75">
      <c r="A22">
        <v>2</v>
      </c>
      <c r="B22" t="s">
        <v>13</v>
      </c>
      <c r="C22" t="s">
        <v>19</v>
      </c>
    </row>
    <row r="23" ht="12.75">
      <c r="C23" t="s">
        <v>20</v>
      </c>
    </row>
    <row r="24" ht="12.75">
      <c r="C24" t="s">
        <v>21</v>
      </c>
    </row>
    <row r="25" spans="3:11" ht="12.75">
      <c r="C25" t="s">
        <v>22</v>
      </c>
      <c r="H25" s="3">
        <v>5897</v>
      </c>
      <c r="I25" s="3">
        <v>7944</v>
      </c>
      <c r="J25" s="3">
        <v>14262</v>
      </c>
      <c r="K25" s="3">
        <v>15091</v>
      </c>
    </row>
    <row r="27" spans="2:11" ht="12.75">
      <c r="B27" t="s">
        <v>15</v>
      </c>
      <c r="C27" t="s">
        <v>23</v>
      </c>
      <c r="H27" s="3">
        <v>-1673</v>
      </c>
      <c r="I27" s="3">
        <v>-12130</v>
      </c>
      <c r="J27" s="3">
        <v>-4516</v>
      </c>
      <c r="K27" s="3">
        <v>-26299</v>
      </c>
    </row>
    <row r="29" spans="2:11" ht="12.75">
      <c r="B29" t="s">
        <v>17</v>
      </c>
      <c r="C29" t="s">
        <v>24</v>
      </c>
      <c r="H29" s="3">
        <v>-306</v>
      </c>
      <c r="I29" s="3">
        <v>-1048</v>
      </c>
      <c r="J29" s="3">
        <v>-569</v>
      </c>
      <c r="K29" s="3">
        <v>-1706</v>
      </c>
    </row>
    <row r="31" spans="2:11" ht="12.75">
      <c r="B31" t="s">
        <v>25</v>
      </c>
      <c r="C31" t="s">
        <v>26</v>
      </c>
      <c r="H31" s="11">
        <v>0</v>
      </c>
      <c r="I31" s="11">
        <v>-114259</v>
      </c>
      <c r="J31" s="11">
        <v>0</v>
      </c>
      <c r="K31" s="11">
        <v>-114259</v>
      </c>
    </row>
    <row r="33" spans="2:3" ht="12.75">
      <c r="B33" t="s">
        <v>27</v>
      </c>
      <c r="C33" t="s">
        <v>28</v>
      </c>
    </row>
    <row r="34" ht="12.75">
      <c r="C34" t="s">
        <v>29</v>
      </c>
    </row>
    <row r="35" ht="12.75">
      <c r="C35" t="s">
        <v>30</v>
      </c>
    </row>
    <row r="36" ht="12.75">
      <c r="C36" t="s">
        <v>31</v>
      </c>
    </row>
    <row r="37" spans="3:11" ht="12.75">
      <c r="C37" t="s">
        <v>32</v>
      </c>
      <c r="H37" s="3">
        <f>SUM(H25:H31)</f>
        <v>3918</v>
      </c>
      <c r="I37" s="3">
        <f>SUM(I25:I31)</f>
        <v>-119493</v>
      </c>
      <c r="J37" s="3">
        <f>SUM(J25:J31)</f>
        <v>9177</v>
      </c>
      <c r="K37" s="3">
        <f>SUM(K25:K31)</f>
        <v>-127173</v>
      </c>
    </row>
    <row r="39" spans="2:3" ht="12.75">
      <c r="B39" t="s">
        <v>33</v>
      </c>
      <c r="C39" t="s">
        <v>34</v>
      </c>
    </row>
    <row r="40" spans="3:11" ht="12.75">
      <c r="C40" t="s">
        <v>35</v>
      </c>
      <c r="H40" s="11">
        <v>131</v>
      </c>
      <c r="I40" s="11">
        <v>539</v>
      </c>
      <c r="J40" s="11">
        <v>166</v>
      </c>
      <c r="K40" s="11">
        <v>240</v>
      </c>
    </row>
    <row r="42" spans="2:3" ht="12.75">
      <c r="B42" t="s">
        <v>36</v>
      </c>
      <c r="C42" t="s">
        <v>37</v>
      </c>
    </row>
    <row r="43" spans="3:11" ht="12.75">
      <c r="C43" t="s">
        <v>38</v>
      </c>
      <c r="H43" s="3">
        <f>SUM(H37:H40)</f>
        <v>4049</v>
      </c>
      <c r="I43" s="3">
        <f>SUM(I37:I40)</f>
        <v>-118954</v>
      </c>
      <c r="J43" s="3">
        <f>SUM(J37:J40)</f>
        <v>9343</v>
      </c>
      <c r="K43" s="3">
        <f>SUM(K37:K40)</f>
        <v>-126933</v>
      </c>
    </row>
    <row r="45" spans="2:11" ht="12.75">
      <c r="B45" t="s">
        <v>39</v>
      </c>
      <c r="C45" t="s">
        <v>40</v>
      </c>
      <c r="H45" s="11">
        <v>-1783</v>
      </c>
      <c r="I45" s="11">
        <v>0</v>
      </c>
      <c r="J45" s="11">
        <v>-4292</v>
      </c>
      <c r="K45" s="11">
        <v>-167</v>
      </c>
    </row>
    <row r="47" spans="2:3" ht="12.75">
      <c r="B47" t="s">
        <v>41</v>
      </c>
      <c r="C47" t="s">
        <v>42</v>
      </c>
    </row>
    <row r="48" spans="3:11" ht="12.75">
      <c r="C48" t="s">
        <v>43</v>
      </c>
      <c r="H48" s="3">
        <f>SUM(H43:H45)</f>
        <v>2266</v>
      </c>
      <c r="I48" s="3">
        <f>SUM(I43:I45)</f>
        <v>-118954</v>
      </c>
      <c r="J48" s="3">
        <f>SUM(J43:J45)</f>
        <v>5051</v>
      </c>
      <c r="K48" s="3">
        <f>SUM(K43:K45)</f>
        <v>-127100</v>
      </c>
    </row>
    <row r="50" spans="3:11" ht="12.75">
      <c r="C50" t="s">
        <v>44</v>
      </c>
      <c r="H50" s="11">
        <v>-58</v>
      </c>
      <c r="I50" s="11">
        <v>-85</v>
      </c>
      <c r="J50" s="11">
        <v>-193</v>
      </c>
      <c r="K50" s="11">
        <v>-488</v>
      </c>
    </row>
    <row r="52" spans="2:3" ht="12.75">
      <c r="B52" t="s">
        <v>45</v>
      </c>
      <c r="C52" t="s">
        <v>46</v>
      </c>
    </row>
    <row r="53" spans="3:11" ht="12.75">
      <c r="C53" t="s">
        <v>47</v>
      </c>
      <c r="H53" s="3">
        <f>SUM(H48:H50)</f>
        <v>2208</v>
      </c>
      <c r="I53" s="3">
        <f>SUM(I48:I50)</f>
        <v>-119039</v>
      </c>
      <c r="J53" s="3">
        <f>SUM(J48:J50)</f>
        <v>4858</v>
      </c>
      <c r="K53" s="3">
        <f>SUM(K48:K50)</f>
        <v>-127588</v>
      </c>
    </row>
    <row r="55" spans="2:11" ht="12.75">
      <c r="B55" t="s">
        <v>48</v>
      </c>
      <c r="C55" t="s">
        <v>49</v>
      </c>
      <c r="H55" s="3">
        <v>0</v>
      </c>
      <c r="I55" s="3">
        <v>0</v>
      </c>
      <c r="J55" s="3">
        <v>0</v>
      </c>
      <c r="K55" s="3">
        <v>0</v>
      </c>
    </row>
    <row r="56" spans="3:11" ht="12.75">
      <c r="C56" t="s">
        <v>44</v>
      </c>
      <c r="H56" s="3">
        <v>0</v>
      </c>
      <c r="I56" s="3">
        <v>0</v>
      </c>
      <c r="J56" s="3">
        <v>0</v>
      </c>
      <c r="K56" s="3">
        <v>0</v>
      </c>
    </row>
    <row r="57" spans="3:11" ht="12.75">
      <c r="C57" t="s">
        <v>50</v>
      </c>
      <c r="H57" s="3">
        <v>0</v>
      </c>
      <c r="I57" s="3">
        <v>0</v>
      </c>
      <c r="J57" s="3">
        <v>0</v>
      </c>
      <c r="K57" s="3">
        <v>0</v>
      </c>
    </row>
    <row r="58" ht="12.75">
      <c r="C58" t="s">
        <v>51</v>
      </c>
    </row>
    <row r="59" spans="8:11" ht="12.75">
      <c r="H59" s="11"/>
      <c r="I59" s="11"/>
      <c r="J59" s="11"/>
      <c r="K59" s="11"/>
    </row>
    <row r="60" spans="2:11" ht="12.75">
      <c r="B60" t="s">
        <v>52</v>
      </c>
      <c r="C60" t="s">
        <v>53</v>
      </c>
      <c r="H60" s="12"/>
      <c r="I60" s="12"/>
      <c r="J60" s="12"/>
      <c r="K60" s="12"/>
    </row>
    <row r="61" ht="12.75">
      <c r="C61" t="s">
        <v>54</v>
      </c>
    </row>
    <row r="62" spans="3:11" ht="13.5" thickBot="1">
      <c r="C62" t="s">
        <v>55</v>
      </c>
      <c r="H62" s="10">
        <f>SUM(H53:H58)</f>
        <v>2208</v>
      </c>
      <c r="I62" s="10">
        <f>SUM(I53:I58)</f>
        <v>-119039</v>
      </c>
      <c r="J62" s="10">
        <f>SUM(J53:J58)</f>
        <v>4858</v>
      </c>
      <c r="K62" s="10">
        <f>SUM(K53:K58)</f>
        <v>-127588</v>
      </c>
    </row>
    <row r="64" spans="1:3" ht="12.75">
      <c r="A64">
        <v>3</v>
      </c>
      <c r="B64" t="s">
        <v>13</v>
      </c>
      <c r="C64" t="s">
        <v>56</v>
      </c>
    </row>
    <row r="65" ht="12.75">
      <c r="C65" t="s">
        <v>57</v>
      </c>
    </row>
    <row r="66" ht="12.75">
      <c r="C66" t="s">
        <v>58</v>
      </c>
    </row>
    <row r="68" ht="12.75">
      <c r="C68" t="s">
        <v>59</v>
      </c>
    </row>
    <row r="69" spans="3:11" ht="12.75">
      <c r="C69" t="s">
        <v>60</v>
      </c>
      <c r="H69" s="13">
        <v>0.2823132230337129</v>
      </c>
      <c r="I69" s="13">
        <v>-15.228478845167324</v>
      </c>
      <c r="J69" s="13">
        <v>0.621322726813349</v>
      </c>
      <c r="K69" s="13">
        <v>-16.322136297171895</v>
      </c>
    </row>
    <row r="71" spans="3:11" ht="12.75">
      <c r="C71" t="s">
        <v>61</v>
      </c>
      <c r="H71" s="3" t="s">
        <v>62</v>
      </c>
      <c r="I71" s="3" t="s">
        <v>62</v>
      </c>
      <c r="J71" s="3" t="s">
        <v>62</v>
      </c>
      <c r="K71" s="3" t="s">
        <v>62</v>
      </c>
    </row>
    <row r="73" spans="1:11" ht="12.75">
      <c r="A73">
        <v>4</v>
      </c>
      <c r="B73" t="s">
        <v>13</v>
      </c>
      <c r="C73" t="s">
        <v>63</v>
      </c>
      <c r="H73" s="3" t="s">
        <v>62</v>
      </c>
      <c r="I73" s="3" t="s">
        <v>62</v>
      </c>
      <c r="J73" s="3" t="s">
        <v>62</v>
      </c>
      <c r="K73" s="3" t="s">
        <v>62</v>
      </c>
    </row>
    <row r="75" spans="2:11" ht="12.75">
      <c r="B75" t="s">
        <v>15</v>
      </c>
      <c r="C75" t="s">
        <v>64</v>
      </c>
      <c r="H75" s="3" t="s">
        <v>62</v>
      </c>
      <c r="I75" s="3" t="s">
        <v>62</v>
      </c>
      <c r="J75" s="3" t="s">
        <v>62</v>
      </c>
      <c r="K75" s="3" t="s">
        <v>62</v>
      </c>
    </row>
    <row r="77" spans="1:11" ht="12.75">
      <c r="A77">
        <v>5</v>
      </c>
      <c r="B77" t="s">
        <v>65</v>
      </c>
      <c r="H77" s="3" t="s">
        <v>62</v>
      </c>
      <c r="I77" s="3" t="s">
        <v>62</v>
      </c>
      <c r="J77" s="13">
        <v>0.20571237388990501</v>
      </c>
      <c r="K77" s="13">
        <v>0.29163199972174364</v>
      </c>
    </row>
  </sheetData>
  <printOptions/>
  <pageMargins left="0.75" right="0.75" top="1" bottom="1" header="0.5" footer="0.5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workbookViewId="0" topLeftCell="A52">
      <selection activeCell="A1" sqref="A1:I57"/>
    </sheetView>
  </sheetViews>
  <sheetFormatPr defaultColWidth="9.140625" defaultRowHeight="12.75"/>
  <cols>
    <col min="1" max="1" width="3.28125" style="0" customWidth="1"/>
    <col min="2" max="2" width="2.8515625" style="0" customWidth="1"/>
    <col min="8" max="8" width="13.57421875" style="3" customWidth="1"/>
    <col min="9" max="9" width="13.00390625" style="3" bestFit="1" customWidth="1"/>
  </cols>
  <sheetData>
    <row r="1" ht="15">
      <c r="A1" s="2" t="s">
        <v>0</v>
      </c>
    </row>
    <row r="2" ht="15">
      <c r="A2" s="2"/>
    </row>
    <row r="3" ht="15">
      <c r="A3" s="2" t="s">
        <v>66</v>
      </c>
    </row>
    <row r="5" spans="8:9" s="1" customFormat="1" ht="12.75">
      <c r="H5" s="6" t="s">
        <v>67</v>
      </c>
      <c r="I5" s="6" t="s">
        <v>67</v>
      </c>
    </row>
    <row r="6" spans="8:9" s="1" customFormat="1" ht="12.75">
      <c r="H6" s="6" t="s">
        <v>4</v>
      </c>
      <c r="I6" s="6" t="s">
        <v>5</v>
      </c>
    </row>
    <row r="7" spans="8:9" s="1" customFormat="1" ht="12.75">
      <c r="H7" s="6" t="s">
        <v>68</v>
      </c>
      <c r="I7" s="6" t="s">
        <v>68</v>
      </c>
    </row>
    <row r="8" spans="8:9" s="1" customFormat="1" ht="12.75">
      <c r="H8" s="6" t="s">
        <v>69</v>
      </c>
      <c r="I8" s="6" t="s">
        <v>70</v>
      </c>
    </row>
    <row r="9" spans="8:9" s="1" customFormat="1" ht="12.75">
      <c r="H9" s="6" t="s">
        <v>10</v>
      </c>
      <c r="I9" s="14" t="s">
        <v>104</v>
      </c>
    </row>
    <row r="10" spans="8:9" s="1" customFormat="1" ht="12.75">
      <c r="H10" s="6" t="s">
        <v>12</v>
      </c>
      <c r="I10" s="6" t="s">
        <v>12</v>
      </c>
    </row>
    <row r="12" spans="1:9" ht="12.75">
      <c r="A12">
        <v>1</v>
      </c>
      <c r="B12" t="s">
        <v>71</v>
      </c>
      <c r="H12" s="3">
        <v>9911</v>
      </c>
      <c r="I12" s="3">
        <v>11902</v>
      </c>
    </row>
    <row r="13" spans="1:9" ht="12.75">
      <c r="A13">
        <v>2</v>
      </c>
      <c r="B13" t="s">
        <v>72</v>
      </c>
      <c r="H13" s="3">
        <v>26989</v>
      </c>
      <c r="I13" s="3">
        <v>26843</v>
      </c>
    </row>
    <row r="14" spans="1:9" ht="12.75">
      <c r="A14">
        <v>3</v>
      </c>
      <c r="B14" t="s">
        <v>73</v>
      </c>
      <c r="H14" s="3">
        <v>838</v>
      </c>
      <c r="I14" s="3">
        <v>838</v>
      </c>
    </row>
    <row r="15" spans="1:9" ht="12.75">
      <c r="A15">
        <v>4</v>
      </c>
      <c r="B15" t="s">
        <v>74</v>
      </c>
      <c r="H15" s="3">
        <v>340766</v>
      </c>
      <c r="I15" s="3">
        <f>349202-13326</f>
        <v>335876</v>
      </c>
    </row>
    <row r="16" spans="1:9" ht="12.75">
      <c r="A16">
        <v>5</v>
      </c>
      <c r="B16" t="s">
        <v>75</v>
      </c>
      <c r="H16" s="3">
        <v>553292</v>
      </c>
      <c r="I16" s="3">
        <v>553291</v>
      </c>
    </row>
    <row r="17" spans="1:9" ht="12.75">
      <c r="A17">
        <v>6</v>
      </c>
      <c r="B17" t="s">
        <v>76</v>
      </c>
      <c r="H17" s="3">
        <v>7858</v>
      </c>
      <c r="I17" s="3">
        <v>7670</v>
      </c>
    </row>
    <row r="18" spans="8:9" ht="12.75">
      <c r="H18" s="4">
        <f>SUM(H12:H17)</f>
        <v>939654</v>
      </c>
      <c r="I18" s="4">
        <f>SUM(I12:I17)</f>
        <v>936420</v>
      </c>
    </row>
    <row r="20" spans="1:2" ht="12.75">
      <c r="A20">
        <v>7</v>
      </c>
      <c r="B20" s="5" t="s">
        <v>77</v>
      </c>
    </row>
    <row r="21" spans="3:9" ht="12.75">
      <c r="C21" t="s">
        <v>78</v>
      </c>
      <c r="H21" s="3">
        <v>76</v>
      </c>
      <c r="I21" s="3">
        <v>85</v>
      </c>
    </row>
    <row r="22" spans="3:9" ht="12.75">
      <c r="C22" t="s">
        <v>79</v>
      </c>
      <c r="H22" s="3">
        <v>1323</v>
      </c>
      <c r="I22" s="3">
        <v>0</v>
      </c>
    </row>
    <row r="23" spans="3:9" ht="12.75">
      <c r="C23" t="s">
        <v>80</v>
      </c>
      <c r="H23" s="3">
        <v>7854</v>
      </c>
      <c r="I23" s="3">
        <v>4753</v>
      </c>
    </row>
    <row r="24" spans="3:9" ht="12.75">
      <c r="C24" t="s">
        <v>81</v>
      </c>
      <c r="H24" s="3">
        <v>20176</v>
      </c>
      <c r="I24" s="3">
        <v>4887</v>
      </c>
    </row>
    <row r="25" spans="3:9" ht="12.75">
      <c r="C25" t="s">
        <v>82</v>
      </c>
      <c r="H25" s="3">
        <v>2452</v>
      </c>
      <c r="I25" s="3">
        <v>4621</v>
      </c>
    </row>
    <row r="26" spans="3:9" ht="12.75">
      <c r="C26" t="s">
        <v>83</v>
      </c>
      <c r="H26" s="3">
        <v>127618</v>
      </c>
      <c r="I26" s="3">
        <v>104924</v>
      </c>
    </row>
    <row r="27" spans="8:9" ht="12.75">
      <c r="H27" s="4">
        <f>SUM(H21:H26)</f>
        <v>159499</v>
      </c>
      <c r="I27" s="4">
        <f>SUM(I21:I26)</f>
        <v>119270</v>
      </c>
    </row>
    <row r="29" spans="1:2" ht="12.75">
      <c r="A29">
        <v>8</v>
      </c>
      <c r="B29" s="5" t="s">
        <v>84</v>
      </c>
    </row>
    <row r="30" spans="3:9" ht="12.75">
      <c r="C30" t="s">
        <v>85</v>
      </c>
      <c r="H30" s="3">
        <v>55906</v>
      </c>
      <c r="I30" s="3">
        <v>590541</v>
      </c>
    </row>
    <row r="31" spans="3:9" ht="12.75">
      <c r="C31" t="s">
        <v>86</v>
      </c>
      <c r="H31" s="3">
        <v>28823</v>
      </c>
      <c r="I31" s="3">
        <v>27847</v>
      </c>
    </row>
    <row r="32" spans="3:9" ht="12.75">
      <c r="C32" t="s">
        <v>87</v>
      </c>
      <c r="H32" s="3">
        <v>81209</v>
      </c>
      <c r="I32" s="3">
        <v>141591</v>
      </c>
    </row>
    <row r="33" spans="3:9" ht="12.75">
      <c r="C33" t="s">
        <v>88</v>
      </c>
      <c r="H33" s="3">
        <v>22407</v>
      </c>
      <c r="I33" s="3">
        <v>19351</v>
      </c>
    </row>
    <row r="34" spans="8:9" ht="12.75">
      <c r="H34" s="4">
        <f>SUM(H30:H33)</f>
        <v>188345</v>
      </c>
      <c r="I34" s="4">
        <f>SUM(I30:I33)</f>
        <v>779330</v>
      </c>
    </row>
    <row r="36" spans="1:9" ht="12.75">
      <c r="A36">
        <v>9</v>
      </c>
      <c r="B36" t="s">
        <v>89</v>
      </c>
      <c r="H36" s="3">
        <f>+H27-H34</f>
        <v>-28846</v>
      </c>
      <c r="I36" s="3">
        <f>+I27-I34</f>
        <v>-660060</v>
      </c>
    </row>
    <row r="38" spans="8:9" ht="13.5" thickBot="1">
      <c r="H38" s="7">
        <f>+H36+H18</f>
        <v>910808</v>
      </c>
      <c r="I38" s="7">
        <f>+I36+I18</f>
        <v>276360</v>
      </c>
    </row>
    <row r="39" ht="13.5" thickTop="1"/>
    <row r="40" spans="1:2" ht="12.75">
      <c r="A40">
        <v>10</v>
      </c>
      <c r="B40" t="s">
        <v>90</v>
      </c>
    </row>
    <row r="42" spans="2:9" ht="12.75">
      <c r="B42" t="s">
        <v>91</v>
      </c>
      <c r="H42" s="3">
        <v>781690</v>
      </c>
      <c r="I42" s="3">
        <v>781690</v>
      </c>
    </row>
    <row r="43" ht="12.75">
      <c r="B43" t="s">
        <v>92</v>
      </c>
    </row>
    <row r="44" spans="3:9" ht="12.75">
      <c r="C44" t="s">
        <v>93</v>
      </c>
      <c r="H44" s="3">
        <v>156</v>
      </c>
      <c r="I44" s="3">
        <v>156</v>
      </c>
    </row>
    <row r="45" spans="3:9" ht="12.75">
      <c r="C45" t="s">
        <v>94</v>
      </c>
      <c r="H45" s="3">
        <v>72</v>
      </c>
      <c r="I45" s="3">
        <v>72</v>
      </c>
    </row>
    <row r="46" spans="3:9" ht="12.75">
      <c r="C46" t="s">
        <v>95</v>
      </c>
      <c r="H46" s="3">
        <v>0</v>
      </c>
      <c r="I46" s="3">
        <v>1312</v>
      </c>
    </row>
    <row r="47" spans="3:9" ht="12.75">
      <c r="C47" t="s">
        <v>96</v>
      </c>
      <c r="H47" s="11">
        <v>-613256</v>
      </c>
      <c r="I47" s="11">
        <v>-618113</v>
      </c>
    </row>
    <row r="48" spans="8:9" ht="12.75">
      <c r="H48" s="12">
        <f>SUM(H42:H47)</f>
        <v>168662</v>
      </c>
      <c r="I48" s="12">
        <f>SUM(I42:I47)</f>
        <v>165117</v>
      </c>
    </row>
    <row r="50" spans="1:9" ht="12.75">
      <c r="A50">
        <v>11</v>
      </c>
      <c r="B50" t="s">
        <v>97</v>
      </c>
      <c r="H50" s="3">
        <v>10378</v>
      </c>
      <c r="I50" s="3">
        <v>10184</v>
      </c>
    </row>
    <row r="51" spans="1:9" ht="12.75">
      <c r="A51">
        <v>12</v>
      </c>
      <c r="B51" t="s">
        <v>98</v>
      </c>
      <c r="H51" s="3">
        <v>36801</v>
      </c>
      <c r="I51" s="3">
        <v>43092</v>
      </c>
    </row>
    <row r="52" spans="1:9" ht="12.75">
      <c r="A52">
        <v>13</v>
      </c>
      <c r="B52" t="s">
        <v>99</v>
      </c>
      <c r="H52" s="3">
        <v>57967</v>
      </c>
      <c r="I52" s="3">
        <v>57967</v>
      </c>
    </row>
    <row r="53" spans="1:9" ht="12.75">
      <c r="A53">
        <v>14</v>
      </c>
      <c r="B53" t="s">
        <v>100</v>
      </c>
      <c r="H53" s="3">
        <v>637000</v>
      </c>
      <c r="I53" s="3" t="s">
        <v>62</v>
      </c>
    </row>
    <row r="55" spans="8:9" ht="13.5" thickBot="1">
      <c r="H55" s="7">
        <f>SUM(H48:H53)</f>
        <v>910808</v>
      </c>
      <c r="I55" s="7">
        <f>SUM(I48:I53)</f>
        <v>276360</v>
      </c>
    </row>
    <row r="56" ht="13.5" thickTop="1"/>
    <row r="57" spans="1:9" ht="12.75">
      <c r="A57">
        <v>15</v>
      </c>
      <c r="B57" t="s">
        <v>101</v>
      </c>
      <c r="H57" s="3">
        <v>20.571241152231025</v>
      </c>
      <c r="I57" s="3">
        <v>20</v>
      </c>
    </row>
  </sheetData>
  <printOptions/>
  <pageMargins left="0.75" right="0.75" top="1" bottom="1" header="0.5" footer="0.5"/>
  <pageSetup fitToHeight="1" fitToWidth="1" horizontalDpi="300" verticalDpi="300" orientation="portrait" paperSize="9" scale="96" r:id="rId1"/>
  <headerFooter alignWithMargins="0">
    <oddFooter>&amp;L&amp;6&amp;F/&amp;A/&amp;D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Damansara Realty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</dc:creator>
  <cp:keywords/>
  <dc:description/>
  <cp:lastModifiedBy>Shikha Dutt</cp:lastModifiedBy>
  <cp:lastPrinted>2000-08-23T01:36:18Z</cp:lastPrinted>
  <dcterms:created xsi:type="dcterms:W3CDTF">2000-08-15T06:32:06Z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