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65" activeTab="0"/>
  </bookViews>
  <sheets>
    <sheet name="Income Statement" sheetId="1" r:id="rId1"/>
    <sheet name="Balance Sheet" sheetId="2" r:id="rId2"/>
    <sheet name="Notes" sheetId="3" r:id="rId3"/>
  </sheets>
  <definedNames>
    <definedName name="_xlnm.Print_Area" localSheetId="1">'Balance Sheet'!$A$1:$I$59</definedName>
    <definedName name="_xlnm.Print_Area" localSheetId="0">'Income Statement'!$A$1:$L$53</definedName>
    <definedName name="_xlnm.Print_Area" localSheetId="2">'Notes'!$A$1:$L$314</definedName>
    <definedName name="Z_419C44DC_1CC3_42CD_87B3_120200B56B1B_.wvu.PrintArea" localSheetId="1" hidden="1">'Balance Sheet'!$A$1:$I$59</definedName>
    <definedName name="Z_419C44DC_1CC3_42CD_87B3_120200B56B1B_.wvu.PrintArea" localSheetId="0" hidden="1">'Income Statement'!$A$1:$L$53</definedName>
    <definedName name="Z_419C44DC_1CC3_42CD_87B3_120200B56B1B_.wvu.PrintArea" localSheetId="2" hidden="1">'Notes'!$A$1:$L$62</definedName>
    <definedName name="Z_419C44DC_1CC3_42CD_87B3_120200B56B1B_.wvu.Rows" localSheetId="1" hidden="1">'Balance Sheet'!#REF!</definedName>
    <definedName name="Z_FBEB9734_74C9_43F5_A352_DC1F0373BBDF_.wvu.PrintArea" localSheetId="1" hidden="1">'Balance Sheet'!$A$1:$I$59</definedName>
    <definedName name="Z_FBEB9734_74C9_43F5_A352_DC1F0373BBDF_.wvu.PrintArea" localSheetId="0" hidden="1">'Income Statement'!$A$1:$L$53</definedName>
    <definedName name="Z_FBEB9734_74C9_43F5_A352_DC1F0373BBDF_.wvu.PrintArea" localSheetId="2" hidden="1">'Notes'!$A$1:$L$62</definedName>
    <definedName name="Z_FBEB9734_74C9_43F5_A352_DC1F0373BBDF_.wvu.Rows" localSheetId="1" hidden="1">'Balance Sheet'!#REF!</definedName>
  </definedNames>
  <calcPr fullCalcOnLoad="1"/>
</workbook>
</file>

<file path=xl/sharedStrings.xml><?xml version="1.0" encoding="utf-8"?>
<sst xmlns="http://schemas.openxmlformats.org/spreadsheetml/2006/main" count="356" uniqueCount="263">
  <si>
    <t>(a)</t>
  </si>
  <si>
    <t>(b)</t>
  </si>
  <si>
    <t>(c)</t>
  </si>
  <si>
    <t>Investment income</t>
  </si>
  <si>
    <t>RM'000</t>
  </si>
  <si>
    <t>(d)</t>
  </si>
  <si>
    <t>Exceptional items</t>
  </si>
  <si>
    <t>(e)</t>
  </si>
  <si>
    <t>(f)</t>
  </si>
  <si>
    <t>(g)</t>
  </si>
  <si>
    <t>(h)</t>
  </si>
  <si>
    <t>Taxation</t>
  </si>
  <si>
    <t>(i)</t>
  </si>
  <si>
    <t>(j)</t>
  </si>
  <si>
    <t>As at</t>
  </si>
  <si>
    <t>Current assets</t>
  </si>
  <si>
    <t>Cash and bank balances</t>
  </si>
  <si>
    <t>Share capital</t>
  </si>
  <si>
    <t>Current</t>
  </si>
  <si>
    <t>(k)</t>
  </si>
  <si>
    <t>i)</t>
  </si>
  <si>
    <t>ii)</t>
  </si>
  <si>
    <t>Long term borrowings</t>
  </si>
  <si>
    <t>Other long term liabilities</t>
  </si>
  <si>
    <t>Bank overdrafts</t>
  </si>
  <si>
    <t>Dividend</t>
  </si>
  <si>
    <t>CURRENT</t>
  </si>
  <si>
    <t>YEAR</t>
  </si>
  <si>
    <t>TODATE</t>
  </si>
  <si>
    <t>QUARTER</t>
  </si>
  <si>
    <t>Accounting Policies</t>
  </si>
  <si>
    <t>Extraordinary items</t>
  </si>
  <si>
    <t>Year</t>
  </si>
  <si>
    <t>Quarter</t>
  </si>
  <si>
    <t>Cumulative</t>
  </si>
  <si>
    <t>Todate</t>
  </si>
  <si>
    <t>Contingent liabilities</t>
  </si>
  <si>
    <t>IJM CORPORATION BERHAD (104131-A)</t>
  </si>
  <si>
    <t>CUMULATIVE PERIOD</t>
  </si>
  <si>
    <t>PRECEDING</t>
  </si>
  <si>
    <t xml:space="preserve">CORRESPONDING </t>
  </si>
  <si>
    <t>PERIOD</t>
  </si>
  <si>
    <t>Long Term Investments</t>
  </si>
  <si>
    <t>Intangible Assets</t>
  </si>
  <si>
    <t>Amount owing to associated companies</t>
  </si>
  <si>
    <t>Short term investments</t>
  </si>
  <si>
    <t>SHAREHOLDERS' FUND</t>
  </si>
  <si>
    <t>Reserves</t>
  </si>
  <si>
    <t xml:space="preserve">Share premium </t>
  </si>
  <si>
    <t xml:space="preserve"> </t>
  </si>
  <si>
    <t>a)</t>
  </si>
  <si>
    <t>b)</t>
  </si>
  <si>
    <t>Malaysian income tax</t>
  </si>
  <si>
    <t>Overseas taxation</t>
  </si>
  <si>
    <t>Share of Associated Companies' taxation</t>
  </si>
  <si>
    <t>Quoted Investments</t>
  </si>
  <si>
    <t>Changes in the Composition of the Group</t>
  </si>
  <si>
    <t>Debt &amp; Equity Securities</t>
  </si>
  <si>
    <t>Group Borrowings</t>
  </si>
  <si>
    <t>(ii)</t>
  </si>
  <si>
    <t>Foreign Currency</t>
  </si>
  <si>
    <t>Ringgit Equivalent</t>
  </si>
  <si>
    <t>'000</t>
  </si>
  <si>
    <t>United States Dollar</t>
  </si>
  <si>
    <t>Australian Dollar</t>
  </si>
  <si>
    <t>Financial Instruments</t>
  </si>
  <si>
    <t>Material Litigation</t>
  </si>
  <si>
    <t>Segmental Reporting</t>
  </si>
  <si>
    <t>Profit/(Loss)</t>
  </si>
  <si>
    <t>before</t>
  </si>
  <si>
    <t>taxation</t>
  </si>
  <si>
    <t>Assets</t>
  </si>
  <si>
    <t>employed</t>
  </si>
  <si>
    <t>Construction</t>
  </si>
  <si>
    <t>Property development</t>
  </si>
  <si>
    <t>Manufacturing &amp; quarrying</t>
  </si>
  <si>
    <t>Plantation</t>
  </si>
  <si>
    <t>Infrastructure</t>
  </si>
  <si>
    <t xml:space="preserve">Review of the Performance </t>
  </si>
  <si>
    <t>Profit forecast</t>
  </si>
  <si>
    <t>Per Ordinary Share (sen)</t>
  </si>
  <si>
    <t>Less: Minority interests</t>
  </si>
  <si>
    <t>and extraordinary items</t>
  </si>
  <si>
    <t>(l)</t>
  </si>
  <si>
    <t>Net tangible assets per share (RM)</t>
  </si>
  <si>
    <t>Malaysia</t>
  </si>
  <si>
    <t>Australia</t>
  </si>
  <si>
    <t>China</t>
  </si>
  <si>
    <t>Other Countries</t>
  </si>
  <si>
    <t>Amount owing by associated companies</t>
  </si>
  <si>
    <t>Argentina</t>
  </si>
  <si>
    <t>Vietnam</t>
  </si>
  <si>
    <t>The Group did not issue any profit forecast for the year.</t>
  </si>
  <si>
    <t>Foreign currency bank borrowings included in the above are as follows:</t>
  </si>
  <si>
    <t>Singapore</t>
  </si>
  <si>
    <t>Investment In Associated Companies</t>
  </si>
  <si>
    <t>Net current assets</t>
  </si>
  <si>
    <t>Exchange translation reserve</t>
  </si>
  <si>
    <t>Group's share of turnover of</t>
  </si>
  <si>
    <t>associated companies and joint ventures</t>
  </si>
  <si>
    <t>India</t>
  </si>
  <si>
    <t>Indian Rupees</t>
  </si>
  <si>
    <t>Deposits with licensed banks</t>
  </si>
  <si>
    <t>Bank borrowings</t>
  </si>
  <si>
    <t>(The figures have not been audited)</t>
  </si>
  <si>
    <t>Deferred Taxation</t>
  </si>
  <si>
    <t>Balance</t>
  </si>
  <si>
    <t>Investment and others</t>
  </si>
  <si>
    <t>Current Year Prospects</t>
  </si>
  <si>
    <t>30 JUNE 2001</t>
  </si>
  <si>
    <t>30/6/2001</t>
  </si>
  <si>
    <t>30/6/2000</t>
  </si>
  <si>
    <t>31/12/2000</t>
  </si>
  <si>
    <t>Provision for diminution in value of quoted investments</t>
  </si>
  <si>
    <t>Revenue</t>
  </si>
  <si>
    <t>Other income</t>
  </si>
  <si>
    <t>Profit/(loss) before finance cost, depreciation</t>
  </si>
  <si>
    <t>and amortisation, exceptional items, income</t>
  </si>
  <si>
    <t>tax, minority interests and extraordinary items</t>
  </si>
  <si>
    <t>Finance cost</t>
  </si>
  <si>
    <t>Depreciation and amortisation</t>
  </si>
  <si>
    <t>Profit/(loss) before income tax, minority</t>
  </si>
  <si>
    <t>interests and extraordinary items</t>
  </si>
  <si>
    <t>Share of profits and losses of associated companies</t>
  </si>
  <si>
    <t>Profit/(loss) before income tax, minority interests</t>
  </si>
  <si>
    <t>Income tax</t>
  </si>
  <si>
    <t>Profit/(loss) after income tax but before deducting</t>
  </si>
  <si>
    <t>minority interests</t>
  </si>
  <si>
    <t>Net profit/(loss) from ordinary activities attributable</t>
  </si>
  <si>
    <t>to members of the company</t>
  </si>
  <si>
    <t>Less minority interests</t>
  </si>
  <si>
    <t>(iii)</t>
  </si>
  <si>
    <t>(m)</t>
  </si>
  <si>
    <t xml:space="preserve">Net profit/(loss) attributable to members of the </t>
  </si>
  <si>
    <t>company</t>
  </si>
  <si>
    <t xml:space="preserve">Earnings per shares based on 2(m) above after </t>
  </si>
  <si>
    <t>deducting any provision for preference dividends, if any:-</t>
  </si>
  <si>
    <t>Property, plant and equipment</t>
  </si>
  <si>
    <t>Goodwill on consolidation</t>
  </si>
  <si>
    <t>Inventories</t>
  </si>
  <si>
    <t>Trade payables</t>
  </si>
  <si>
    <t>Other payables</t>
  </si>
  <si>
    <t>Trade receivables</t>
  </si>
  <si>
    <t>iii)</t>
  </si>
  <si>
    <t>iv)</t>
  </si>
  <si>
    <t>v)</t>
  </si>
  <si>
    <t>Basic (based on 351,581,000 ordinary shares) (sen)</t>
  </si>
  <si>
    <t>Fully diluted (based on 355,301,000 ordinary shares) (sen)</t>
  </si>
  <si>
    <t>INDIVIDUAL QUARTER</t>
  </si>
  <si>
    <t>CONSOLIDATED BALANCE SHEET AS AT 30 JUNE 2001</t>
  </si>
  <si>
    <t>Investment   property</t>
  </si>
  <si>
    <t>Current   liabilities</t>
  </si>
  <si>
    <t>Provision  for  taxation</t>
  </si>
  <si>
    <t>Proposed   dividend</t>
  </si>
  <si>
    <t>Revaluation  reserve</t>
  </si>
  <si>
    <t>i) Long Term</t>
  </si>
  <si>
    <t>ii) Short Term</t>
  </si>
  <si>
    <t>Quoted investments as at 30 June 2001</t>
  </si>
  <si>
    <t>vi)</t>
  </si>
  <si>
    <t>Approved</t>
  </si>
  <si>
    <t>utilisation</t>
  </si>
  <si>
    <t>Unutilised</t>
  </si>
  <si>
    <t>Project financing</t>
  </si>
  <si>
    <t>Repayment of borrowings</t>
  </si>
  <si>
    <t>Expenses for the proposals</t>
  </si>
  <si>
    <t>The Group does not have any financial instruments with off balance sheet risk at the date of this report.</t>
  </si>
  <si>
    <t>Material subsequent events</t>
  </si>
  <si>
    <t>Purchase of plantation related assets &amp;</t>
  </si>
  <si>
    <t xml:space="preserve">              plantation development expenditure</t>
  </si>
  <si>
    <t>Dilution of IJM Overseas Ventures Sdn Bhd's equity interest from 60% to 36% in Gautami Power Private Limited</t>
  </si>
  <si>
    <t>Acquisitions of additional 30% equity interest in Billmex Pty Ltd by IJM Australia Pty Limited</t>
  </si>
  <si>
    <t>Acquisitions of additional 30% equity interest in Damansara Rock Products Sdn Bhd by Malaysian Rock Products Sdn Bhd.</t>
  </si>
  <si>
    <t xml:space="preserve">   Total purchases</t>
  </si>
  <si>
    <t xml:space="preserve">   Total disposals / sale proceeds</t>
  </si>
  <si>
    <t xml:space="preserve">   Total Profit/(Loss) on Disposal</t>
  </si>
  <si>
    <t xml:space="preserve">    Total Profit/(Loss) on Disposal</t>
  </si>
  <si>
    <t xml:space="preserve">    Total purchases</t>
  </si>
  <si>
    <t xml:space="preserve">    Total disposals / sale proceeds</t>
  </si>
  <si>
    <t xml:space="preserve">   Total investments at carrying value/book value  </t>
  </si>
  <si>
    <t xml:space="preserve">    Total investments at carrying value/book value  </t>
  </si>
  <si>
    <t xml:space="preserve">    (after provision for diminution in value)</t>
  </si>
  <si>
    <t xml:space="preserve">   Total investments at costs</t>
  </si>
  <si>
    <t xml:space="preserve">   Total investments at market value</t>
  </si>
  <si>
    <t xml:space="preserve">    Total investments at market value</t>
  </si>
  <si>
    <t>Pre-acquisition profit/(loss)</t>
  </si>
  <si>
    <t xml:space="preserve">    Total investments at cost</t>
  </si>
  <si>
    <t>of the company</t>
  </si>
  <si>
    <t>Extraordinary items attributable to members</t>
  </si>
  <si>
    <t>The taxation of the Group for the financial period under review are as follows:</t>
  </si>
  <si>
    <t>Analysis by business segments</t>
  </si>
  <si>
    <t>Analysis by geographical segments</t>
  </si>
  <si>
    <t>QUARTERLY REPORT ON CONSOLIDATED RESULTS FOR THE SECOND QUARTER ENDED</t>
  </si>
  <si>
    <t>CONSOLIDATED INCOME STATEMENT</t>
  </si>
  <si>
    <t>The exceptional items for the financial period under review are as follows:-</t>
  </si>
  <si>
    <t xml:space="preserve">Incorporation of IJM Investments (M) Limited in Mauritius </t>
  </si>
  <si>
    <t>Status of Corporate Proposals and Utilisation of Proceeds from Bond issue</t>
  </si>
  <si>
    <t>Extraordinary item</t>
  </si>
  <si>
    <t>There was no extraordinary item for the current quarter and financial year-to-date.</t>
  </si>
  <si>
    <t>Utilisation</t>
  </si>
  <si>
    <t>Deferred Income</t>
  </si>
  <si>
    <t>Long term receivables</t>
  </si>
  <si>
    <t xml:space="preserve">For the current financial year-to-date, there was no issuance of debt or equity securities other than the issuance of 285,000 ordinary shares of RM1.00 each under the Employees Share Option Scheme and 29,000 ordinary shares of RM1.00 each arising from the conversion of warrants. </t>
  </si>
  <si>
    <t>Other than that, there was no material litigation at the date of this report which exceeds 5% of the net tangible assets.</t>
  </si>
  <si>
    <t>Amount due from customers on construction contracts</t>
  </si>
  <si>
    <t>Other receivables</t>
  </si>
  <si>
    <t>Acquisition of  40% equity interest in Deltabumi Sdn Bhd</t>
  </si>
  <si>
    <t>Amount due to customers on construction contracts</t>
  </si>
  <si>
    <t>Profits / (Losses) on sale of unquoted investments and/or properties</t>
  </si>
  <si>
    <t>During the current quarter, the following acquisitions and disposals  were carried out:-</t>
  </si>
  <si>
    <t>There were no material changes in the quarterly results compared to the results of the preceding quarter except for the exceptional items as disclosed in Note 2 above.</t>
  </si>
  <si>
    <t xml:space="preserve">                            - associated companies</t>
  </si>
  <si>
    <t xml:space="preserve">                            - others</t>
  </si>
  <si>
    <t>Provision for diminution in value of unquoted investments :</t>
  </si>
  <si>
    <t>Material changes in the Quarterly Results</t>
  </si>
  <si>
    <t>NOTES TO THE QUARTERLY REPORT</t>
  </si>
  <si>
    <t>(i)  Short Term Borrowings</t>
  </si>
  <si>
    <t xml:space="preserve">      Secured</t>
  </si>
  <si>
    <t xml:space="preserve">          Term Loan</t>
  </si>
  <si>
    <t xml:space="preserve">           Bank overdraft</t>
  </si>
  <si>
    <t xml:space="preserve">     Unsecured</t>
  </si>
  <si>
    <t xml:space="preserve">           Revolving Credits</t>
  </si>
  <si>
    <t xml:space="preserve">           Bankers acceptances</t>
  </si>
  <si>
    <t>(ii)  Long Term Borrowings</t>
  </si>
  <si>
    <t xml:space="preserve">           8% Secured Fixed Rate Bond 1999/2009 (net of discount)</t>
  </si>
  <si>
    <t xml:space="preserve">      Unsecured</t>
  </si>
  <si>
    <t xml:space="preserve">            5% Redeemable Unsecured Bond 2000/2005</t>
  </si>
  <si>
    <t>There was no sale of unquoted investment and/or property for the current quarter and financial year-to-date.</t>
  </si>
  <si>
    <t>There was no corporate proposal announced in the current financial year to-date.</t>
  </si>
  <si>
    <t>There is no material event subsequent to the end of the period reported on that has not been reflected in the financial statement.</t>
  </si>
  <si>
    <t xml:space="preserve"> FOR THE FINANCIAL QUARTER ENDED 30 JUNE 2001</t>
  </si>
  <si>
    <t>Incorporation of  IEMCEE Infra (Mauritius) Limited by IJM Investments (M) Limited in Mauritius</t>
  </si>
  <si>
    <t xml:space="preserve">Seasonality or Cyclicality of Operations </t>
  </si>
  <si>
    <t xml:space="preserve">Gain on partial disposal of Guangdong Provincial </t>
  </si>
  <si>
    <t>The effective tax rate for the Group is lower than the statutory tax rate mainly because of tax exempt income arising from the gain on disposal of GPED (also refer Note 2).</t>
  </si>
  <si>
    <t>Purchases and sales of quoted investments</t>
  </si>
  <si>
    <t xml:space="preserve">Incorporation of IJMII (Mauritius) Limited, a 100% owned subsidiary of IJM Investments (M) Limited  </t>
  </si>
  <si>
    <t>compared to the results of the preceding quarter</t>
  </si>
  <si>
    <t>In February 2000, the Company issued RM150 million nominal value of bonds with 80,178,930 detachable warrants. The status of utilisation of the proceeds from the bonds as at 30 June 2001 is as follows :</t>
  </si>
  <si>
    <t>Date payable</t>
  </si>
  <si>
    <t>Amount owing by jointly controlled entities</t>
  </si>
  <si>
    <t>Amount owing to jointly controlled entities</t>
  </si>
  <si>
    <t>The quarterly financial statements have been prepared based on accounting policies and method of computation consistent with those adopted in the annual audited accounts for the year ended 31 December 2000.</t>
  </si>
  <si>
    <t xml:space="preserve">                       Expressway Development Co. Ltd ("GPED")</t>
  </si>
  <si>
    <t>Following the intention to dispose the Group's entire equity interest in GPED, GPED has ceased to be an associated company of the Group and the cost of investment has been transferred to short term investments.</t>
  </si>
  <si>
    <t>There was no share buy back, share cancellation, shares held as treasury shares and resale of treasury shares for the current financial year-to-date.</t>
  </si>
  <si>
    <t>The contingent liabilities amounting to RM71.09 million at the date of this report  (31 December 2000 : RM79.58 million) represent the Company's proportionate share of the guarantee for the bank borrowings of associated companies.</t>
  </si>
  <si>
    <t>The Group operations are not materially affected by seasonal or cyclical factors except for the Construction Division, which normally sees a lower level of activity in the first quarter.</t>
  </si>
  <si>
    <t>(ii) An interim dividend of 5% or 5 sen  per share less tax at 28% has been declared as follows:-</t>
  </si>
  <si>
    <t>Therefore, the total dividends paid and payable for the current financial year amount to 15% or 15 sen less tax at 28% ( 2000 : 3% less tax )</t>
  </si>
  <si>
    <t xml:space="preserve">The interim dividend will be paid on 9 November 2001 to every member who is entitled to receive the dividend as at 5.00 p.m. on 31 October 2001. </t>
  </si>
  <si>
    <t>For the financial year-to-date, in addition to those mentioned above, the following acquisitions and disposals  were carried out in the previous quarter:-</t>
  </si>
  <si>
    <t>Development properties</t>
  </si>
  <si>
    <t>Capital reserves</t>
  </si>
  <si>
    <t>Retained profits</t>
  </si>
  <si>
    <t>Minority  interest</t>
  </si>
  <si>
    <t>Transfer to Deferred Taxation</t>
  </si>
  <si>
    <t xml:space="preserve">(i) For the current financial year, a special interim dividend of 10% or 10 sen  per share less tax </t>
  </si>
  <si>
    <t>On 5 March 1999, the Company had filed a suit claiming against Daelim Engineering Company Limited ("Daelim") for sub-contract works, losses and damages, and differences in foreign currency exchange rates in respect of the Gas Processing Plant 5 &amp; 6 Project. As announced on 30 July 2001, Daelim has entered into a Consent Judgment and agreed to settle by paying the Company a total of RM19 million by 3 instalments by 30 September 2001.</t>
  </si>
  <si>
    <t>Based on the results achieved for the first half, the existing order book and improving CPO prices, the Group is confident of good performance for the rest of the financial year.</t>
  </si>
  <si>
    <t xml:space="preserve">     at 28% was paid on 13 July 2001.</t>
  </si>
  <si>
    <t xml:space="preserve">at   </t>
  </si>
  <si>
    <t>For the current quarter, the Group achieved an increase of 126.3% in pre-tax profit to RM71.93 million from a turnover of RM142.83 million. The higher pre-tax profit achieved compared to the preceding comparative period was mainly due to the exceptional gain from partial disposal of equity interest in GPED.  Excluding the exceptional items, the Group achieved a 10.2% increase in pre-tax profit to RM37.87 million for the quarter compared to the corresponding quarter. The increase was attributable to the improved performance from all the divisions except the Property and Plantations Divisions.</t>
  </si>
  <si>
    <t>For the current financial year-to-date, the Group achieved a 203.5% increase in pre-tax profit to RM182.68 million on the back of a turnover of RM362.46 million. The higher pre-tax profit achieved compared to the preceding comparative period was mainly due to the exceptional gain from partial disposal of equity interest in GPED.  Excluding the exceptional items, the Group achieved a 9.6% increase in pre-tax profit to RM67.61 million for the financial year-to-date compared to the corresponding period. The increase was attributable mainly to the improved performance from the Construction and Manufacturing &amp; Quarrying Divisions.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</si>
</sst>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_);[Red]\(#,##0.0\)"/>
    <numFmt numFmtId="175" formatCode="dd\-mmm\-yy_)"/>
    <numFmt numFmtId="176" formatCode="hh:mm:ss\ AM/PM_)"/>
    <numFmt numFmtId="177" formatCode="0.000_)"/>
    <numFmt numFmtId="178" formatCode="dd\-mmm_)"/>
    <numFmt numFmtId="179" formatCode="#,##0.0_);\(#,##0.0\)"/>
    <numFmt numFmtId="180" formatCode="#,##0.000_);\(#,##0.000\)"/>
    <numFmt numFmtId="181" formatCode="#,##0.0000_);\(#,##0.0000\)"/>
    <numFmt numFmtId="182" formatCode="&quot;Yes&quot;;&quot;Yes&quot;;&quot;No&quot;"/>
    <numFmt numFmtId="183" formatCode="&quot;True&quot;;&quot;True&quot;;&quot;False&quot;"/>
    <numFmt numFmtId="184" formatCode="&quot;On&quot;;&quot;On&quot;;&quot;Off&quot;"/>
    <numFmt numFmtId="185" formatCode="0.0%"/>
    <numFmt numFmtId="186" formatCode="0.0"/>
    <numFmt numFmtId="187" formatCode="0.0000000000"/>
    <numFmt numFmtId="188" formatCode="0.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_);[Red]\(#,##0.000\)"/>
    <numFmt numFmtId="197" formatCode="#,##0.0000_);[Red]\(#,##0.0000\)"/>
    <numFmt numFmtId="198" formatCode="yyyy/mm/dd"/>
    <numFmt numFmtId="199" formatCode="_(* #,##0.00000_);_(* \(#,##0.00000\);_(* &quot;-&quot;??_);_(@_)"/>
  </numFmts>
  <fonts count="10">
    <font>
      <sz val="10"/>
      <name val="Times New Roman"/>
      <family val="0"/>
    </font>
    <font>
      <b/>
      <sz val="11"/>
      <name val="Times New Roman"/>
      <family val="1"/>
    </font>
    <font>
      <sz val="11"/>
      <name val="Times New Roman"/>
      <family val="1"/>
    </font>
    <font>
      <b/>
      <sz val="10"/>
      <name val="Times New Roman"/>
      <family val="1"/>
    </font>
    <font>
      <sz val="12"/>
      <name val="Times New Roman"/>
      <family val="1"/>
    </font>
    <font>
      <i/>
      <sz val="10"/>
      <name val="Times New Roman"/>
      <family val="1"/>
    </font>
    <font>
      <b/>
      <sz val="9"/>
      <name val="Times New Roman"/>
      <family val="1"/>
    </font>
    <font>
      <b/>
      <sz val="8"/>
      <name val="Times New Roman"/>
      <family val="1"/>
    </font>
    <font>
      <i/>
      <sz val="11"/>
      <name val="Times New Roman"/>
      <family val="1"/>
    </font>
    <font>
      <u val="single"/>
      <sz val="11"/>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171" fontId="0" fillId="0" borderId="0" xfId="15" applyNumberFormat="1" applyFont="1" applyBorder="1" applyAlignment="1">
      <alignment horizontal="right"/>
    </xf>
    <xf numFmtId="0" fontId="0" fillId="0" borderId="0" xfId="0" applyFont="1" applyBorder="1" applyAlignment="1">
      <alignment horizontal="left"/>
    </xf>
    <xf numFmtId="0" fontId="1" fillId="0" borderId="0" xfId="0" applyFont="1" applyAlignment="1">
      <alignment/>
    </xf>
    <xf numFmtId="0" fontId="1" fillId="0" borderId="0" xfId="0" applyFont="1" applyBorder="1" applyAlignment="1">
      <alignment/>
    </xf>
    <xf numFmtId="0" fontId="0" fillId="0" borderId="0" xfId="0" applyFont="1" applyBorder="1" applyAlignment="1">
      <alignment vertical="center"/>
    </xf>
    <xf numFmtId="171" fontId="0" fillId="0" borderId="1" xfId="15" applyNumberFormat="1" applyFont="1" applyBorder="1" applyAlignment="1">
      <alignment horizontal="right" vertical="center"/>
    </xf>
    <xf numFmtId="0" fontId="0" fillId="0" borderId="0" xfId="0" applyFont="1" applyAlignment="1">
      <alignment/>
    </xf>
    <xf numFmtId="0" fontId="4" fillId="0" borderId="0" xfId="0" applyFont="1" applyAlignment="1">
      <alignment/>
    </xf>
    <xf numFmtId="0" fontId="5" fillId="0" borderId="0" xfId="0" applyFont="1" applyBorder="1" applyAlignment="1">
      <alignment horizontal="center"/>
    </xf>
    <xf numFmtId="0" fontId="1" fillId="0" borderId="0" xfId="0" applyFont="1" applyBorder="1" applyAlignment="1">
      <alignment horizontal="left"/>
    </xf>
    <xf numFmtId="0" fontId="6" fillId="0" borderId="0" xfId="0" applyFont="1" applyBorder="1" applyAlignment="1">
      <alignment horizontal="center"/>
    </xf>
    <xf numFmtId="0" fontId="2"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quotePrefix="1">
      <alignment horizontal="center" vertical="center"/>
    </xf>
    <xf numFmtId="38" fontId="0" fillId="0" borderId="1" xfId="15" applyNumberFormat="1" applyFont="1" applyBorder="1" applyAlignment="1">
      <alignment horizontal="right" vertical="center"/>
    </xf>
    <xf numFmtId="38" fontId="0" fillId="0" borderId="0" xfId="15" applyNumberFormat="1" applyFont="1" applyBorder="1" applyAlignment="1">
      <alignment horizontal="right" vertical="center"/>
    </xf>
    <xf numFmtId="0" fontId="0" fillId="0" borderId="0" xfId="0" applyFont="1" applyBorder="1" applyAlignment="1">
      <alignment/>
    </xf>
    <xf numFmtId="0" fontId="0" fillId="0" borderId="0" xfId="0" applyFont="1" applyBorder="1" applyAlignment="1" quotePrefix="1">
      <alignment horizontal="center"/>
    </xf>
    <xf numFmtId="38" fontId="0" fillId="0" borderId="0" xfId="15" applyNumberFormat="1" applyFont="1" applyBorder="1" applyAlignment="1">
      <alignment horizontal="right"/>
    </xf>
    <xf numFmtId="38" fontId="0" fillId="0" borderId="2" xfId="15" applyNumberFormat="1" applyFont="1" applyBorder="1" applyAlignment="1">
      <alignment horizontal="right" vertical="center"/>
    </xf>
    <xf numFmtId="43" fontId="0" fillId="0" borderId="3" xfId="15" applyFont="1" applyBorder="1" applyAlignment="1">
      <alignment horizontal="right" vertical="center"/>
    </xf>
    <xf numFmtId="43" fontId="0" fillId="0" borderId="4" xfId="15" applyFont="1" applyBorder="1" applyAlignment="1">
      <alignment horizontal="right" vertical="center"/>
    </xf>
    <xf numFmtId="0" fontId="0" fillId="0" borderId="0" xfId="0" applyFont="1" applyBorder="1" applyAlignment="1">
      <alignment vertical="center" wrapText="1"/>
    </xf>
    <xf numFmtId="43" fontId="0" fillId="0" borderId="2" xfId="15" applyFont="1" applyBorder="1" applyAlignment="1">
      <alignment horizontal="right" vertical="center"/>
    </xf>
    <xf numFmtId="171" fontId="0" fillId="0" borderId="2" xfId="15" applyNumberFormat="1" applyFont="1" applyBorder="1" applyAlignment="1">
      <alignment horizontal="right" vertical="center"/>
    </xf>
    <xf numFmtId="43" fontId="0" fillId="0" borderId="1" xfId="15" applyFont="1" applyBorder="1" applyAlignment="1">
      <alignment horizontal="right" vertical="center"/>
    </xf>
    <xf numFmtId="38" fontId="0" fillId="0" borderId="5" xfId="15" applyNumberFormat="1" applyFont="1" applyBorder="1" applyAlignment="1">
      <alignment horizontal="right" vertical="center"/>
    </xf>
    <xf numFmtId="171" fontId="0" fillId="0" borderId="5" xfId="15" applyNumberFormat="1" applyFont="1" applyBorder="1" applyAlignment="1">
      <alignment horizontal="right" vertical="center"/>
    </xf>
    <xf numFmtId="38" fontId="0" fillId="0" borderId="6" xfId="15" applyNumberFormat="1" applyFont="1" applyBorder="1" applyAlignment="1">
      <alignment horizontal="right" vertical="center"/>
    </xf>
    <xf numFmtId="0" fontId="0" fillId="0" borderId="0" xfId="0" applyFont="1" applyBorder="1" applyAlignment="1">
      <alignment horizontal="center" vertical="top"/>
    </xf>
    <xf numFmtId="0" fontId="3" fillId="0" borderId="0" xfId="0" applyFont="1" applyAlignment="1">
      <alignment/>
    </xf>
    <xf numFmtId="0" fontId="2" fillId="0" borderId="0" xfId="0" applyFont="1" applyBorder="1" applyAlignment="1" quotePrefix="1">
      <alignment/>
    </xf>
    <xf numFmtId="0" fontId="0" fillId="0" borderId="0" xfId="0" applyFont="1" applyAlignment="1">
      <alignment horizontal="right"/>
    </xf>
    <xf numFmtId="0" fontId="6" fillId="0" borderId="0" xfId="0" applyFont="1" applyBorder="1" applyAlignment="1">
      <alignment horizontal="right"/>
    </xf>
    <xf numFmtId="0" fontId="3" fillId="0" borderId="0" xfId="0" applyFont="1" applyBorder="1" applyAlignment="1">
      <alignment horizontal="right"/>
    </xf>
    <xf numFmtId="49" fontId="6" fillId="0" borderId="0" xfId="0" applyNumberFormat="1" applyFont="1" applyBorder="1" applyAlignment="1" quotePrefix="1">
      <alignment horizontal="right"/>
    </xf>
    <xf numFmtId="15" fontId="6" fillId="0" borderId="0" xfId="0" applyNumberFormat="1" applyFont="1" applyBorder="1" applyAlignment="1">
      <alignment horizontal="right"/>
    </xf>
    <xf numFmtId="38" fontId="0" fillId="0" borderId="1" xfId="15" applyNumberFormat="1" applyFont="1" applyBorder="1" applyAlignment="1">
      <alignment horizontal="right"/>
    </xf>
    <xf numFmtId="171" fontId="0" fillId="0" borderId="1" xfId="15" applyNumberFormat="1" applyFont="1" applyBorder="1" applyAlignment="1">
      <alignment horizontal="right"/>
    </xf>
    <xf numFmtId="43" fontId="0" fillId="0" borderId="3" xfId="15" applyFont="1" applyBorder="1" applyAlignment="1">
      <alignment horizontal="right"/>
    </xf>
    <xf numFmtId="43" fontId="0" fillId="0" borderId="0" xfId="15" applyFont="1" applyBorder="1" applyAlignment="1">
      <alignment horizontal="right"/>
    </xf>
    <xf numFmtId="171" fontId="0" fillId="0" borderId="3" xfId="15" applyNumberFormat="1" applyFont="1" applyBorder="1" applyAlignment="1">
      <alignment horizontal="right"/>
    </xf>
    <xf numFmtId="43" fontId="0" fillId="0" borderId="4" xfId="15" applyFont="1" applyBorder="1" applyAlignment="1">
      <alignment horizontal="right"/>
    </xf>
    <xf numFmtId="171" fontId="0" fillId="0" borderId="4" xfId="15" applyNumberFormat="1" applyFont="1" applyBorder="1" applyAlignment="1">
      <alignment horizontal="right"/>
    </xf>
    <xf numFmtId="38" fontId="0" fillId="0" borderId="0" xfId="0" applyNumberFormat="1" applyFont="1" applyBorder="1" applyAlignment="1">
      <alignment horizontal="right"/>
    </xf>
    <xf numFmtId="197" fontId="0" fillId="0" borderId="0" xfId="0" applyNumberFormat="1" applyFont="1" applyBorder="1" applyAlignment="1">
      <alignment horizontal="right"/>
    </xf>
    <xf numFmtId="40" fontId="0" fillId="0" borderId="0" xfId="0" applyNumberFormat="1" applyFont="1" applyBorder="1" applyAlignment="1">
      <alignment horizontal="right"/>
    </xf>
    <xf numFmtId="43" fontId="0" fillId="0" borderId="0" xfId="15" applyNumberFormat="1" applyFont="1" applyBorder="1" applyAlignment="1">
      <alignment horizontal="right"/>
    </xf>
    <xf numFmtId="170" fontId="0" fillId="0" borderId="0" xfId="15" applyNumberFormat="1" applyFont="1" applyBorder="1" applyAlignment="1">
      <alignment horizontal="right"/>
    </xf>
    <xf numFmtId="43" fontId="0" fillId="0" borderId="7" xfId="15" applyNumberFormat="1" applyFont="1" applyBorder="1" applyAlignment="1">
      <alignment horizontal="right" vertical="center"/>
    </xf>
    <xf numFmtId="38" fontId="0" fillId="0" borderId="0" xfId="0" applyNumberFormat="1" applyFont="1" applyBorder="1" applyAlignment="1">
      <alignment horizontal="right" vertical="center"/>
    </xf>
    <xf numFmtId="43" fontId="0" fillId="0" borderId="7" xfId="15" applyFont="1" applyBorder="1" applyAlignment="1">
      <alignment horizontal="right" vertical="center"/>
    </xf>
    <xf numFmtId="0" fontId="2" fillId="0" borderId="0" xfId="0" applyFont="1" applyBorder="1" applyAlignment="1">
      <alignment horizontal="right"/>
    </xf>
    <xf numFmtId="171" fontId="2" fillId="0" borderId="0" xfId="15" applyNumberFormat="1" applyFont="1" applyBorder="1" applyAlignment="1">
      <alignment horizontal="right"/>
    </xf>
    <xf numFmtId="171" fontId="0" fillId="0" borderId="0" xfId="0" applyNumberFormat="1" applyFont="1" applyBorder="1" applyAlignment="1">
      <alignment horizontal="right"/>
    </xf>
    <xf numFmtId="43" fontId="0" fillId="0" borderId="0" xfId="15" applyNumberFormat="1" applyFont="1" applyBorder="1" applyAlignment="1">
      <alignment horizontal="right" vertical="center"/>
    </xf>
    <xf numFmtId="43" fontId="0" fillId="0" borderId="0" xfId="15" applyFont="1" applyBorder="1" applyAlignment="1">
      <alignment horizontal="right" vertical="center"/>
    </xf>
    <xf numFmtId="0" fontId="0" fillId="0" borderId="0" xfId="0" applyBorder="1" applyAlignment="1">
      <alignment/>
    </xf>
    <xf numFmtId="43" fontId="0" fillId="0" borderId="7" xfId="0" applyNumberFormat="1" applyFont="1" applyBorder="1" applyAlignment="1">
      <alignment horizontal="right"/>
    </xf>
    <xf numFmtId="43" fontId="0" fillId="0" borderId="7" xfId="15" applyFont="1" applyBorder="1" applyAlignment="1">
      <alignment horizontal="right"/>
    </xf>
    <xf numFmtId="0" fontId="1" fillId="0" borderId="0" xfId="0" applyFont="1" applyBorder="1" applyAlignment="1">
      <alignment/>
    </xf>
    <xf numFmtId="0" fontId="5" fillId="0" borderId="0" xfId="0" applyFont="1" applyBorder="1" applyAlignment="1" quotePrefix="1">
      <alignment horizontal="center"/>
    </xf>
    <xf numFmtId="0" fontId="1" fillId="0" borderId="0" xfId="0" applyFont="1" applyBorder="1" applyAlignment="1">
      <alignment horizontal="right"/>
    </xf>
    <xf numFmtId="0" fontId="3" fillId="0" borderId="0" xfId="0" applyFont="1" applyBorder="1" applyAlignment="1">
      <alignment/>
    </xf>
    <xf numFmtId="43" fontId="0" fillId="0" borderId="7" xfId="15" applyNumberFormat="1" applyFont="1" applyBorder="1" applyAlignment="1">
      <alignment horizontal="right"/>
    </xf>
    <xf numFmtId="38" fontId="0" fillId="0" borderId="0" xfId="15" applyNumberFormat="1" applyFont="1" applyFill="1" applyBorder="1" applyAlignment="1">
      <alignment horizontal="right"/>
    </xf>
    <xf numFmtId="38" fontId="0" fillId="0" borderId="1" xfId="15" applyNumberFormat="1" applyFont="1" applyFill="1" applyBorder="1" applyAlignment="1">
      <alignment horizontal="right"/>
    </xf>
    <xf numFmtId="0" fontId="2" fillId="0" borderId="7" xfId="0" applyFont="1" applyBorder="1" applyAlignment="1">
      <alignment/>
    </xf>
    <xf numFmtId="38" fontId="0" fillId="0" borderId="0" xfId="0" applyNumberFormat="1" applyFont="1" applyAlignment="1">
      <alignment/>
    </xf>
    <xf numFmtId="171" fontId="0" fillId="0" borderId="0" xfId="15" applyNumberFormat="1" applyFont="1" applyBorder="1" applyAlignment="1">
      <alignment horizontal="right"/>
    </xf>
    <xf numFmtId="38" fontId="0" fillId="0" borderId="0" xfId="15" applyNumberFormat="1" applyFont="1" applyBorder="1" applyAlignment="1">
      <alignment horizontal="right"/>
    </xf>
    <xf numFmtId="0" fontId="0" fillId="0" borderId="0" xfId="0" applyFont="1" applyBorder="1" applyAlignment="1">
      <alignment horizontal="right"/>
    </xf>
    <xf numFmtId="171" fontId="0" fillId="0" borderId="0" xfId="0" applyNumberFormat="1" applyFont="1" applyBorder="1" applyAlignment="1">
      <alignment horizontal="right"/>
    </xf>
    <xf numFmtId="0" fontId="0" fillId="0" borderId="0" xfId="0" applyFont="1" applyBorder="1" applyAlignment="1">
      <alignment wrapText="1"/>
    </xf>
    <xf numFmtId="38" fontId="0" fillId="0" borderId="2" xfId="15" applyNumberFormat="1" applyFont="1" applyBorder="1" applyAlignment="1">
      <alignment horizontal="right"/>
    </xf>
    <xf numFmtId="0" fontId="5" fillId="0" borderId="0" xfId="0" applyFont="1" applyBorder="1" applyAlignment="1" quotePrefix="1">
      <alignment horizontal="center"/>
    </xf>
    <xf numFmtId="0" fontId="5"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0" applyFont="1" applyBorder="1" applyAlignment="1">
      <alignment horizontal="center"/>
    </xf>
    <xf numFmtId="0" fontId="8" fillId="0" borderId="0" xfId="0" applyFont="1" applyBorder="1" applyAlignment="1" quotePrefix="1">
      <alignment horizontal="center"/>
    </xf>
    <xf numFmtId="0" fontId="8" fillId="0" borderId="0" xfId="0" applyFont="1" applyBorder="1" applyAlignment="1">
      <alignment horizontal="center"/>
    </xf>
    <xf numFmtId="49" fontId="1" fillId="0" borderId="0" xfId="0" applyNumberFormat="1" applyFont="1" applyBorder="1" applyAlignment="1" quotePrefix="1">
      <alignment horizontal="right"/>
    </xf>
    <xf numFmtId="15" fontId="1" fillId="0" borderId="0" xfId="0" applyNumberFormat="1" applyFont="1" applyBorder="1" applyAlignment="1">
      <alignment horizontal="right"/>
    </xf>
    <xf numFmtId="171" fontId="2" fillId="0" borderId="0" xfId="15" applyNumberFormat="1" applyFont="1" applyBorder="1" applyAlignment="1">
      <alignment/>
    </xf>
    <xf numFmtId="0" fontId="2" fillId="0" borderId="0" xfId="0" applyFont="1" applyBorder="1" applyAlignment="1" quotePrefix="1">
      <alignment horizontal="left"/>
    </xf>
    <xf numFmtId="0" fontId="2" fillId="0" borderId="0" xfId="0" applyFont="1" applyBorder="1" applyAlignment="1">
      <alignment horizontal="left"/>
    </xf>
    <xf numFmtId="171" fontId="2" fillId="0" borderId="1" xfId="15" applyNumberFormat="1" applyFont="1" applyBorder="1" applyAlignment="1">
      <alignment/>
    </xf>
    <xf numFmtId="171" fontId="2" fillId="0" borderId="11" xfId="15" applyNumberFormat="1" applyFont="1" applyBorder="1" applyAlignment="1">
      <alignment/>
    </xf>
    <xf numFmtId="171" fontId="2" fillId="0" borderId="12" xfId="15" applyNumberFormat="1" applyFont="1" applyBorder="1" applyAlignment="1">
      <alignment/>
    </xf>
    <xf numFmtId="171" fontId="2" fillId="0" borderId="3" xfId="15" applyNumberFormat="1" applyFont="1" applyBorder="1" applyAlignment="1">
      <alignment/>
    </xf>
    <xf numFmtId="171" fontId="2" fillId="0" borderId="0" xfId="0" applyNumberFormat="1" applyFont="1" applyBorder="1" applyAlignment="1">
      <alignment/>
    </xf>
    <xf numFmtId="171" fontId="2" fillId="0" borderId="0" xfId="0" applyNumberFormat="1" applyFont="1" applyBorder="1" applyAlignment="1">
      <alignment horizontal="left"/>
    </xf>
    <xf numFmtId="171" fontId="2" fillId="0" borderId="12" xfId="15" applyNumberFormat="1" applyFont="1" applyFill="1" applyBorder="1" applyAlignment="1">
      <alignment/>
    </xf>
    <xf numFmtId="171" fontId="2" fillId="0" borderId="0" xfId="15" applyNumberFormat="1" applyFont="1" applyFill="1" applyBorder="1" applyAlignment="1">
      <alignment/>
    </xf>
    <xf numFmtId="171" fontId="2" fillId="0" borderId="13" xfId="15" applyNumberFormat="1" applyFont="1" applyFill="1" applyBorder="1" applyAlignment="1">
      <alignment/>
    </xf>
    <xf numFmtId="171" fontId="2" fillId="0" borderId="1" xfId="15" applyNumberFormat="1" applyFont="1" applyFill="1" applyBorder="1" applyAlignment="1">
      <alignment/>
    </xf>
    <xf numFmtId="0" fontId="2" fillId="0" borderId="0" xfId="0" applyFont="1" applyFill="1" applyBorder="1" applyAlignment="1">
      <alignment/>
    </xf>
    <xf numFmtId="199" fontId="2" fillId="0" borderId="0" xfId="15" applyNumberFormat="1" applyFont="1" applyBorder="1" applyAlignment="1">
      <alignment/>
    </xf>
    <xf numFmtId="43" fontId="2" fillId="0" borderId="0" xfId="15" applyNumberFormat="1" applyFont="1" applyBorder="1" applyAlignment="1">
      <alignment/>
    </xf>
    <xf numFmtId="43" fontId="2" fillId="0" borderId="0" xfId="15" applyFont="1" applyBorder="1" applyAlignment="1">
      <alignment/>
    </xf>
    <xf numFmtId="171" fontId="2" fillId="0" borderId="0" xfId="0" applyNumberFormat="1" applyFont="1" applyAlignment="1">
      <alignment/>
    </xf>
    <xf numFmtId="0" fontId="2" fillId="0" borderId="0" xfId="0" applyFont="1" applyFill="1" applyBorder="1" applyAlignment="1">
      <alignment horizontal="justify" vertical="top" wrapText="1"/>
    </xf>
    <xf numFmtId="0" fontId="2" fillId="0" borderId="0" xfId="0" applyFont="1" applyAlignment="1">
      <alignment horizontal="center"/>
    </xf>
    <xf numFmtId="0" fontId="2" fillId="0" borderId="0" xfId="0" applyFont="1" applyBorder="1" applyAlignment="1">
      <alignment horizontal="justify" vertical="top"/>
    </xf>
    <xf numFmtId="15" fontId="1" fillId="0" borderId="0" xfId="0" applyNumberFormat="1" applyFont="1" applyBorder="1" applyAlignment="1">
      <alignment horizontal="center"/>
    </xf>
    <xf numFmtId="0" fontId="1" fillId="0" borderId="0" xfId="0" applyFont="1" applyBorder="1" applyAlignment="1">
      <alignment horizontal="right" vertical="top"/>
    </xf>
    <xf numFmtId="0" fontId="2" fillId="0" borderId="0" xfId="0" applyFont="1" applyBorder="1" applyAlignment="1">
      <alignment vertical="center" wrapText="1"/>
    </xf>
    <xf numFmtId="171" fontId="2" fillId="0" borderId="0" xfId="0" applyNumberFormat="1" applyFont="1" applyBorder="1" applyAlignment="1">
      <alignment horizontal="right"/>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2" fillId="0" borderId="0" xfId="0" applyFont="1" applyBorder="1" applyAlignment="1">
      <alignment vertical="center"/>
    </xf>
    <xf numFmtId="171" fontId="2" fillId="0" borderId="13" xfId="15" applyNumberFormat="1" applyFont="1" applyBorder="1" applyAlignment="1">
      <alignment horizontal="right" vertical="center"/>
    </xf>
    <xf numFmtId="0" fontId="2" fillId="0" borderId="0" xfId="0" applyFont="1" applyBorder="1" applyAlignment="1">
      <alignment horizontal="justify" vertical="top" wrapText="1"/>
    </xf>
    <xf numFmtId="0" fontId="2" fillId="0" borderId="0" xfId="0" applyFont="1" applyBorder="1" applyAlignment="1" quotePrefix="1">
      <alignment horizontal="center"/>
    </xf>
    <xf numFmtId="171" fontId="2" fillId="0" borderId="1" xfId="0" applyNumberFormat="1" applyFont="1" applyBorder="1" applyAlignment="1">
      <alignment horizontal="right"/>
    </xf>
    <xf numFmtId="171" fontId="2" fillId="0" borderId="1" xfId="15" applyNumberFormat="1" applyFont="1" applyBorder="1" applyAlignment="1">
      <alignment horizontal="right"/>
    </xf>
    <xf numFmtId="171" fontId="2" fillId="0" borderId="13" xfId="15" applyNumberFormat="1" applyFont="1" applyBorder="1" applyAlignment="1">
      <alignment horizontal="right"/>
    </xf>
    <xf numFmtId="0" fontId="2" fillId="0" borderId="0" xfId="0" applyFont="1" applyBorder="1" applyAlignment="1">
      <alignment horizontal="justify" vertical="top" wrapText="1"/>
    </xf>
    <xf numFmtId="0" fontId="2" fillId="0" borderId="0" xfId="0" applyFont="1" applyBorder="1" applyAlignment="1">
      <alignment horizontal="right" vertical="top"/>
    </xf>
    <xf numFmtId="171" fontId="2" fillId="0" borderId="0" xfId="15" applyNumberFormat="1" applyFont="1" applyBorder="1" applyAlignment="1">
      <alignment horizontal="right" vertical="center"/>
    </xf>
    <xf numFmtId="171" fontId="2" fillId="0" borderId="7" xfId="15" applyNumberFormat="1" applyFont="1" applyBorder="1" applyAlignment="1">
      <alignment horizontal="right" vertical="center"/>
    </xf>
    <xf numFmtId="0" fontId="2" fillId="0" borderId="0" xfId="0" applyFont="1" applyBorder="1" applyAlignment="1">
      <alignment horizontal="right" vertical="center"/>
    </xf>
    <xf numFmtId="171" fontId="2" fillId="0" borderId="14" xfId="15" applyNumberFormat="1" applyFont="1" applyBorder="1" applyAlignment="1">
      <alignment horizontal="right" vertical="center"/>
    </xf>
    <xf numFmtId="0" fontId="1" fillId="0" borderId="0" xfId="0" applyFont="1" applyBorder="1" applyAlignment="1">
      <alignment horizontal="right" vertical="center"/>
    </xf>
    <xf numFmtId="171" fontId="2" fillId="0" borderId="14" xfId="15" applyNumberFormat="1" applyFont="1" applyBorder="1" applyAlignment="1">
      <alignment horizontal="right"/>
    </xf>
    <xf numFmtId="0" fontId="2" fillId="0" borderId="0" xfId="0" applyFont="1" applyBorder="1" applyAlignment="1">
      <alignment horizontal="justify" vertical="center"/>
    </xf>
    <xf numFmtId="171" fontId="2" fillId="0" borderId="1" xfId="15" applyNumberFormat="1" applyFont="1" applyBorder="1" applyAlignment="1">
      <alignment horizontal="right" vertical="center"/>
    </xf>
    <xf numFmtId="171" fontId="2" fillId="0" borderId="15" xfId="15" applyNumberFormat="1" applyFont="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171" fontId="2" fillId="0" borderId="0" xfId="15" applyNumberFormat="1" applyFont="1" applyBorder="1" applyAlignment="1">
      <alignment horizontal="center"/>
    </xf>
    <xf numFmtId="0" fontId="2" fillId="0" borderId="0" xfId="0" applyFont="1" applyBorder="1" applyAlignment="1">
      <alignment horizontal="center" vertical="top" wrapText="1"/>
    </xf>
    <xf numFmtId="0" fontId="9" fillId="0" borderId="0" xfId="0" applyFont="1" applyBorder="1" applyAlignment="1">
      <alignment horizontal="right"/>
    </xf>
    <xf numFmtId="15" fontId="9" fillId="0" borderId="0" xfId="0" applyNumberFormat="1" applyFont="1" applyBorder="1" applyAlignment="1">
      <alignment horizontal="right"/>
    </xf>
    <xf numFmtId="171" fontId="2" fillId="0" borderId="0" xfId="15" applyNumberFormat="1" applyFont="1" applyBorder="1" applyAlignment="1">
      <alignment horizontal="center" vertical="top" wrapText="1"/>
    </xf>
    <xf numFmtId="171" fontId="2" fillId="0" borderId="0" xfId="15" applyNumberFormat="1" applyFont="1" applyBorder="1" applyAlignment="1">
      <alignment horizontal="right" vertical="top"/>
    </xf>
    <xf numFmtId="0" fontId="9" fillId="0" borderId="0" xfId="0" applyFont="1" applyBorder="1" applyAlignment="1">
      <alignment/>
    </xf>
    <xf numFmtId="9" fontId="2" fillId="0" borderId="0" xfId="0" applyNumberFormat="1" applyFont="1" applyBorder="1" applyAlignment="1">
      <alignment/>
    </xf>
    <xf numFmtId="171" fontId="2" fillId="0" borderId="0" xfId="15" applyNumberFormat="1" applyFont="1" applyBorder="1" applyAlignment="1">
      <alignment horizontal="right" vertical="justify"/>
    </xf>
    <xf numFmtId="171" fontId="2" fillId="0" borderId="0" xfId="15" applyNumberFormat="1" applyFont="1" applyBorder="1" applyAlignment="1">
      <alignment horizontal="right" vertical="center" wrapText="1"/>
    </xf>
    <xf numFmtId="0" fontId="2" fillId="0" borderId="0" xfId="0" applyFont="1" applyBorder="1" applyAlignment="1">
      <alignment horizontal="right" vertical="justify"/>
    </xf>
    <xf numFmtId="171" fontId="2" fillId="0" borderId="0" xfId="15" applyNumberFormat="1" applyFont="1" applyBorder="1" applyAlignment="1" quotePrefix="1">
      <alignment horizontal="right"/>
    </xf>
    <xf numFmtId="171" fontId="2" fillId="0" borderId="7" xfId="15" applyNumberFormat="1" applyFont="1" applyBorder="1" applyAlignment="1">
      <alignment horizontal="right"/>
    </xf>
    <xf numFmtId="0" fontId="1" fillId="0" borderId="0" xfId="0" applyFont="1" applyBorder="1" applyAlignment="1">
      <alignment vertical="top"/>
    </xf>
    <xf numFmtId="0" fontId="2" fillId="0" borderId="0" xfId="0" applyFont="1" applyBorder="1" applyAlignment="1">
      <alignment horizontal="justify" vertical="center"/>
    </xf>
    <xf numFmtId="0" fontId="2" fillId="0" borderId="0" xfId="0" applyFont="1" applyBorder="1" applyAlignment="1">
      <alignment horizontal="justify" vertical="center" wrapText="1"/>
    </xf>
    <xf numFmtId="15" fontId="2" fillId="0" borderId="0" xfId="0" applyNumberFormat="1" applyFont="1" applyBorder="1" applyAlignment="1">
      <alignment horizontal="left"/>
    </xf>
    <xf numFmtId="15" fontId="2" fillId="0" borderId="0" xfId="0" applyNumberFormat="1" applyFont="1" applyBorder="1" applyAlignment="1">
      <alignment horizontal="right"/>
    </xf>
    <xf numFmtId="171" fontId="2" fillId="0" borderId="0" xfId="15" applyNumberFormat="1" applyFont="1" applyBorder="1" applyAlignment="1">
      <alignment horizontal="justify" vertical="top"/>
    </xf>
    <xf numFmtId="171" fontId="2" fillId="0" borderId="2" xfId="15" applyNumberFormat="1" applyFont="1" applyBorder="1" applyAlignment="1">
      <alignment horizontal="right" vertical="center"/>
    </xf>
    <xf numFmtId="0" fontId="1" fillId="0" borderId="0" xfId="0" applyFont="1" applyBorder="1" applyAlignment="1">
      <alignment vertical="center"/>
    </xf>
    <xf numFmtId="0" fontId="2" fillId="0" borderId="0" xfId="0" applyFont="1" applyBorder="1" applyAlignment="1" quotePrefix="1">
      <alignment horizontal="center" vertical="center"/>
    </xf>
    <xf numFmtId="171" fontId="2" fillId="0" borderId="0" xfId="15" applyNumberFormat="1" applyFont="1" applyBorder="1" applyAlignment="1">
      <alignment vertical="center"/>
    </xf>
    <xf numFmtId="171" fontId="2" fillId="0" borderId="2" xfId="15" applyNumberFormat="1" applyFont="1" applyBorder="1" applyAlignment="1">
      <alignment horizontal="right"/>
    </xf>
    <xf numFmtId="0" fontId="2" fillId="0" borderId="0" xfId="0" applyFont="1" applyBorder="1" applyAlignment="1">
      <alignment wrapText="1"/>
    </xf>
    <xf numFmtId="0" fontId="2" fillId="0" borderId="0" xfId="0" applyFont="1" applyBorder="1" applyAlignment="1">
      <alignment horizontal="left" vertical="top" wrapText="1"/>
    </xf>
    <xf numFmtId="0" fontId="2" fillId="0" borderId="0" xfId="0" applyFont="1" applyBorder="1" applyAlignment="1">
      <alignment vertical="center"/>
    </xf>
    <xf numFmtId="49" fontId="1" fillId="0" borderId="0" xfId="0" applyNumberFormat="1" applyFont="1" applyBorder="1" applyAlignment="1" quotePrefix="1">
      <alignment horizontal="center"/>
    </xf>
    <xf numFmtId="0" fontId="2" fillId="0" borderId="0" xfId="0" applyFont="1" applyBorder="1" applyAlignment="1">
      <alignment horizontal="center" vertical="center" wrapText="1"/>
    </xf>
    <xf numFmtId="15" fontId="2" fillId="0" borderId="0" xfId="0" applyNumberFormat="1" applyFont="1" applyBorder="1" applyAlignment="1">
      <alignment horizontal="right" vertical="center" wrapText="1"/>
    </xf>
    <xf numFmtId="15" fontId="2" fillId="0" borderId="0" xfId="0" applyNumberFormat="1" applyFont="1" applyBorder="1" applyAlignment="1">
      <alignment/>
    </xf>
    <xf numFmtId="0" fontId="2" fillId="0" borderId="0" xfId="0" applyFont="1" applyBorder="1" applyAlignment="1">
      <alignment horizontal="justify" wrapText="1"/>
    </xf>
    <xf numFmtId="0" fontId="1" fillId="0" borderId="16"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zoomScale="85" zoomScaleNormal="85" zoomScaleSheetLayoutView="100" workbookViewId="0" topLeftCell="A14">
      <pane xSplit="4" ySplit="2" topLeftCell="E16" activePane="bottomRight" state="frozen"/>
      <selection pane="topLeft" activeCell="A14" sqref="A14"/>
      <selection pane="topRight" activeCell="E14" sqref="E14"/>
      <selection pane="bottomLeft" activeCell="A16" sqref="A16"/>
      <selection pane="bottomRight" activeCell="A14" sqref="A14"/>
    </sheetView>
  </sheetViews>
  <sheetFormatPr defaultColWidth="9.33203125" defaultRowHeight="13.5" customHeight="1"/>
  <cols>
    <col min="1" max="1" width="3.33203125" style="38" bestFit="1" customWidth="1"/>
    <col min="2" max="2" width="3.66015625" style="13" customWidth="1"/>
    <col min="3" max="3" width="3.5" style="13" customWidth="1"/>
    <col min="4" max="4" width="49.83203125" style="13" customWidth="1"/>
    <col min="5" max="5" width="10.83203125" style="13" bestFit="1" customWidth="1"/>
    <col min="6" max="6" width="2.5" style="24" customWidth="1"/>
    <col min="7" max="7" width="12.16015625" style="13" customWidth="1"/>
    <col min="8" max="8" width="2.66015625" style="24" customWidth="1"/>
    <col min="9" max="9" width="12.33203125" style="13" customWidth="1"/>
    <col min="10" max="10" width="2.33203125" style="24" customWidth="1"/>
    <col min="11" max="11" width="13.16015625" style="13" customWidth="1"/>
    <col min="12" max="12" width="2.16015625" style="13" customWidth="1"/>
    <col min="13" max="16384" width="9.33203125" style="13" customWidth="1"/>
  </cols>
  <sheetData>
    <row r="1" spans="1:12" ht="5.25" customHeight="1">
      <c r="A1" s="68"/>
      <c r="B1" s="18"/>
      <c r="C1" s="18"/>
      <c r="D1" s="18"/>
      <c r="E1" s="18"/>
      <c r="F1" s="18"/>
      <c r="G1" s="18"/>
      <c r="H1" s="18"/>
      <c r="I1" s="18"/>
      <c r="J1" s="18"/>
      <c r="K1" s="18"/>
      <c r="L1" s="18"/>
    </row>
    <row r="2" spans="1:12" s="14" customFormat="1" ht="12.75" customHeight="1">
      <c r="A2" s="85" t="s">
        <v>37</v>
      </c>
      <c r="B2" s="85"/>
      <c r="C2" s="85"/>
      <c r="D2" s="85"/>
      <c r="E2" s="85"/>
      <c r="F2" s="85"/>
      <c r="G2" s="85"/>
      <c r="H2" s="85"/>
      <c r="I2" s="85"/>
      <c r="J2" s="85"/>
      <c r="K2" s="85"/>
      <c r="L2" s="85"/>
    </row>
    <row r="3" spans="1:12" ht="12.75" customHeight="1">
      <c r="A3" s="85" t="s">
        <v>191</v>
      </c>
      <c r="B3" s="85"/>
      <c r="C3" s="85"/>
      <c r="D3" s="85"/>
      <c r="E3" s="85"/>
      <c r="F3" s="85"/>
      <c r="G3" s="85"/>
      <c r="H3" s="85"/>
      <c r="I3" s="85"/>
      <c r="J3" s="85"/>
      <c r="K3" s="85"/>
      <c r="L3" s="85"/>
    </row>
    <row r="4" spans="1:12" ht="12.75" customHeight="1">
      <c r="A4" s="86" t="s">
        <v>109</v>
      </c>
      <c r="B4" s="85"/>
      <c r="C4" s="85"/>
      <c r="D4" s="85"/>
      <c r="E4" s="85"/>
      <c r="F4" s="85"/>
      <c r="G4" s="85"/>
      <c r="H4" s="85"/>
      <c r="I4" s="85"/>
      <c r="J4" s="85"/>
      <c r="K4" s="85"/>
      <c r="L4" s="85"/>
    </row>
    <row r="5" spans="1:12" ht="12.75" customHeight="1">
      <c r="A5" s="83" t="s">
        <v>104</v>
      </c>
      <c r="B5" s="84"/>
      <c r="C5" s="84"/>
      <c r="D5" s="84"/>
      <c r="E5" s="84"/>
      <c r="F5" s="84"/>
      <c r="G5" s="84"/>
      <c r="H5" s="84"/>
      <c r="I5" s="84"/>
      <c r="J5" s="84"/>
      <c r="K5" s="84"/>
      <c r="L5" s="84"/>
    </row>
    <row r="6" spans="1:12" ht="36" customHeight="1">
      <c r="A6" s="69"/>
      <c r="B6" s="15"/>
      <c r="C6" s="15"/>
      <c r="D6" s="15"/>
      <c r="E6" s="15"/>
      <c r="F6" s="15"/>
      <c r="G6" s="15"/>
      <c r="H6" s="15"/>
      <c r="I6" s="15"/>
      <c r="J6" s="15"/>
      <c r="K6" s="15"/>
      <c r="L6" s="15"/>
    </row>
    <row r="7" spans="1:12" ht="12.75" customHeight="1">
      <c r="A7" s="85" t="s">
        <v>192</v>
      </c>
      <c r="B7" s="86"/>
      <c r="C7" s="86"/>
      <c r="D7" s="86"/>
      <c r="E7" s="86"/>
      <c r="F7" s="86"/>
      <c r="G7" s="86"/>
      <c r="H7" s="86"/>
      <c r="I7" s="86"/>
      <c r="J7" s="86"/>
      <c r="K7" s="86"/>
      <c r="L7" s="86"/>
    </row>
    <row r="8" spans="1:12" ht="21" customHeight="1" thickBot="1">
      <c r="A8" s="69"/>
      <c r="B8" s="15"/>
      <c r="C8" s="15"/>
      <c r="D8" s="15"/>
      <c r="E8" s="15"/>
      <c r="F8" s="15"/>
      <c r="G8" s="15"/>
      <c r="H8" s="15"/>
      <c r="I8" s="15"/>
      <c r="J8" s="15"/>
      <c r="K8" s="15"/>
      <c r="L8" s="15"/>
    </row>
    <row r="9" spans="1:12" ht="15" thickBot="1">
      <c r="A9" s="4"/>
      <c r="B9" s="16"/>
      <c r="C9" s="4"/>
      <c r="D9" s="4"/>
      <c r="E9" s="87" t="s">
        <v>148</v>
      </c>
      <c r="F9" s="88"/>
      <c r="G9" s="89"/>
      <c r="H9" s="3"/>
      <c r="I9" s="87" t="s">
        <v>38</v>
      </c>
      <c r="J9" s="88"/>
      <c r="K9" s="89"/>
      <c r="L9" s="4"/>
    </row>
    <row r="10" spans="1:12" ht="12.75" customHeight="1">
      <c r="A10" s="4"/>
      <c r="B10" s="16"/>
      <c r="C10" s="4"/>
      <c r="D10" s="4"/>
      <c r="E10" s="17"/>
      <c r="F10" s="17"/>
      <c r="G10" s="17" t="s">
        <v>39</v>
      </c>
      <c r="H10" s="3"/>
      <c r="I10" s="17"/>
      <c r="J10" s="17"/>
      <c r="K10" s="17" t="s">
        <v>39</v>
      </c>
      <c r="L10" s="70"/>
    </row>
    <row r="11" spans="1:12" ht="12.75" customHeight="1">
      <c r="A11" s="68"/>
      <c r="B11" s="18"/>
      <c r="C11" s="18"/>
      <c r="D11" s="18"/>
      <c r="E11" s="17" t="s">
        <v>26</v>
      </c>
      <c r="F11" s="17"/>
      <c r="G11" s="17" t="s">
        <v>27</v>
      </c>
      <c r="H11" s="3"/>
      <c r="I11" s="17" t="s">
        <v>26</v>
      </c>
      <c r="J11" s="17"/>
      <c r="K11" s="17" t="s">
        <v>27</v>
      </c>
      <c r="L11" s="60"/>
    </row>
    <row r="12" spans="1:12" ht="12.75" customHeight="1">
      <c r="A12" s="68"/>
      <c r="B12" s="18"/>
      <c r="C12" s="18"/>
      <c r="D12" s="18"/>
      <c r="E12" s="17" t="s">
        <v>27</v>
      </c>
      <c r="F12" s="17"/>
      <c r="G12" s="19" t="s">
        <v>40</v>
      </c>
      <c r="H12" s="3"/>
      <c r="I12" s="17" t="s">
        <v>27</v>
      </c>
      <c r="J12" s="17"/>
      <c r="K12" s="19" t="s">
        <v>40</v>
      </c>
      <c r="L12" s="60"/>
    </row>
    <row r="13" spans="1:12" s="20" customFormat="1" ht="12.75" customHeight="1">
      <c r="A13" s="4"/>
      <c r="B13" s="5"/>
      <c r="C13" s="5"/>
      <c r="D13" s="5"/>
      <c r="E13" s="41" t="s">
        <v>29</v>
      </c>
      <c r="F13" s="41"/>
      <c r="G13" s="41" t="s">
        <v>29</v>
      </c>
      <c r="H13" s="42"/>
      <c r="I13" s="41" t="s">
        <v>28</v>
      </c>
      <c r="J13" s="41"/>
      <c r="K13" s="41" t="s">
        <v>41</v>
      </c>
      <c r="L13" s="60"/>
    </row>
    <row r="14" spans="1:12" ht="12.75" customHeight="1">
      <c r="A14" s="68"/>
      <c r="B14" s="18"/>
      <c r="C14" s="18"/>
      <c r="D14" s="18"/>
      <c r="E14" s="43" t="s">
        <v>110</v>
      </c>
      <c r="F14" s="44"/>
      <c r="G14" s="43" t="s">
        <v>111</v>
      </c>
      <c r="H14" s="42"/>
      <c r="I14" s="43" t="s">
        <v>110</v>
      </c>
      <c r="J14" s="44"/>
      <c r="K14" s="43" t="s">
        <v>111</v>
      </c>
      <c r="L14" s="60"/>
    </row>
    <row r="15" spans="1:12" ht="12.75" customHeight="1">
      <c r="A15" s="68"/>
      <c r="B15" s="18"/>
      <c r="C15" s="18"/>
      <c r="D15" s="18"/>
      <c r="E15" s="41" t="s">
        <v>4</v>
      </c>
      <c r="F15" s="41"/>
      <c r="G15" s="41" t="s">
        <v>4</v>
      </c>
      <c r="H15" s="42"/>
      <c r="I15" s="41" t="s">
        <v>4</v>
      </c>
      <c r="J15" s="41"/>
      <c r="K15" s="41" t="s">
        <v>4</v>
      </c>
      <c r="L15" s="60"/>
    </row>
    <row r="16" spans="1:12" s="40" customFormat="1" ht="19.5" customHeight="1">
      <c r="A16" s="42">
        <v>1</v>
      </c>
      <c r="B16" s="25" t="s">
        <v>0</v>
      </c>
      <c r="C16" s="8" t="s">
        <v>114</v>
      </c>
      <c r="D16" s="8"/>
      <c r="E16" s="45">
        <v>142831</v>
      </c>
      <c r="F16" s="26"/>
      <c r="G16" s="46">
        <v>182017</v>
      </c>
      <c r="H16" s="26"/>
      <c r="I16" s="45">
        <v>362462</v>
      </c>
      <c r="J16" s="26"/>
      <c r="K16" s="46">
        <v>325441</v>
      </c>
      <c r="L16" s="60"/>
    </row>
    <row r="17" spans="1:12" ht="12.75" customHeight="1">
      <c r="A17" s="71"/>
      <c r="B17" s="21" t="s">
        <v>1</v>
      </c>
      <c r="C17" s="11" t="s">
        <v>3</v>
      </c>
      <c r="D17" s="11"/>
      <c r="E17" s="22">
        <v>13</v>
      </c>
      <c r="F17" s="23"/>
      <c r="G17" s="12">
        <v>7</v>
      </c>
      <c r="H17" s="23"/>
      <c r="I17" s="22">
        <v>116</v>
      </c>
      <c r="J17" s="23"/>
      <c r="K17" s="12">
        <v>39</v>
      </c>
      <c r="L17" s="60"/>
    </row>
    <row r="18" spans="1:12" ht="12.75" customHeight="1">
      <c r="A18" s="71"/>
      <c r="B18" s="21" t="s">
        <v>2</v>
      </c>
      <c r="C18" s="11" t="s">
        <v>115</v>
      </c>
      <c r="D18" s="11"/>
      <c r="E18" s="22">
        <v>14013</v>
      </c>
      <c r="F18" s="23"/>
      <c r="G18" s="12">
        <v>10081</v>
      </c>
      <c r="H18" s="23"/>
      <c r="I18" s="22">
        <v>22800</v>
      </c>
      <c r="J18" s="23"/>
      <c r="K18" s="12">
        <v>18936</v>
      </c>
      <c r="L18" s="60"/>
    </row>
    <row r="19" spans="1:12" ht="12.75" customHeight="1">
      <c r="A19" s="71"/>
      <c r="B19" s="6"/>
      <c r="C19" s="24"/>
      <c r="D19" s="24"/>
      <c r="E19" s="26"/>
      <c r="F19" s="26"/>
      <c r="G19" s="48"/>
      <c r="H19" s="26"/>
      <c r="I19" s="26"/>
      <c r="J19" s="26"/>
      <c r="K19" s="48"/>
      <c r="L19" s="60"/>
    </row>
    <row r="20" spans="1:12" ht="12.75" customHeight="1">
      <c r="A20" s="71">
        <v>2</v>
      </c>
      <c r="B20" s="25" t="s">
        <v>0</v>
      </c>
      <c r="C20" s="24" t="s">
        <v>116</v>
      </c>
      <c r="D20" s="24"/>
      <c r="E20" s="26"/>
      <c r="F20" s="26"/>
      <c r="G20" s="48"/>
      <c r="H20" s="26"/>
      <c r="I20" s="26"/>
      <c r="J20" s="26"/>
      <c r="K20" s="48"/>
      <c r="L20" s="60"/>
    </row>
    <row r="21" spans="1:12" ht="12.75" customHeight="1">
      <c r="A21" s="71"/>
      <c r="B21" s="6"/>
      <c r="C21" s="24" t="s">
        <v>117</v>
      </c>
      <c r="D21" s="24"/>
      <c r="E21" s="26"/>
      <c r="F21" s="26"/>
      <c r="G21" s="48"/>
      <c r="H21" s="26"/>
      <c r="I21" s="26"/>
      <c r="J21" s="26"/>
      <c r="K21" s="48"/>
      <c r="L21" s="60"/>
    </row>
    <row r="22" spans="1:12" ht="12.75" customHeight="1">
      <c r="A22" s="71"/>
      <c r="B22" s="6"/>
      <c r="C22" s="8" t="s">
        <v>118</v>
      </c>
      <c r="D22" s="8"/>
      <c r="E22" s="26">
        <v>47391</v>
      </c>
      <c r="F22" s="26"/>
      <c r="G22" s="7">
        <v>29118</v>
      </c>
      <c r="H22" s="26"/>
      <c r="I22" s="26">
        <v>82344</v>
      </c>
      <c r="J22" s="26"/>
      <c r="K22" s="26">
        <v>59962</v>
      </c>
      <c r="L22" s="60"/>
    </row>
    <row r="23" spans="1:12" ht="12.75" customHeight="1">
      <c r="A23" s="71"/>
      <c r="B23" s="25" t="s">
        <v>1</v>
      </c>
      <c r="C23" s="24" t="s">
        <v>119</v>
      </c>
      <c r="D23" s="24"/>
      <c r="E23" s="26">
        <v>-7378</v>
      </c>
      <c r="F23" s="26"/>
      <c r="G23" s="7">
        <v>-8949</v>
      </c>
      <c r="H23" s="26"/>
      <c r="I23" s="26">
        <v>-15627</v>
      </c>
      <c r="J23" s="26"/>
      <c r="K23" s="7">
        <v>-16412</v>
      </c>
      <c r="L23" s="60"/>
    </row>
    <row r="24" spans="1:12" ht="12.75" customHeight="1">
      <c r="A24" s="71"/>
      <c r="B24" s="25" t="s">
        <v>2</v>
      </c>
      <c r="C24" s="24" t="s">
        <v>120</v>
      </c>
      <c r="D24" s="24"/>
      <c r="E24" s="26">
        <v>-6010</v>
      </c>
      <c r="F24" s="26"/>
      <c r="G24" s="7">
        <v>-3055</v>
      </c>
      <c r="H24" s="26"/>
      <c r="I24" s="73">
        <v>-11218</v>
      </c>
      <c r="J24" s="26"/>
      <c r="K24" s="7">
        <v>-9209</v>
      </c>
      <c r="L24" s="60"/>
    </row>
    <row r="25" spans="1:12" ht="12.75" customHeight="1">
      <c r="A25" s="71"/>
      <c r="B25" s="25" t="s">
        <v>5</v>
      </c>
      <c r="C25" s="24" t="s">
        <v>6</v>
      </c>
      <c r="D25" s="24"/>
      <c r="E25" s="45">
        <v>34062</v>
      </c>
      <c r="F25" s="26"/>
      <c r="G25" s="46">
        <v>-2586</v>
      </c>
      <c r="H25" s="26"/>
      <c r="I25" s="74">
        <v>115066</v>
      </c>
      <c r="J25" s="26"/>
      <c r="K25" s="46">
        <v>-1499</v>
      </c>
      <c r="L25" s="60"/>
    </row>
    <row r="26" spans="1:12" ht="12.75" customHeight="1">
      <c r="A26" s="71"/>
      <c r="B26" s="25" t="s">
        <v>7</v>
      </c>
      <c r="C26" s="24" t="s">
        <v>121</v>
      </c>
      <c r="D26" s="24"/>
      <c r="E26" s="78">
        <f>SUM(E22:E25)</f>
        <v>68065</v>
      </c>
      <c r="F26" s="26"/>
      <c r="G26" s="77">
        <f>SUM(G22:G25)</f>
        <v>14528</v>
      </c>
      <c r="H26" s="26"/>
      <c r="I26" s="78">
        <f>SUM(I22:I25)</f>
        <v>170565</v>
      </c>
      <c r="J26" s="26"/>
      <c r="K26" s="77">
        <f>SUM(K22:K25)</f>
        <v>32842</v>
      </c>
      <c r="L26" s="60"/>
    </row>
    <row r="27" spans="1:12" ht="12.75" customHeight="1">
      <c r="A27" s="71"/>
      <c r="B27" s="25"/>
      <c r="C27" s="8" t="s">
        <v>122</v>
      </c>
      <c r="D27" s="8"/>
      <c r="E27" s="79"/>
      <c r="F27" s="26"/>
      <c r="G27" s="80"/>
      <c r="H27" s="26"/>
      <c r="I27" s="79"/>
      <c r="J27" s="26"/>
      <c r="K27" s="77"/>
      <c r="L27" s="60"/>
    </row>
    <row r="28" spans="1:12" ht="12.75" customHeight="1">
      <c r="A28" s="71"/>
      <c r="B28" s="25" t="s">
        <v>8</v>
      </c>
      <c r="C28" s="24" t="s">
        <v>123</v>
      </c>
      <c r="D28" s="24"/>
      <c r="E28" s="45">
        <v>3868</v>
      </c>
      <c r="F28" s="26"/>
      <c r="G28" s="46">
        <v>17259</v>
      </c>
      <c r="H28" s="26"/>
      <c r="I28" s="45">
        <v>12114</v>
      </c>
      <c r="J28" s="26"/>
      <c r="K28" s="46">
        <v>27346</v>
      </c>
      <c r="L28" s="60"/>
    </row>
    <row r="29" spans="1:12" ht="12.75" customHeight="1">
      <c r="A29" s="71"/>
      <c r="B29" s="25" t="s">
        <v>9</v>
      </c>
      <c r="C29" s="24" t="s">
        <v>124</v>
      </c>
      <c r="D29" s="24"/>
      <c r="E29" s="78">
        <f>SUM(E26:E28)</f>
        <v>71933</v>
      </c>
      <c r="F29" s="26"/>
      <c r="G29" s="78">
        <f>SUM(G26:G28)</f>
        <v>31787</v>
      </c>
      <c r="H29" s="26"/>
      <c r="I29" s="78">
        <f>SUM(I26:I28)</f>
        <v>182679</v>
      </c>
      <c r="J29" s="26"/>
      <c r="K29" s="78">
        <f>SUM(K26:K28)</f>
        <v>60188</v>
      </c>
      <c r="L29" s="60"/>
    </row>
    <row r="30" spans="1:12" ht="12.75" customHeight="1">
      <c r="A30" s="71"/>
      <c r="B30" s="25"/>
      <c r="C30" s="24" t="s">
        <v>82</v>
      </c>
      <c r="D30" s="24"/>
      <c r="E30" s="78"/>
      <c r="F30" s="26"/>
      <c r="G30" s="78"/>
      <c r="H30" s="26"/>
      <c r="I30" s="78"/>
      <c r="J30" s="26"/>
      <c r="K30" s="78"/>
      <c r="L30" s="60"/>
    </row>
    <row r="31" spans="1:12" ht="12.75" customHeight="1">
      <c r="A31" s="71"/>
      <c r="B31" s="25" t="s">
        <v>10</v>
      </c>
      <c r="C31" s="24" t="s">
        <v>125</v>
      </c>
      <c r="D31" s="24"/>
      <c r="E31" s="45">
        <v>-12127</v>
      </c>
      <c r="F31" s="26"/>
      <c r="G31" s="46">
        <v>-4165</v>
      </c>
      <c r="H31" s="26"/>
      <c r="I31" s="45">
        <v>-20986</v>
      </c>
      <c r="J31" s="26"/>
      <c r="K31" s="46">
        <v>-10642</v>
      </c>
      <c r="L31" s="60"/>
    </row>
    <row r="32" spans="1:12" ht="12.75" customHeight="1">
      <c r="A32" s="71"/>
      <c r="B32" s="25" t="s">
        <v>12</v>
      </c>
      <c r="C32" s="11" t="s">
        <v>12</v>
      </c>
      <c r="D32" s="24" t="s">
        <v>126</v>
      </c>
      <c r="E32" s="82">
        <f>SUM(E29:E31)</f>
        <v>59806</v>
      </c>
      <c r="F32" s="26"/>
      <c r="G32" s="82">
        <f>SUM(G29:G31)</f>
        <v>27622</v>
      </c>
      <c r="H32" s="26"/>
      <c r="I32" s="82">
        <f>SUM(I29:I31)</f>
        <v>161693</v>
      </c>
      <c r="J32" s="26"/>
      <c r="K32" s="82">
        <f>SUM(K29:K31)</f>
        <v>49546</v>
      </c>
      <c r="L32" s="60"/>
    </row>
    <row r="33" spans="1:12" ht="12.75" customHeight="1">
      <c r="A33" s="71"/>
      <c r="B33" s="25"/>
      <c r="C33" s="11"/>
      <c r="D33" s="24" t="s">
        <v>127</v>
      </c>
      <c r="E33" s="78"/>
      <c r="F33" s="26"/>
      <c r="G33" s="78"/>
      <c r="H33" s="26"/>
      <c r="I33" s="78"/>
      <c r="J33" s="26"/>
      <c r="K33" s="78"/>
      <c r="L33" s="60"/>
    </row>
    <row r="34" spans="1:12" ht="12.75" customHeight="1">
      <c r="A34" s="71"/>
      <c r="B34" s="6" t="s">
        <v>49</v>
      </c>
      <c r="C34" s="24" t="s">
        <v>59</v>
      </c>
      <c r="D34" s="24" t="s">
        <v>81</v>
      </c>
      <c r="E34" s="26">
        <v>-1655</v>
      </c>
      <c r="F34" s="26"/>
      <c r="G34" s="7">
        <v>-2279</v>
      </c>
      <c r="H34" s="26"/>
      <c r="I34" s="26">
        <v>-4789</v>
      </c>
      <c r="J34" s="26"/>
      <c r="K34" s="7">
        <v>-5169</v>
      </c>
      <c r="L34" s="60"/>
    </row>
    <row r="35" spans="1:12" ht="12.75" customHeight="1">
      <c r="A35" s="71"/>
      <c r="B35" s="6"/>
      <c r="C35" s="24"/>
      <c r="D35" s="11"/>
      <c r="E35" s="27">
        <f>SUM(E32:E34)</f>
        <v>58151</v>
      </c>
      <c r="F35" s="26"/>
      <c r="G35" s="27">
        <f>SUM(G32:G34)</f>
        <v>25343</v>
      </c>
      <c r="H35" s="26"/>
      <c r="I35" s="27">
        <f>SUM(I32:I34)</f>
        <v>156904</v>
      </c>
      <c r="J35" s="26"/>
      <c r="K35" s="27">
        <f>SUM(K32:K34)</f>
        <v>44377</v>
      </c>
      <c r="L35" s="60"/>
    </row>
    <row r="36" spans="1:12" ht="12.75" customHeight="1">
      <c r="A36" s="71"/>
      <c r="B36" s="6" t="s">
        <v>13</v>
      </c>
      <c r="C36" s="24" t="s">
        <v>184</v>
      </c>
      <c r="D36" s="24"/>
      <c r="E36" s="12">
        <v>0</v>
      </c>
      <c r="F36" s="26"/>
      <c r="G36" s="12">
        <v>0</v>
      </c>
      <c r="H36" s="26"/>
      <c r="I36" s="12">
        <v>0</v>
      </c>
      <c r="J36" s="26"/>
      <c r="K36" s="12">
        <v>0</v>
      </c>
      <c r="L36" s="60"/>
    </row>
    <row r="37" spans="1:12" ht="12.75" customHeight="1">
      <c r="A37" s="71"/>
      <c r="B37" s="6" t="s">
        <v>19</v>
      </c>
      <c r="C37" s="24" t="s">
        <v>128</v>
      </c>
      <c r="D37" s="24"/>
      <c r="E37" s="82">
        <f>SUM(E35:E36)</f>
        <v>58151</v>
      </c>
      <c r="F37" s="26"/>
      <c r="G37" s="82">
        <f>SUM(G35:G36)</f>
        <v>25343</v>
      </c>
      <c r="H37" s="26"/>
      <c r="I37" s="82">
        <f>SUM(I35:I36)</f>
        <v>156904</v>
      </c>
      <c r="J37" s="26"/>
      <c r="K37" s="82">
        <f>SUM(K35:K36)</f>
        <v>44377</v>
      </c>
      <c r="L37" s="60"/>
    </row>
    <row r="38" spans="1:12" ht="12.75" customHeight="1">
      <c r="A38" s="71"/>
      <c r="B38" s="6"/>
      <c r="C38" s="24" t="s">
        <v>129</v>
      </c>
      <c r="D38" s="24"/>
      <c r="E38" s="78"/>
      <c r="F38" s="26"/>
      <c r="G38" s="78"/>
      <c r="H38" s="26"/>
      <c r="I38" s="78"/>
      <c r="J38" s="26"/>
      <c r="K38" s="78"/>
      <c r="L38" s="60"/>
    </row>
    <row r="39" spans="1:12" ht="12.75" customHeight="1">
      <c r="A39" s="71"/>
      <c r="B39" s="6" t="s">
        <v>83</v>
      </c>
      <c r="C39" s="11" t="s">
        <v>12</v>
      </c>
      <c r="D39" s="24" t="s">
        <v>31</v>
      </c>
      <c r="E39" s="47">
        <v>0</v>
      </c>
      <c r="F39" s="48"/>
      <c r="G39" s="49">
        <v>0</v>
      </c>
      <c r="H39" s="48"/>
      <c r="I39" s="28">
        <v>0</v>
      </c>
      <c r="J39" s="48"/>
      <c r="K39" s="49">
        <v>0</v>
      </c>
      <c r="L39" s="60"/>
    </row>
    <row r="40" spans="1:12" ht="12.75" customHeight="1">
      <c r="A40" s="71"/>
      <c r="B40" s="25"/>
      <c r="C40" s="24" t="s">
        <v>59</v>
      </c>
      <c r="D40" s="24" t="s">
        <v>130</v>
      </c>
      <c r="E40" s="50">
        <v>0</v>
      </c>
      <c r="F40" s="48"/>
      <c r="G40" s="51">
        <v>0</v>
      </c>
      <c r="H40" s="48"/>
      <c r="I40" s="29">
        <v>0</v>
      </c>
      <c r="J40" s="48"/>
      <c r="K40" s="51">
        <v>0</v>
      </c>
      <c r="L40" s="60"/>
    </row>
    <row r="41" spans="1:12" ht="12.75" customHeight="1">
      <c r="A41" s="71"/>
      <c r="B41" s="25"/>
      <c r="C41" s="24" t="s">
        <v>131</v>
      </c>
      <c r="D41" s="65" t="s">
        <v>187</v>
      </c>
      <c r="E41" s="31"/>
      <c r="F41" s="48"/>
      <c r="G41" s="32"/>
      <c r="H41" s="48"/>
      <c r="I41" s="31"/>
      <c r="J41" s="48"/>
      <c r="K41" s="32"/>
      <c r="L41" s="60"/>
    </row>
    <row r="42" spans="1:12" ht="12.75" customHeight="1" thickBot="1">
      <c r="A42" s="71"/>
      <c r="B42" s="25"/>
      <c r="C42" s="24"/>
      <c r="D42" s="65" t="s">
        <v>186</v>
      </c>
      <c r="E42" s="33">
        <f>SUM(E39:E40)</f>
        <v>0</v>
      </c>
      <c r="F42" s="48"/>
      <c r="G42" s="33">
        <f>SUM(G39:G40)</f>
        <v>0</v>
      </c>
      <c r="H42" s="48"/>
      <c r="I42" s="33">
        <f>SUM(I39:I40)</f>
        <v>0</v>
      </c>
      <c r="J42" s="48"/>
      <c r="K42" s="33">
        <f>SUM(K39:K40)</f>
        <v>0</v>
      </c>
      <c r="L42" s="60"/>
    </row>
    <row r="43" spans="1:12" ht="12.75" customHeight="1">
      <c r="A43" s="71"/>
      <c r="B43" s="6" t="s">
        <v>132</v>
      </c>
      <c r="C43" s="11" t="s">
        <v>133</v>
      </c>
      <c r="D43" s="24"/>
      <c r="E43" s="34"/>
      <c r="F43" s="26"/>
      <c r="G43" s="35"/>
      <c r="H43" s="26"/>
      <c r="I43" s="34"/>
      <c r="J43" s="26"/>
      <c r="K43" s="35"/>
      <c r="L43" s="60"/>
    </row>
    <row r="44" spans="1:12" ht="12.75" customHeight="1" thickBot="1">
      <c r="A44" s="71"/>
      <c r="B44" s="25"/>
      <c r="C44" s="11" t="s">
        <v>134</v>
      </c>
      <c r="D44" s="24"/>
      <c r="E44" s="36">
        <f>+E37+E42</f>
        <v>58151</v>
      </c>
      <c r="F44" s="26"/>
      <c r="G44" s="36">
        <f>+G37+G42</f>
        <v>25343</v>
      </c>
      <c r="H44" s="26"/>
      <c r="I44" s="36">
        <f>+I37+I42</f>
        <v>156904</v>
      </c>
      <c r="J44" s="26"/>
      <c r="K44" s="36">
        <f>+K37+K42</f>
        <v>44377</v>
      </c>
      <c r="L44" s="60"/>
    </row>
    <row r="45" spans="1:12" ht="12.75" customHeight="1">
      <c r="A45" s="71"/>
      <c r="B45" s="25"/>
      <c r="C45" s="11"/>
      <c r="D45" s="24"/>
      <c r="E45" s="23"/>
      <c r="F45" s="26"/>
      <c r="G45" s="48"/>
      <c r="H45" s="26"/>
      <c r="I45" s="23"/>
      <c r="J45" s="26"/>
      <c r="K45" s="7"/>
      <c r="L45" s="60"/>
    </row>
    <row r="46" spans="1:12" ht="12.75" customHeight="1">
      <c r="A46" s="71">
        <v>3</v>
      </c>
      <c r="B46" s="11" t="s">
        <v>135</v>
      </c>
      <c r="C46" s="24"/>
      <c r="D46" s="24"/>
      <c r="E46" s="52"/>
      <c r="F46" s="52"/>
      <c r="G46" s="48"/>
      <c r="H46" s="52"/>
      <c r="I46" s="52"/>
      <c r="J46" s="52"/>
      <c r="K46" s="62"/>
      <c r="L46" s="60"/>
    </row>
    <row r="47" spans="1:12" ht="12.75" customHeight="1">
      <c r="A47" s="71"/>
      <c r="B47" s="11" t="s">
        <v>136</v>
      </c>
      <c r="C47" s="24"/>
      <c r="D47" s="24"/>
      <c r="E47" s="53"/>
      <c r="F47" s="52"/>
      <c r="G47" s="48"/>
      <c r="H47" s="52"/>
      <c r="I47" s="54"/>
      <c r="J47" s="52"/>
      <c r="K47" s="62"/>
      <c r="L47" s="60"/>
    </row>
    <row r="48" spans="1:12" ht="6.75" customHeight="1">
      <c r="A48" s="71"/>
      <c r="B48" s="11"/>
      <c r="C48" s="24"/>
      <c r="D48" s="24"/>
      <c r="E48" s="53"/>
      <c r="F48" s="52"/>
      <c r="G48" s="48"/>
      <c r="H48" s="52"/>
      <c r="I48" s="54"/>
      <c r="J48" s="52"/>
      <c r="K48" s="62"/>
      <c r="L48" s="60"/>
    </row>
    <row r="49" spans="1:12" ht="15.75" thickBot="1">
      <c r="A49" s="71"/>
      <c r="B49" s="6" t="s">
        <v>0</v>
      </c>
      <c r="C49" s="81" t="s">
        <v>146</v>
      </c>
      <c r="D49" s="81"/>
      <c r="E49" s="66">
        <f>E44/351581*100</f>
        <v>16.539858524778072</v>
      </c>
      <c r="F49" s="52"/>
      <c r="G49" s="67">
        <v>7.27</v>
      </c>
      <c r="H49" s="52"/>
      <c r="I49" s="66">
        <f>+I44/351581*100</f>
        <v>44.628122680122075</v>
      </c>
      <c r="J49" s="52"/>
      <c r="K49" s="72">
        <v>12.74</v>
      </c>
      <c r="L49" s="60"/>
    </row>
    <row r="50" spans="1:12" ht="6.75" customHeight="1" thickTop="1">
      <c r="A50" s="71"/>
      <c r="B50" s="24"/>
      <c r="C50" s="24"/>
      <c r="D50" s="65"/>
      <c r="E50" s="55"/>
      <c r="F50" s="52"/>
      <c r="G50" s="48"/>
      <c r="H50" s="52"/>
      <c r="I50" s="56"/>
      <c r="J50" s="52"/>
      <c r="K50" s="7"/>
      <c r="L50" s="60"/>
    </row>
    <row r="51" spans="1:12" ht="12.75" customHeight="1" thickBot="1">
      <c r="A51" s="24"/>
      <c r="B51" s="65" t="s">
        <v>1</v>
      </c>
      <c r="C51" s="65" t="s">
        <v>147</v>
      </c>
      <c r="D51" s="65"/>
      <c r="E51" s="57">
        <f>E44/355301*100</f>
        <v>16.36668627445462</v>
      </c>
      <c r="F51" s="58"/>
      <c r="G51" s="59">
        <v>6.93</v>
      </c>
      <c r="H51" s="58"/>
      <c r="I51" s="57">
        <f>+I44/355301*100</f>
        <v>44.16086642030279</v>
      </c>
      <c r="J51" s="58"/>
      <c r="K51" s="57">
        <v>12.13</v>
      </c>
      <c r="L51" s="60"/>
    </row>
    <row r="52" spans="1:12" ht="12.75" customHeight="1" thickTop="1">
      <c r="A52" s="24"/>
      <c r="B52" s="37"/>
      <c r="C52" s="30"/>
      <c r="D52" s="30"/>
      <c r="E52" s="63"/>
      <c r="F52" s="58"/>
      <c r="G52" s="64"/>
      <c r="H52" s="58"/>
      <c r="I52" s="63"/>
      <c r="J52" s="58"/>
      <c r="K52" s="63"/>
      <c r="L52" s="60"/>
    </row>
    <row r="53" spans="1:12" ht="12.75" customHeight="1">
      <c r="A53" s="24"/>
      <c r="B53" s="37"/>
      <c r="C53" s="30"/>
      <c r="D53" s="30"/>
      <c r="E53" s="63"/>
      <c r="F53" s="58"/>
      <c r="G53" s="64"/>
      <c r="H53" s="58"/>
      <c r="I53" s="63"/>
      <c r="J53" s="58"/>
      <c r="K53" s="63"/>
      <c r="L53" s="60"/>
    </row>
    <row r="55" spans="5:11" ht="13.5" customHeight="1">
      <c r="E55" s="76"/>
      <c r="G55" s="76"/>
      <c r="I55" s="76"/>
      <c r="K55" s="76"/>
    </row>
    <row r="57" spans="7:11" ht="13.5" customHeight="1">
      <c r="G57" s="76"/>
      <c r="K57" s="76"/>
    </row>
  </sheetData>
  <mergeCells count="24">
    <mergeCell ref="E29:E30"/>
    <mergeCell ref="G29:G30"/>
    <mergeCell ref="K29:K30"/>
    <mergeCell ref="K32:K33"/>
    <mergeCell ref="K37:K38"/>
    <mergeCell ref="I29:I30"/>
    <mergeCell ref="A5:L5"/>
    <mergeCell ref="A2:L2"/>
    <mergeCell ref="A4:L4"/>
    <mergeCell ref="A3:L3"/>
    <mergeCell ref="A7:L7"/>
    <mergeCell ref="E9:G9"/>
    <mergeCell ref="I9:K9"/>
    <mergeCell ref="I26:I27"/>
    <mergeCell ref="K26:K27"/>
    <mergeCell ref="E26:E27"/>
    <mergeCell ref="G26:G27"/>
    <mergeCell ref="C49:D49"/>
    <mergeCell ref="G32:G33"/>
    <mergeCell ref="I32:I33"/>
    <mergeCell ref="G37:G38"/>
    <mergeCell ref="I37:I38"/>
    <mergeCell ref="E37:E38"/>
    <mergeCell ref="E32:E33"/>
  </mergeCells>
  <printOptions/>
  <pageMargins left="0.5" right="0.25" top="0.5" bottom="0.25" header="0.27" footer="0.5"/>
  <pageSetup fitToHeight="1" fitToWidth="1" horizontalDpi="300" verticalDpi="300" orientation="portrait" paperSize="9" scale="90" r:id="rId1"/>
  <headerFooter alignWithMargins="0">
    <oddFooter xml:space="preserve">&amp;C&amp;"Times New Roman,Bold"&amp;9Page &amp;P of 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85" zoomScaleNormal="85" workbookViewId="0" topLeftCell="B1">
      <pane xSplit="3" ySplit="6" topLeftCell="E7" activePane="bottomRight" state="frozen"/>
      <selection pane="topLeft" activeCell="B1" sqref="B1"/>
      <selection pane="topRight" activeCell="E1" sqref="E1"/>
      <selection pane="bottomLeft" activeCell="B7" sqref="B7"/>
      <selection pane="bottomRight" activeCell="E5" sqref="E5"/>
    </sheetView>
  </sheetViews>
  <sheetFormatPr defaultColWidth="9.33203125" defaultRowHeight="13.5" customHeight="1"/>
  <cols>
    <col min="1" max="1" width="3.83203125" style="9" customWidth="1"/>
    <col min="2" max="2" width="2" style="9" customWidth="1"/>
    <col min="3" max="3" width="1.66796875" style="1" customWidth="1"/>
    <col min="4" max="4" width="45.33203125" style="1" customWidth="1"/>
    <col min="5" max="5" width="13.66015625" style="1" customWidth="1"/>
    <col min="6" max="6" width="13.33203125" style="1" bestFit="1" customWidth="1"/>
    <col min="7" max="7" width="1.83203125" style="2" customWidth="1"/>
    <col min="8" max="8" width="12.16015625" style="1" bestFit="1" customWidth="1"/>
    <col min="9" max="9" width="1.83203125" style="1" customWidth="1"/>
    <col min="10" max="16384" width="9.33203125" style="1" customWidth="1"/>
  </cols>
  <sheetData>
    <row r="1" spans="1:9" ht="3" customHeight="1">
      <c r="A1" s="10"/>
      <c r="B1" s="10"/>
      <c r="C1" s="2"/>
      <c r="D1" s="2"/>
      <c r="E1" s="2"/>
      <c r="F1" s="2"/>
      <c r="H1" s="2"/>
      <c r="I1" s="2"/>
    </row>
    <row r="2" spans="1:9" ht="13.5" customHeight="1">
      <c r="A2" s="90" t="s">
        <v>37</v>
      </c>
      <c r="B2" s="90"/>
      <c r="C2" s="90"/>
      <c r="D2" s="90"/>
      <c r="E2" s="90"/>
      <c r="F2" s="90"/>
      <c r="G2" s="90"/>
      <c r="H2" s="90"/>
      <c r="I2" s="90"/>
    </row>
    <row r="3" spans="1:9" ht="13.5" customHeight="1">
      <c r="A3" s="90" t="s">
        <v>149</v>
      </c>
      <c r="B3" s="90"/>
      <c r="C3" s="90"/>
      <c r="D3" s="90"/>
      <c r="E3" s="90"/>
      <c r="F3" s="90"/>
      <c r="G3" s="90"/>
      <c r="H3" s="90"/>
      <c r="I3" s="90"/>
    </row>
    <row r="4" spans="1:9" ht="5.25" customHeight="1">
      <c r="A4" s="91"/>
      <c r="B4" s="91"/>
      <c r="C4" s="92"/>
      <c r="D4" s="92"/>
      <c r="E4" s="92"/>
      <c r="F4" s="92"/>
      <c r="G4" s="92"/>
      <c r="H4" s="92"/>
      <c r="I4" s="92"/>
    </row>
    <row r="5" spans="1:9" ht="13.5" customHeight="1">
      <c r="A5" s="10"/>
      <c r="B5" s="10"/>
      <c r="C5" s="2"/>
      <c r="D5" s="2"/>
      <c r="E5" s="2"/>
      <c r="F5" s="93" t="s">
        <v>110</v>
      </c>
      <c r="G5" s="94"/>
      <c r="H5" s="93" t="s">
        <v>112</v>
      </c>
      <c r="I5" s="2"/>
    </row>
    <row r="6" spans="1:9" ht="13.5" customHeight="1">
      <c r="A6" s="10"/>
      <c r="B6" s="10"/>
      <c r="C6" s="2"/>
      <c r="D6" s="2"/>
      <c r="E6" s="2"/>
      <c r="F6" s="70" t="s">
        <v>4</v>
      </c>
      <c r="G6" s="70"/>
      <c r="H6" s="70" t="s">
        <v>4</v>
      </c>
      <c r="I6" s="2"/>
    </row>
    <row r="7" spans="1:9" ht="3.75" customHeight="1">
      <c r="A7" s="10"/>
      <c r="B7" s="10"/>
      <c r="C7" s="2"/>
      <c r="D7" s="2"/>
      <c r="E7" s="2"/>
      <c r="F7" s="61"/>
      <c r="G7" s="61"/>
      <c r="H7" s="61"/>
      <c r="I7" s="2"/>
    </row>
    <row r="8" spans="1:9" ht="13.5" customHeight="1">
      <c r="A8" s="10">
        <v>1</v>
      </c>
      <c r="B8" s="10"/>
      <c r="C8" s="2" t="s">
        <v>137</v>
      </c>
      <c r="D8" s="2"/>
      <c r="E8" s="2"/>
      <c r="F8" s="95">
        <v>539020</v>
      </c>
      <c r="G8" s="95"/>
      <c r="H8" s="95">
        <v>504169</v>
      </c>
      <c r="I8" s="2"/>
    </row>
    <row r="9" spans="1:9" ht="13.5" customHeight="1">
      <c r="A9" s="10">
        <v>2</v>
      </c>
      <c r="B9" s="10"/>
      <c r="C9" s="2" t="s">
        <v>150</v>
      </c>
      <c r="D9" s="2"/>
      <c r="E9" s="2"/>
      <c r="F9" s="95">
        <v>0</v>
      </c>
      <c r="G9" s="95"/>
      <c r="H9" s="95">
        <v>0</v>
      </c>
      <c r="I9" s="2"/>
    </row>
    <row r="10" spans="1:9" ht="13.5" customHeight="1">
      <c r="A10" s="10">
        <v>3</v>
      </c>
      <c r="B10" s="10"/>
      <c r="C10" s="96" t="s">
        <v>95</v>
      </c>
      <c r="D10" s="2"/>
      <c r="E10" s="2"/>
      <c r="F10" s="95">
        <v>328911</v>
      </c>
      <c r="G10" s="95"/>
      <c r="H10" s="95">
        <v>542967</v>
      </c>
      <c r="I10" s="2"/>
    </row>
    <row r="11" spans="1:9" ht="13.5" customHeight="1">
      <c r="A11" s="10">
        <v>4</v>
      </c>
      <c r="B11" s="10"/>
      <c r="C11" s="97" t="s">
        <v>42</v>
      </c>
      <c r="D11" s="2"/>
      <c r="E11" s="2"/>
      <c r="F11" s="95">
        <v>65016</v>
      </c>
      <c r="G11" s="95"/>
      <c r="H11" s="95">
        <v>67570</v>
      </c>
      <c r="I11" s="2"/>
    </row>
    <row r="12" spans="1:9" ht="13.5" customHeight="1">
      <c r="A12" s="10">
        <v>5</v>
      </c>
      <c r="B12" s="10"/>
      <c r="C12" s="97" t="s">
        <v>138</v>
      </c>
      <c r="D12" s="2"/>
      <c r="E12" s="2"/>
      <c r="F12" s="95">
        <v>3422</v>
      </c>
      <c r="G12" s="95"/>
      <c r="H12" s="95">
        <v>3097</v>
      </c>
      <c r="I12" s="2"/>
    </row>
    <row r="13" spans="1:9" ht="13.5" customHeight="1">
      <c r="A13" s="10">
        <v>6</v>
      </c>
      <c r="B13" s="10"/>
      <c r="C13" s="2" t="s">
        <v>43</v>
      </c>
      <c r="D13" s="2"/>
      <c r="E13" s="2"/>
      <c r="F13" s="95">
        <v>3103</v>
      </c>
      <c r="G13" s="95"/>
      <c r="H13" s="95">
        <v>3040</v>
      </c>
      <c r="I13" s="2"/>
    </row>
    <row r="14" spans="1:9" ht="13.5" customHeight="1">
      <c r="A14" s="10">
        <v>7</v>
      </c>
      <c r="B14" s="10"/>
      <c r="C14" s="2" t="s">
        <v>200</v>
      </c>
      <c r="D14" s="2"/>
      <c r="E14" s="2"/>
      <c r="F14" s="95">
        <v>62278</v>
      </c>
      <c r="G14" s="95"/>
      <c r="H14" s="95">
        <v>65860</v>
      </c>
      <c r="I14" s="2"/>
    </row>
    <row r="15" spans="1:9" ht="5.25" customHeight="1">
      <c r="A15" s="10"/>
      <c r="B15" s="10"/>
      <c r="C15" s="2"/>
      <c r="D15" s="2"/>
      <c r="E15" s="2"/>
      <c r="F15" s="95"/>
      <c r="G15" s="95"/>
      <c r="H15" s="95"/>
      <c r="I15" s="2"/>
    </row>
    <row r="16" spans="1:9" ht="13.5" customHeight="1">
      <c r="A16" s="10">
        <v>8</v>
      </c>
      <c r="B16" s="10"/>
      <c r="C16" s="2" t="s">
        <v>15</v>
      </c>
      <c r="D16" s="2"/>
      <c r="E16" s="2"/>
      <c r="F16" s="98"/>
      <c r="G16" s="95"/>
      <c r="H16" s="98"/>
      <c r="I16" s="2"/>
    </row>
    <row r="17" spans="1:9" ht="13.5" customHeight="1">
      <c r="A17" s="10"/>
      <c r="B17" s="10"/>
      <c r="C17" s="2"/>
      <c r="D17" s="97" t="s">
        <v>251</v>
      </c>
      <c r="E17" s="2"/>
      <c r="F17" s="99">
        <v>199938</v>
      </c>
      <c r="G17" s="95"/>
      <c r="H17" s="99">
        <v>193891</v>
      </c>
      <c r="I17" s="2"/>
    </row>
    <row r="18" spans="1:9" ht="13.5" customHeight="1">
      <c r="A18" s="10"/>
      <c r="B18" s="10"/>
      <c r="C18" s="2"/>
      <c r="D18" s="97" t="s">
        <v>139</v>
      </c>
      <c r="E18" s="2"/>
      <c r="F18" s="99">
        <v>50529</v>
      </c>
      <c r="G18" s="95"/>
      <c r="H18" s="99">
        <v>55240</v>
      </c>
      <c r="I18" s="2"/>
    </row>
    <row r="19" spans="1:9" ht="13.5" customHeight="1">
      <c r="A19" s="10"/>
      <c r="B19" s="10"/>
      <c r="C19" s="2"/>
      <c r="D19" s="97" t="s">
        <v>142</v>
      </c>
      <c r="E19" s="2"/>
      <c r="F19" s="99">
        <v>466151</v>
      </c>
      <c r="G19" s="95"/>
      <c r="H19" s="99">
        <v>373442</v>
      </c>
      <c r="I19" s="2"/>
    </row>
    <row r="20" spans="1:9" ht="13.5" customHeight="1">
      <c r="A20" s="10"/>
      <c r="B20" s="10"/>
      <c r="C20" s="2"/>
      <c r="D20" s="97" t="s">
        <v>203</v>
      </c>
      <c r="E20" s="97"/>
      <c r="F20" s="99">
        <v>12342</v>
      </c>
      <c r="G20" s="95"/>
      <c r="H20" s="99">
        <v>23781</v>
      </c>
      <c r="I20" s="2"/>
    </row>
    <row r="21" spans="1:9" ht="13.5" customHeight="1">
      <c r="A21" s="10"/>
      <c r="B21" s="10"/>
      <c r="C21" s="2"/>
      <c r="D21" s="97" t="s">
        <v>89</v>
      </c>
      <c r="E21" s="2"/>
      <c r="F21" s="99">
        <v>172140</v>
      </c>
      <c r="G21" s="95"/>
      <c r="H21" s="99">
        <v>146242</v>
      </c>
      <c r="I21" s="2"/>
    </row>
    <row r="22" spans="1:9" ht="13.5" customHeight="1">
      <c r="A22" s="10"/>
      <c r="B22" s="10"/>
      <c r="C22" s="2"/>
      <c r="D22" s="97" t="s">
        <v>239</v>
      </c>
      <c r="E22" s="97"/>
      <c r="F22" s="99">
        <v>71468</v>
      </c>
      <c r="G22" s="95"/>
      <c r="H22" s="99">
        <v>62291</v>
      </c>
      <c r="I22" s="2"/>
    </row>
    <row r="23" spans="1:9" ht="13.5" customHeight="1">
      <c r="A23" s="10"/>
      <c r="B23" s="10"/>
      <c r="C23" s="2"/>
      <c r="D23" s="97" t="s">
        <v>204</v>
      </c>
      <c r="E23" s="97"/>
      <c r="F23" s="99">
        <v>87340</v>
      </c>
      <c r="G23" s="95"/>
      <c r="H23" s="99">
        <v>80639</v>
      </c>
      <c r="I23" s="2"/>
    </row>
    <row r="24" spans="1:9" ht="13.5" customHeight="1">
      <c r="A24" s="10"/>
      <c r="B24" s="10"/>
      <c r="C24" s="39"/>
      <c r="D24" s="2" t="s">
        <v>45</v>
      </c>
      <c r="E24" s="2"/>
      <c r="F24" s="99">
        <v>82289</v>
      </c>
      <c r="G24" s="95"/>
      <c r="H24" s="99">
        <v>10123</v>
      </c>
      <c r="I24" s="2"/>
    </row>
    <row r="25" spans="1:9" ht="13.5" customHeight="1">
      <c r="A25" s="10"/>
      <c r="B25" s="10"/>
      <c r="C25" s="39"/>
      <c r="D25" s="2" t="s">
        <v>102</v>
      </c>
      <c r="E25" s="2"/>
      <c r="F25" s="99">
        <v>192615</v>
      </c>
      <c r="G25" s="95"/>
      <c r="H25" s="99">
        <v>106059</v>
      </c>
      <c r="I25" s="2"/>
    </row>
    <row r="26" spans="1:9" ht="13.5" customHeight="1">
      <c r="A26" s="10"/>
      <c r="B26" s="10"/>
      <c r="C26" s="2"/>
      <c r="D26" s="2" t="s">
        <v>16</v>
      </c>
      <c r="E26" s="2"/>
      <c r="F26" s="99">
        <v>21036</v>
      </c>
      <c r="G26" s="95"/>
      <c r="H26" s="99">
        <v>23600</v>
      </c>
      <c r="I26" s="2"/>
    </row>
    <row r="27" spans="1:9" ht="15">
      <c r="A27" s="10"/>
      <c r="B27" s="10"/>
      <c r="C27" s="2"/>
      <c r="D27" s="2"/>
      <c r="E27" s="2"/>
      <c r="F27" s="100">
        <f>SUM(F17:F26)</f>
        <v>1355848</v>
      </c>
      <c r="G27" s="95"/>
      <c r="H27" s="100">
        <f>SUM(H17:H26)</f>
        <v>1075308</v>
      </c>
      <c r="I27" s="2"/>
    </row>
    <row r="28" spans="1:9" ht="13.5" customHeight="1">
      <c r="A28" s="10">
        <v>9</v>
      </c>
      <c r="B28" s="10"/>
      <c r="C28" s="2" t="s">
        <v>151</v>
      </c>
      <c r="D28" s="2"/>
      <c r="E28" s="2"/>
      <c r="F28" s="101"/>
      <c r="G28" s="95"/>
      <c r="H28" s="101"/>
      <c r="I28" s="2"/>
    </row>
    <row r="29" spans="1:9" ht="13.5" customHeight="1">
      <c r="A29" s="10"/>
      <c r="B29" s="10"/>
      <c r="C29" s="2"/>
      <c r="D29" s="2" t="s">
        <v>140</v>
      </c>
      <c r="E29" s="2"/>
      <c r="F29" s="99">
        <v>240880</v>
      </c>
      <c r="G29" s="95"/>
      <c r="H29" s="99">
        <v>198407</v>
      </c>
      <c r="I29" s="2"/>
    </row>
    <row r="30" spans="1:9" ht="13.5" customHeight="1">
      <c r="A30" s="10"/>
      <c r="B30" s="10"/>
      <c r="C30" s="2"/>
      <c r="D30" s="97" t="s">
        <v>206</v>
      </c>
      <c r="E30" s="2"/>
      <c r="F30" s="99">
        <v>51544</v>
      </c>
      <c r="G30" s="95"/>
      <c r="H30" s="99">
        <v>55026</v>
      </c>
      <c r="I30" s="2"/>
    </row>
    <row r="31" spans="1:9" ht="13.5" customHeight="1">
      <c r="A31" s="10"/>
      <c r="B31" s="10"/>
      <c r="C31" s="2"/>
      <c r="D31" s="97" t="s">
        <v>44</v>
      </c>
      <c r="E31" s="2"/>
      <c r="F31" s="99">
        <v>44935</v>
      </c>
      <c r="G31" s="95"/>
      <c r="H31" s="99">
        <v>79783</v>
      </c>
      <c r="I31" s="2"/>
    </row>
    <row r="32" spans="1:9" ht="13.5" customHeight="1">
      <c r="A32" s="10"/>
      <c r="B32" s="10"/>
      <c r="C32" s="2"/>
      <c r="D32" s="97" t="s">
        <v>240</v>
      </c>
      <c r="E32" s="2"/>
      <c r="F32" s="99">
        <v>13374</v>
      </c>
      <c r="G32" s="95"/>
      <c r="H32" s="99">
        <v>19634</v>
      </c>
      <c r="I32" s="2"/>
    </row>
    <row r="33" spans="1:9" ht="13.5" customHeight="1">
      <c r="A33" s="10"/>
      <c r="B33" s="10"/>
      <c r="C33" s="2"/>
      <c r="D33" s="2" t="s">
        <v>141</v>
      </c>
      <c r="E33" s="2"/>
      <c r="F33" s="99">
        <v>87406</v>
      </c>
      <c r="G33" s="95"/>
      <c r="H33" s="99">
        <v>52946</v>
      </c>
      <c r="I33" s="2"/>
    </row>
    <row r="34" spans="1:9" ht="13.5" customHeight="1">
      <c r="A34" s="10"/>
      <c r="B34" s="10"/>
      <c r="C34" s="2"/>
      <c r="D34" s="2" t="s">
        <v>103</v>
      </c>
      <c r="E34" s="2"/>
      <c r="F34" s="99">
        <v>116380</v>
      </c>
      <c r="G34" s="95"/>
      <c r="H34" s="99">
        <v>174729</v>
      </c>
      <c r="I34" s="2"/>
    </row>
    <row r="35" spans="1:9" ht="13.5" customHeight="1">
      <c r="A35" s="10"/>
      <c r="B35" s="10"/>
      <c r="C35" s="2"/>
      <c r="D35" s="2" t="s">
        <v>24</v>
      </c>
      <c r="E35" s="2"/>
      <c r="F35" s="99">
        <v>29571</v>
      </c>
      <c r="G35" s="95"/>
      <c r="H35" s="99">
        <v>20967</v>
      </c>
      <c r="I35" s="2"/>
    </row>
    <row r="36" spans="1:9" ht="14.25" customHeight="1">
      <c r="A36" s="10"/>
      <c r="B36" s="10"/>
      <c r="C36" s="2"/>
      <c r="D36" s="2" t="s">
        <v>152</v>
      </c>
      <c r="E36" s="102"/>
      <c r="F36" s="99">
        <v>18677</v>
      </c>
      <c r="G36" s="95"/>
      <c r="H36" s="99">
        <v>7759</v>
      </c>
      <c r="I36" s="2"/>
    </row>
    <row r="37" spans="1:9" ht="13.5" customHeight="1">
      <c r="A37" s="10"/>
      <c r="B37" s="10"/>
      <c r="C37" s="2"/>
      <c r="D37" s="2" t="s">
        <v>153</v>
      </c>
      <c r="E37" s="2"/>
      <c r="F37" s="99">
        <v>0</v>
      </c>
      <c r="G37" s="95"/>
      <c r="H37" s="99">
        <v>12655</v>
      </c>
      <c r="I37" s="2"/>
    </row>
    <row r="38" spans="1:9" ht="4.5" customHeight="1">
      <c r="A38" s="10"/>
      <c r="B38" s="10"/>
      <c r="C38" s="39"/>
      <c r="D38" s="97"/>
      <c r="E38" s="103"/>
      <c r="F38" s="99"/>
      <c r="G38" s="95"/>
      <c r="H38" s="99"/>
      <c r="I38" s="2"/>
    </row>
    <row r="39" spans="1:9" ht="13.5" customHeight="1">
      <c r="A39" s="10"/>
      <c r="B39" s="10"/>
      <c r="C39" s="2"/>
      <c r="D39" s="2"/>
      <c r="E39" s="2"/>
      <c r="F39" s="104">
        <f>SUM(F29:F38)</f>
        <v>602767</v>
      </c>
      <c r="G39" s="105"/>
      <c r="H39" s="104">
        <f>SUM(H29:H38)</f>
        <v>621906</v>
      </c>
      <c r="I39" s="2"/>
    </row>
    <row r="40" spans="1:9" ht="13.5" customHeight="1">
      <c r="A40" s="10">
        <v>10</v>
      </c>
      <c r="B40" s="10"/>
      <c r="C40" s="2" t="s">
        <v>96</v>
      </c>
      <c r="D40" s="2"/>
      <c r="E40" s="2"/>
      <c r="F40" s="105">
        <f>+F27-F39</f>
        <v>753081</v>
      </c>
      <c r="G40" s="105"/>
      <c r="H40" s="105">
        <f>+H27-H39</f>
        <v>453402</v>
      </c>
      <c r="I40" s="2"/>
    </row>
    <row r="41" spans="1:9" ht="13.5" customHeight="1" thickBot="1">
      <c r="A41" s="10"/>
      <c r="B41" s="10"/>
      <c r="C41" s="39"/>
      <c r="D41" s="2"/>
      <c r="E41" s="2"/>
      <c r="F41" s="106">
        <f>F40+SUM(F8:F15)</f>
        <v>1754831</v>
      </c>
      <c r="G41" s="105"/>
      <c r="H41" s="106">
        <f>H40+SUM(H8:H15)</f>
        <v>1640105</v>
      </c>
      <c r="I41" s="2"/>
    </row>
    <row r="42" spans="1:9" ht="13.5" customHeight="1" thickTop="1">
      <c r="A42" s="10">
        <v>11</v>
      </c>
      <c r="B42" s="10"/>
      <c r="C42" s="2" t="s">
        <v>46</v>
      </c>
      <c r="D42" s="2"/>
      <c r="E42" s="2"/>
      <c r="F42" s="95"/>
      <c r="G42" s="95"/>
      <c r="H42" s="95"/>
      <c r="I42" s="2"/>
    </row>
    <row r="43" spans="1:9" ht="13.5" customHeight="1">
      <c r="A43" s="10"/>
      <c r="B43" s="10"/>
      <c r="C43" s="2" t="s">
        <v>17</v>
      </c>
      <c r="D43" s="2"/>
      <c r="E43" s="2"/>
      <c r="F43" s="95">
        <v>351831</v>
      </c>
      <c r="G43" s="95"/>
      <c r="H43" s="95">
        <v>351517</v>
      </c>
      <c r="I43" s="2"/>
    </row>
    <row r="44" spans="1:9" ht="13.5" customHeight="1">
      <c r="A44" s="10"/>
      <c r="B44" s="10"/>
      <c r="C44" s="2" t="s">
        <v>47</v>
      </c>
      <c r="D44" s="2"/>
      <c r="E44" s="2"/>
      <c r="F44" s="95"/>
      <c r="G44" s="95"/>
      <c r="H44" s="95"/>
      <c r="I44" s="2"/>
    </row>
    <row r="45" spans="1:9" ht="13.5" customHeight="1">
      <c r="A45" s="10"/>
      <c r="B45" s="10"/>
      <c r="C45" s="2"/>
      <c r="D45" s="2" t="s">
        <v>48</v>
      </c>
      <c r="E45" s="2"/>
      <c r="F45" s="95">
        <v>209204</v>
      </c>
      <c r="G45" s="95"/>
      <c r="H45" s="95">
        <v>208913</v>
      </c>
      <c r="I45" s="2"/>
    </row>
    <row r="46" spans="1:9" ht="13.5" customHeight="1">
      <c r="A46" s="10"/>
      <c r="B46" s="10"/>
      <c r="C46" s="2"/>
      <c r="D46" s="2" t="s">
        <v>154</v>
      </c>
      <c r="E46" s="2"/>
      <c r="F46" s="95">
        <v>73853</v>
      </c>
      <c r="G46" s="95"/>
      <c r="H46" s="95">
        <v>73853</v>
      </c>
      <c r="I46" s="2"/>
    </row>
    <row r="47" spans="1:9" ht="13.5" customHeight="1">
      <c r="A47" s="10"/>
      <c r="B47" s="10"/>
      <c r="C47" s="2"/>
      <c r="D47" s="2" t="s">
        <v>252</v>
      </c>
      <c r="E47" s="2"/>
      <c r="F47" s="95">
        <v>33992</v>
      </c>
      <c r="G47" s="95"/>
      <c r="H47" s="95">
        <v>55990</v>
      </c>
      <c r="I47" s="2"/>
    </row>
    <row r="48" spans="1:9" ht="13.5" customHeight="1">
      <c r="A48" s="10"/>
      <c r="B48" s="10"/>
      <c r="C48" s="97"/>
      <c r="D48" s="2" t="s">
        <v>97</v>
      </c>
      <c r="E48" s="2"/>
      <c r="F48" s="95">
        <v>4292</v>
      </c>
      <c r="G48" s="95"/>
      <c r="H48" s="95">
        <v>12317</v>
      </c>
      <c r="I48" s="2"/>
    </row>
    <row r="49" spans="1:9" ht="13.5" customHeight="1">
      <c r="A49" s="10"/>
      <c r="B49" s="10"/>
      <c r="C49" s="2"/>
      <c r="D49" s="97" t="s">
        <v>253</v>
      </c>
      <c r="E49" s="2"/>
      <c r="F49" s="107">
        <v>643997</v>
      </c>
      <c r="H49" s="98">
        <v>490607</v>
      </c>
      <c r="I49" s="2"/>
    </row>
    <row r="50" spans="1:9" ht="13.5" customHeight="1">
      <c r="A50" s="10"/>
      <c r="B50" s="10"/>
      <c r="C50" s="2"/>
      <c r="D50" s="2"/>
      <c r="E50" s="2"/>
      <c r="F50" s="105">
        <f>SUM(F43:F49)</f>
        <v>1317169</v>
      </c>
      <c r="G50" s="95"/>
      <c r="H50" s="105">
        <f>SUM(H43:H49)</f>
        <v>1193197</v>
      </c>
      <c r="I50" s="2"/>
    </row>
    <row r="51" spans="1:9" ht="13.5" customHeight="1">
      <c r="A51" s="10">
        <v>12</v>
      </c>
      <c r="B51" s="10"/>
      <c r="C51" s="2" t="s">
        <v>254</v>
      </c>
      <c r="D51" s="2"/>
      <c r="E51" s="2"/>
      <c r="F51" s="105">
        <v>97255</v>
      </c>
      <c r="G51" s="95"/>
      <c r="H51" s="95">
        <v>96138</v>
      </c>
      <c r="I51" s="2"/>
    </row>
    <row r="52" spans="1:9" ht="13.5" customHeight="1">
      <c r="A52" s="10">
        <v>13</v>
      </c>
      <c r="B52" s="10"/>
      <c r="C52" s="2" t="s">
        <v>22</v>
      </c>
      <c r="D52" s="2"/>
      <c r="E52" s="2"/>
      <c r="F52" s="105">
        <v>246075</v>
      </c>
      <c r="G52" s="95"/>
      <c r="H52" s="95">
        <v>246616</v>
      </c>
      <c r="I52" s="2"/>
    </row>
    <row r="53" spans="1:9" ht="13.5" customHeight="1">
      <c r="A53" s="10">
        <v>14</v>
      </c>
      <c r="B53" s="10"/>
      <c r="C53" s="2" t="s">
        <v>23</v>
      </c>
      <c r="D53" s="2"/>
      <c r="E53" s="2"/>
      <c r="F53" s="105">
        <v>69023</v>
      </c>
      <c r="G53" s="95"/>
      <c r="H53" s="95">
        <v>77245</v>
      </c>
      <c r="I53" s="2"/>
    </row>
    <row r="54" spans="1:9" ht="13.5" customHeight="1">
      <c r="A54" s="10">
        <v>15</v>
      </c>
      <c r="B54" s="10"/>
      <c r="C54" s="108" t="s">
        <v>199</v>
      </c>
      <c r="D54" s="2"/>
      <c r="E54" s="2"/>
      <c r="F54" s="105">
        <v>15492</v>
      </c>
      <c r="G54" s="95"/>
      <c r="H54" s="95">
        <v>18199</v>
      </c>
      <c r="I54" s="2"/>
    </row>
    <row r="55" spans="1:9" ht="13.5" customHeight="1">
      <c r="A55" s="10">
        <v>16</v>
      </c>
      <c r="B55" s="10"/>
      <c r="C55" s="2" t="s">
        <v>105</v>
      </c>
      <c r="D55" s="2"/>
      <c r="E55" s="2"/>
      <c r="F55" s="95">
        <v>9817</v>
      </c>
      <c r="G55" s="95"/>
      <c r="H55" s="95">
        <v>8710</v>
      </c>
      <c r="I55" s="2"/>
    </row>
    <row r="56" spans="1:9" ht="13.5" customHeight="1" thickBot="1">
      <c r="A56" s="10"/>
      <c r="B56" s="10"/>
      <c r="C56" s="39"/>
      <c r="D56" s="2"/>
      <c r="E56" s="2"/>
      <c r="F56" s="106">
        <f>SUM(F50:F55)</f>
        <v>1754831</v>
      </c>
      <c r="G56" s="95"/>
      <c r="H56" s="106">
        <f>SUM(H50:H55)</f>
        <v>1640105</v>
      </c>
      <c r="I56" s="2"/>
    </row>
    <row r="57" spans="1:9" ht="17.25" customHeight="1" thickTop="1">
      <c r="A57" s="10"/>
      <c r="B57" s="10"/>
      <c r="C57" s="39"/>
      <c r="D57" s="2"/>
      <c r="E57" s="2"/>
      <c r="F57" s="105"/>
      <c r="G57" s="95"/>
      <c r="H57" s="95"/>
      <c r="I57" s="2"/>
    </row>
    <row r="58" spans="1:9" ht="13.5" customHeight="1">
      <c r="A58" s="10">
        <v>17</v>
      </c>
      <c r="B58" s="10"/>
      <c r="C58" s="2" t="s">
        <v>84</v>
      </c>
      <c r="D58" s="2"/>
      <c r="E58" s="109"/>
      <c r="F58" s="110">
        <v>3.62</v>
      </c>
      <c r="G58" s="111"/>
      <c r="H58" s="110">
        <v>3.26</v>
      </c>
      <c r="I58" s="2"/>
    </row>
    <row r="59" spans="1:9" ht="4.5" customHeight="1" thickBot="1">
      <c r="A59" s="10"/>
      <c r="B59" s="10"/>
      <c r="C59" s="2"/>
      <c r="D59" s="2"/>
      <c r="E59" s="2"/>
      <c r="F59" s="75"/>
      <c r="H59" s="75"/>
      <c r="I59" s="2"/>
    </row>
    <row r="60" spans="1:2" ht="13.5" customHeight="1" thickTop="1">
      <c r="A60" s="1"/>
      <c r="B60" s="1"/>
    </row>
    <row r="61" spans="1:2" ht="13.5" customHeight="1">
      <c r="A61" s="1"/>
      <c r="B61" s="1"/>
    </row>
    <row r="62" spans="1:2" ht="13.5" customHeight="1">
      <c r="A62" s="1"/>
      <c r="B62" s="1"/>
    </row>
    <row r="63" spans="1:2" ht="13.5" customHeight="1">
      <c r="A63" s="1"/>
      <c r="B63" s="1"/>
    </row>
    <row r="64" spans="6:8" ht="13.5" customHeight="1">
      <c r="F64" s="112">
        <f>+F56-F41</f>
        <v>0</v>
      </c>
      <c r="H64" s="112">
        <f>+H56-H41</f>
        <v>0</v>
      </c>
    </row>
  </sheetData>
  <mergeCells count="3">
    <mergeCell ref="A2:I2"/>
    <mergeCell ref="A4:I4"/>
    <mergeCell ref="A3:I3"/>
  </mergeCells>
  <printOptions/>
  <pageMargins left="0.5" right="0.25" top="0.25" bottom="0.25" header="0.27" footer="0"/>
  <pageSetup fitToHeight="1" fitToWidth="1" horizontalDpi="300" verticalDpi="300" orientation="portrait" paperSize="9" r:id="rId1"/>
  <headerFooter alignWithMargins="0">
    <oddFooter>&amp;C&amp;"Times New Roman,Bold"&amp;9 Page &amp;P+1 of 10</oddFooter>
  </headerFooter>
</worksheet>
</file>

<file path=xl/worksheets/sheet3.xml><?xml version="1.0" encoding="utf-8"?>
<worksheet xmlns="http://schemas.openxmlformats.org/spreadsheetml/2006/main" xmlns:r="http://schemas.openxmlformats.org/officeDocument/2006/relationships">
  <dimension ref="A1:L315"/>
  <sheetViews>
    <sheetView view="pageBreakPreview" zoomScale="85" zoomScaleSheetLayoutView="85" workbookViewId="0" topLeftCell="A1">
      <selection activeCell="A1" sqref="A1"/>
    </sheetView>
  </sheetViews>
  <sheetFormatPr defaultColWidth="9.33203125" defaultRowHeight="13.5" customHeight="1"/>
  <cols>
    <col min="1" max="1" width="5.66015625" style="9" customWidth="1"/>
    <col min="2" max="2" width="0.82421875" style="9" customWidth="1"/>
    <col min="3" max="3" width="5" style="1" customWidth="1"/>
    <col min="4" max="4" width="34.16015625" style="1" customWidth="1"/>
    <col min="5" max="5" width="14.5" style="1" customWidth="1"/>
    <col min="6" max="6" width="1.0078125" style="1" customWidth="1"/>
    <col min="7" max="7" width="12.66015625" style="1" customWidth="1"/>
    <col min="8" max="8" width="1.0078125" style="1" customWidth="1"/>
    <col min="9" max="9" width="15.83203125" style="1" customWidth="1"/>
    <col min="10" max="10" width="1.3359375" style="2" customWidth="1"/>
    <col min="11" max="11" width="17.33203125" style="1" customWidth="1"/>
    <col min="12" max="12" width="0.65625" style="1" customWidth="1"/>
    <col min="13" max="16384" width="9.33203125" style="1" customWidth="1"/>
  </cols>
  <sheetData>
    <row r="1" spans="1:12" ht="13.5" customHeight="1">
      <c r="A1" s="10"/>
      <c r="B1" s="10"/>
      <c r="C1" s="2"/>
      <c r="D1" s="5"/>
      <c r="E1" s="2"/>
      <c r="F1" s="2"/>
      <c r="G1" s="2"/>
      <c r="H1" s="2"/>
      <c r="I1" s="2"/>
      <c r="K1" s="2"/>
      <c r="L1" s="2"/>
    </row>
    <row r="2" spans="1:12" ht="15">
      <c r="A2" s="90" t="s">
        <v>214</v>
      </c>
      <c r="B2" s="90"/>
      <c r="C2" s="90"/>
      <c r="D2" s="90"/>
      <c r="E2" s="90"/>
      <c r="F2" s="90"/>
      <c r="G2" s="90"/>
      <c r="H2" s="90"/>
      <c r="I2" s="90"/>
      <c r="J2" s="90"/>
      <c r="K2" s="90"/>
      <c r="L2" s="90"/>
    </row>
    <row r="3" spans="1:12" ht="15">
      <c r="A3" s="90" t="s">
        <v>229</v>
      </c>
      <c r="B3" s="90"/>
      <c r="C3" s="90"/>
      <c r="D3" s="90"/>
      <c r="E3" s="90"/>
      <c r="F3" s="90"/>
      <c r="G3" s="90"/>
      <c r="H3" s="90"/>
      <c r="I3" s="90"/>
      <c r="J3" s="90"/>
      <c r="K3" s="90"/>
      <c r="L3" s="90"/>
    </row>
    <row r="4" spans="1:12" ht="15">
      <c r="A4" s="4"/>
      <c r="B4" s="4"/>
      <c r="C4" s="4"/>
      <c r="D4" s="4"/>
      <c r="E4" s="4"/>
      <c r="F4" s="4"/>
      <c r="G4" s="4"/>
      <c r="H4" s="4"/>
      <c r="I4" s="4"/>
      <c r="J4" s="4"/>
      <c r="K4" s="4"/>
      <c r="L4" s="4"/>
    </row>
    <row r="5" spans="1:12" ht="36" customHeight="1">
      <c r="A5" s="16"/>
      <c r="B5" s="16"/>
      <c r="C5" s="2"/>
      <c r="D5" s="2"/>
      <c r="E5" s="2"/>
      <c r="F5" s="2"/>
      <c r="G5" s="2"/>
      <c r="H5" s="2"/>
      <c r="I5" s="5"/>
      <c r="K5" s="5"/>
      <c r="L5" s="2"/>
    </row>
    <row r="6" spans="1:12" ht="15">
      <c r="A6" s="70">
        <v>1</v>
      </c>
      <c r="B6" s="70"/>
      <c r="C6" s="10" t="s">
        <v>30</v>
      </c>
      <c r="D6" s="2"/>
      <c r="E6" s="2"/>
      <c r="F6" s="2"/>
      <c r="G6" s="2"/>
      <c r="H6" s="2"/>
      <c r="I6" s="5"/>
      <c r="K6" s="5"/>
      <c r="L6" s="2"/>
    </row>
    <row r="7" spans="1:12" ht="15">
      <c r="A7" s="70"/>
      <c r="B7" s="70"/>
      <c r="C7" s="10"/>
      <c r="D7" s="2"/>
      <c r="E7" s="2"/>
      <c r="F7" s="2"/>
      <c r="G7" s="2"/>
      <c r="H7" s="2"/>
      <c r="I7" s="5"/>
      <c r="K7" s="5"/>
      <c r="L7" s="2"/>
    </row>
    <row r="8" spans="1:12" s="114" customFormat="1" ht="15">
      <c r="A8" s="70"/>
      <c r="B8" s="70"/>
      <c r="C8" s="113" t="s">
        <v>241</v>
      </c>
      <c r="D8" s="113"/>
      <c r="E8" s="113"/>
      <c r="F8" s="113"/>
      <c r="G8" s="113"/>
      <c r="H8" s="113"/>
      <c r="I8" s="113"/>
      <c r="J8" s="113"/>
      <c r="K8" s="113"/>
      <c r="L8" s="5"/>
    </row>
    <row r="9" spans="1:12" s="114" customFormat="1" ht="15">
      <c r="A9" s="4"/>
      <c r="B9" s="4"/>
      <c r="C9" s="113"/>
      <c r="D9" s="113"/>
      <c r="E9" s="113"/>
      <c r="F9" s="113"/>
      <c r="G9" s="113"/>
      <c r="H9" s="113"/>
      <c r="I9" s="113"/>
      <c r="J9" s="113"/>
      <c r="K9" s="113"/>
      <c r="L9" s="5"/>
    </row>
    <row r="10" spans="1:12" s="114" customFormat="1" ht="15">
      <c r="A10" s="4"/>
      <c r="B10" s="4"/>
      <c r="C10" s="113"/>
      <c r="D10" s="113"/>
      <c r="E10" s="113"/>
      <c r="F10" s="113"/>
      <c r="G10" s="113"/>
      <c r="H10" s="113"/>
      <c r="I10" s="113"/>
      <c r="J10" s="113"/>
      <c r="K10" s="113"/>
      <c r="L10" s="5"/>
    </row>
    <row r="11" spans="1:12" s="114" customFormat="1" ht="43.5" customHeight="1">
      <c r="A11" s="4"/>
      <c r="B11" s="4"/>
      <c r="C11" s="115"/>
      <c r="D11" s="115"/>
      <c r="E11" s="115"/>
      <c r="F11" s="115"/>
      <c r="G11" s="115"/>
      <c r="H11" s="115"/>
      <c r="I11" s="115"/>
      <c r="J11" s="115"/>
      <c r="K11" s="115"/>
      <c r="L11" s="5"/>
    </row>
    <row r="12" spans="1:12" ht="15">
      <c r="A12" s="10">
        <v>2</v>
      </c>
      <c r="B12" s="10"/>
      <c r="C12" s="10" t="s">
        <v>6</v>
      </c>
      <c r="D12" s="2"/>
      <c r="E12" s="2"/>
      <c r="F12" s="2"/>
      <c r="G12" s="2"/>
      <c r="H12" s="2"/>
      <c r="I12" s="116"/>
      <c r="J12" s="116"/>
      <c r="K12" s="116"/>
      <c r="L12" s="2"/>
    </row>
    <row r="13" spans="1:12" ht="29.25" customHeight="1">
      <c r="A13" s="10"/>
      <c r="B13" s="10"/>
      <c r="C13" s="2" t="s">
        <v>193</v>
      </c>
      <c r="D13" s="2"/>
      <c r="E13" s="2"/>
      <c r="F13" s="2"/>
      <c r="G13" s="2"/>
      <c r="H13" s="2"/>
      <c r="I13" s="4"/>
      <c r="J13" s="4"/>
      <c r="K13" s="4"/>
      <c r="L13" s="2"/>
    </row>
    <row r="14" spans="1:12" ht="33" customHeight="1">
      <c r="A14" s="10"/>
      <c r="B14" s="10"/>
      <c r="C14" s="2"/>
      <c r="D14" s="2"/>
      <c r="E14" s="2"/>
      <c r="F14" s="2"/>
      <c r="G14" s="2"/>
      <c r="H14" s="2"/>
      <c r="I14" s="117" t="s">
        <v>49</v>
      </c>
      <c r="J14" s="70"/>
      <c r="K14" s="70" t="s">
        <v>34</v>
      </c>
      <c r="L14" s="2"/>
    </row>
    <row r="15" spans="1:12" ht="15">
      <c r="A15" s="10"/>
      <c r="B15" s="10"/>
      <c r="C15" s="2"/>
      <c r="D15" s="2"/>
      <c r="E15" s="2"/>
      <c r="F15" s="2"/>
      <c r="G15" s="2"/>
      <c r="H15" s="2"/>
      <c r="I15" s="117" t="s">
        <v>49</v>
      </c>
      <c r="J15" s="70"/>
      <c r="K15" s="117" t="s">
        <v>18</v>
      </c>
      <c r="L15" s="2"/>
    </row>
    <row r="16" spans="1:12" ht="15">
      <c r="A16" s="10"/>
      <c r="B16" s="10"/>
      <c r="C16" s="2"/>
      <c r="D16" s="2"/>
      <c r="E16" s="2"/>
      <c r="F16" s="2"/>
      <c r="G16" s="2"/>
      <c r="H16" s="2"/>
      <c r="I16" s="117" t="s">
        <v>18</v>
      </c>
      <c r="J16" s="70"/>
      <c r="K16" s="70" t="s">
        <v>32</v>
      </c>
      <c r="L16" s="2"/>
    </row>
    <row r="17" spans="1:12" ht="15">
      <c r="A17" s="10"/>
      <c r="B17" s="10"/>
      <c r="C17" s="2"/>
      <c r="D17" s="2"/>
      <c r="E17" s="2"/>
      <c r="F17" s="2"/>
      <c r="G17" s="2"/>
      <c r="H17" s="2"/>
      <c r="I17" s="70" t="s">
        <v>33</v>
      </c>
      <c r="J17" s="70"/>
      <c r="K17" s="70" t="s">
        <v>35</v>
      </c>
      <c r="L17" s="2"/>
    </row>
    <row r="18" spans="1:12" ht="15">
      <c r="A18" s="10"/>
      <c r="B18" s="10"/>
      <c r="C18" s="2"/>
      <c r="D18" s="2"/>
      <c r="E18" s="2"/>
      <c r="F18" s="2"/>
      <c r="G18" s="2"/>
      <c r="H18" s="2"/>
      <c r="I18" s="94">
        <v>37072</v>
      </c>
      <c r="J18" s="70"/>
      <c r="K18" s="94">
        <v>37072</v>
      </c>
      <c r="L18" s="2"/>
    </row>
    <row r="19" spans="1:12" ht="15">
      <c r="A19" s="10"/>
      <c r="B19" s="10"/>
      <c r="C19" s="2"/>
      <c r="D19" s="2"/>
      <c r="E19" s="2"/>
      <c r="F19" s="2"/>
      <c r="G19" s="2"/>
      <c r="H19" s="2"/>
      <c r="I19" s="70" t="s">
        <v>4</v>
      </c>
      <c r="J19" s="70"/>
      <c r="K19" s="70" t="s">
        <v>4</v>
      </c>
      <c r="L19" s="2"/>
    </row>
    <row r="20" spans="1:12" ht="15">
      <c r="A20" s="10"/>
      <c r="B20" s="10"/>
      <c r="C20" s="2"/>
      <c r="D20" s="2"/>
      <c r="E20" s="2"/>
      <c r="F20" s="2"/>
      <c r="G20" s="2"/>
      <c r="H20" s="2"/>
      <c r="I20" s="70"/>
      <c r="J20" s="70"/>
      <c r="K20" s="70"/>
      <c r="L20" s="2"/>
    </row>
    <row r="21" spans="1:12" ht="15">
      <c r="A21" s="10"/>
      <c r="B21" s="10"/>
      <c r="C21" s="2"/>
      <c r="D21" s="97" t="s">
        <v>232</v>
      </c>
      <c r="E21" s="118"/>
      <c r="F21" s="118"/>
      <c r="G21" s="118"/>
      <c r="H21" s="2"/>
      <c r="J21" s="1"/>
      <c r="L21" s="2"/>
    </row>
    <row r="22" spans="1:12" ht="15">
      <c r="A22" s="10"/>
      <c r="B22" s="10"/>
      <c r="C22" s="2"/>
      <c r="D22" s="97" t="s">
        <v>242</v>
      </c>
      <c r="E22" s="118"/>
      <c r="F22" s="118"/>
      <c r="G22" s="118"/>
      <c r="H22" s="2"/>
      <c r="I22" s="119">
        <v>41301</v>
      </c>
      <c r="J22" s="70"/>
      <c r="K22" s="61">
        <v>122257</v>
      </c>
      <c r="L22" s="2"/>
    </row>
    <row r="23" spans="1:12" ht="15">
      <c r="A23" s="10"/>
      <c r="B23" s="10"/>
      <c r="C23" s="2"/>
      <c r="D23" s="120" t="s">
        <v>113</v>
      </c>
      <c r="E23" s="121"/>
      <c r="F23" s="121"/>
      <c r="G23" s="121"/>
      <c r="H23" s="2"/>
      <c r="I23" s="119">
        <v>-240</v>
      </c>
      <c r="J23" s="60"/>
      <c r="K23" s="61">
        <v>-192</v>
      </c>
      <c r="L23" s="2"/>
    </row>
    <row r="24" spans="1:12" ht="15">
      <c r="A24" s="10"/>
      <c r="B24" s="10"/>
      <c r="C24" s="2"/>
      <c r="D24" s="120" t="s">
        <v>212</v>
      </c>
      <c r="E24" s="121"/>
      <c r="F24" s="121"/>
      <c r="G24" s="121"/>
      <c r="H24" s="2"/>
      <c r="J24" s="1"/>
      <c r="L24" s="2"/>
    </row>
    <row r="25" spans="1:12" ht="15">
      <c r="A25" s="10"/>
      <c r="B25" s="10"/>
      <c r="C25" s="2"/>
      <c r="D25" s="120" t="s">
        <v>210</v>
      </c>
      <c r="E25" s="121"/>
      <c r="F25" s="121"/>
      <c r="G25" s="121"/>
      <c r="H25" s="2"/>
      <c r="I25" s="119">
        <v>-6113</v>
      </c>
      <c r="J25" s="70"/>
      <c r="K25" s="61">
        <v>-6113</v>
      </c>
      <c r="L25" s="2"/>
    </row>
    <row r="26" spans="1:12" ht="15">
      <c r="A26" s="10"/>
      <c r="B26" s="10"/>
      <c r="C26" s="2"/>
      <c r="D26" s="122" t="s">
        <v>211</v>
      </c>
      <c r="E26" s="122"/>
      <c r="F26" s="122"/>
      <c r="G26" s="122"/>
      <c r="H26" s="2"/>
      <c r="I26" s="119">
        <v>-886</v>
      </c>
      <c r="J26" s="70"/>
      <c r="K26" s="61">
        <v>-886</v>
      </c>
      <c r="L26" s="2"/>
    </row>
    <row r="27" spans="1:12" ht="15.75" thickBot="1">
      <c r="A27" s="10"/>
      <c r="B27" s="10"/>
      <c r="C27" s="2"/>
      <c r="D27" s="2"/>
      <c r="E27" s="2"/>
      <c r="F27" s="2"/>
      <c r="G27" s="2"/>
      <c r="H27" s="2"/>
      <c r="I27" s="123">
        <f>SUM(I22:I26)</f>
        <v>34062</v>
      </c>
      <c r="J27" s="61"/>
      <c r="K27" s="123">
        <f>SUM(K22:K26)</f>
        <v>115066</v>
      </c>
      <c r="L27" s="2"/>
    </row>
    <row r="28" spans="1:12" ht="15.75" thickTop="1">
      <c r="A28" s="10"/>
      <c r="B28" s="10"/>
      <c r="C28" s="2"/>
      <c r="D28" s="124"/>
      <c r="E28" s="2"/>
      <c r="F28" s="2"/>
      <c r="G28" s="2"/>
      <c r="H28" s="2"/>
      <c r="I28" s="70"/>
      <c r="J28" s="70"/>
      <c r="K28" s="70"/>
      <c r="L28" s="2"/>
    </row>
    <row r="29" spans="1:12" ht="27" customHeight="1">
      <c r="A29" s="10"/>
      <c r="B29" s="10"/>
      <c r="C29" s="2"/>
      <c r="D29" s="124"/>
      <c r="E29" s="2"/>
      <c r="F29" s="2"/>
      <c r="G29" s="2"/>
      <c r="H29" s="2"/>
      <c r="I29" s="70"/>
      <c r="J29" s="70"/>
      <c r="K29" s="70"/>
      <c r="L29" s="2"/>
    </row>
    <row r="30" spans="1:12" ht="15">
      <c r="A30" s="10">
        <v>3</v>
      </c>
      <c r="B30" s="10"/>
      <c r="C30" s="10" t="s">
        <v>196</v>
      </c>
      <c r="D30" s="2"/>
      <c r="E30" s="2"/>
      <c r="F30" s="2"/>
      <c r="G30" s="2"/>
      <c r="H30" s="2"/>
      <c r="I30" s="70"/>
      <c r="J30" s="70"/>
      <c r="K30" s="70"/>
      <c r="L30" s="2"/>
    </row>
    <row r="31" spans="1:12" ht="36.75" customHeight="1">
      <c r="A31" s="10"/>
      <c r="B31" s="10"/>
      <c r="C31" s="2" t="s">
        <v>197</v>
      </c>
      <c r="D31" s="2"/>
      <c r="E31" s="2"/>
      <c r="F31" s="2"/>
      <c r="G31" s="2"/>
      <c r="H31" s="2"/>
      <c r="I31" s="61"/>
      <c r="J31" s="61"/>
      <c r="K31" s="61"/>
      <c r="L31" s="2"/>
    </row>
    <row r="32" spans="1:12" ht="15">
      <c r="A32" s="10"/>
      <c r="B32" s="10"/>
      <c r="C32" s="2"/>
      <c r="D32" s="2"/>
      <c r="E32" s="2"/>
      <c r="F32" s="2"/>
      <c r="G32" s="2"/>
      <c r="H32" s="2"/>
      <c r="I32" s="61"/>
      <c r="J32" s="61"/>
      <c r="K32" s="61"/>
      <c r="L32" s="2"/>
    </row>
    <row r="33" spans="1:12" ht="15">
      <c r="A33" s="10"/>
      <c r="B33" s="10"/>
      <c r="C33" s="2"/>
      <c r="D33" s="2"/>
      <c r="E33" s="2"/>
      <c r="F33" s="2"/>
      <c r="G33" s="2"/>
      <c r="H33" s="2"/>
      <c r="I33" s="61"/>
      <c r="J33" s="61"/>
      <c r="K33" s="61"/>
      <c r="L33" s="2"/>
    </row>
    <row r="34" spans="1:12" ht="15">
      <c r="A34" s="10">
        <v>4</v>
      </c>
      <c r="B34" s="10"/>
      <c r="C34" s="16" t="s">
        <v>11</v>
      </c>
      <c r="D34" s="2"/>
      <c r="E34" s="2"/>
      <c r="F34" s="2"/>
      <c r="G34" s="2"/>
      <c r="H34" s="2"/>
      <c r="I34" s="61"/>
      <c r="J34" s="61"/>
      <c r="K34" s="61"/>
      <c r="L34" s="2"/>
    </row>
    <row r="35" spans="1:12" ht="15">
      <c r="A35" s="10"/>
      <c r="B35" s="10"/>
      <c r="C35" s="97" t="s">
        <v>188</v>
      </c>
      <c r="D35" s="2"/>
      <c r="E35" s="2"/>
      <c r="F35" s="2"/>
      <c r="G35" s="2"/>
      <c r="H35" s="2"/>
      <c r="I35" s="61"/>
      <c r="J35" s="61"/>
      <c r="K35" s="61"/>
      <c r="L35" s="2"/>
    </row>
    <row r="36" spans="1:12" ht="15">
      <c r="A36" s="10"/>
      <c r="B36" s="10"/>
      <c r="C36" s="97"/>
      <c r="D36" s="2"/>
      <c r="E36" s="2"/>
      <c r="F36" s="2"/>
      <c r="G36" s="2"/>
      <c r="H36" s="2"/>
      <c r="I36" s="61"/>
      <c r="J36" s="61"/>
      <c r="K36" s="61"/>
      <c r="L36" s="2"/>
    </row>
    <row r="37" spans="1:12" ht="15">
      <c r="A37" s="10"/>
      <c r="B37" s="10"/>
      <c r="C37" s="125"/>
      <c r="D37" s="2"/>
      <c r="E37" s="2"/>
      <c r="F37" s="2"/>
      <c r="G37" s="2"/>
      <c r="H37" s="4"/>
      <c r="I37" s="60"/>
      <c r="J37" s="60"/>
      <c r="K37" s="70" t="s">
        <v>34</v>
      </c>
      <c r="L37" s="2"/>
    </row>
    <row r="38" spans="1:12" ht="15">
      <c r="A38" s="10"/>
      <c r="B38" s="10"/>
      <c r="C38" s="125"/>
      <c r="D38" s="2"/>
      <c r="E38" s="2"/>
      <c r="F38" s="10"/>
      <c r="G38" s="2"/>
      <c r="H38" s="10"/>
      <c r="I38" s="117" t="s">
        <v>49</v>
      </c>
      <c r="J38" s="70"/>
      <c r="K38" s="117" t="s">
        <v>18</v>
      </c>
      <c r="L38" s="2"/>
    </row>
    <row r="39" spans="1:12" ht="15">
      <c r="A39" s="10"/>
      <c r="B39" s="10"/>
      <c r="C39" s="2"/>
      <c r="D39" s="2"/>
      <c r="E39" s="2"/>
      <c r="F39" s="10"/>
      <c r="G39" s="2"/>
      <c r="H39" s="10"/>
      <c r="I39" s="117" t="s">
        <v>18</v>
      </c>
      <c r="J39" s="70"/>
      <c r="K39" s="70" t="s">
        <v>32</v>
      </c>
      <c r="L39" s="2"/>
    </row>
    <row r="40" spans="1:12" ht="15">
      <c r="A40" s="10"/>
      <c r="B40" s="10"/>
      <c r="C40" s="2"/>
      <c r="D40" s="2"/>
      <c r="E40" s="2"/>
      <c r="F40" s="4"/>
      <c r="G40" s="2"/>
      <c r="H40" s="4"/>
      <c r="I40" s="70" t="s">
        <v>33</v>
      </c>
      <c r="J40" s="70"/>
      <c r="K40" s="70" t="s">
        <v>35</v>
      </c>
      <c r="L40" s="2"/>
    </row>
    <row r="41" spans="1:12" ht="15">
      <c r="A41" s="10"/>
      <c r="B41" s="10"/>
      <c r="C41" s="2"/>
      <c r="D41" s="96"/>
      <c r="E41" s="2"/>
      <c r="F41" s="116"/>
      <c r="G41" s="2"/>
      <c r="H41" s="10"/>
      <c r="I41" s="94">
        <v>37072</v>
      </c>
      <c r="J41" s="70"/>
      <c r="K41" s="94">
        <v>37072</v>
      </c>
      <c r="L41" s="2"/>
    </row>
    <row r="42" spans="1:12" ht="15">
      <c r="A42" s="10"/>
      <c r="B42" s="10"/>
      <c r="C42" s="2"/>
      <c r="D42" s="97"/>
      <c r="E42" s="2"/>
      <c r="F42" s="4"/>
      <c r="G42" s="2"/>
      <c r="H42" s="10"/>
      <c r="I42" s="70" t="s">
        <v>4</v>
      </c>
      <c r="J42" s="70"/>
      <c r="K42" s="70" t="s">
        <v>4</v>
      </c>
      <c r="L42" s="2"/>
    </row>
    <row r="43" spans="1:12" ht="15">
      <c r="A43" s="10"/>
      <c r="B43" s="10"/>
      <c r="C43" s="2"/>
      <c r="D43" s="97"/>
      <c r="E43" s="2"/>
      <c r="F43" s="4"/>
      <c r="G43" s="2"/>
      <c r="H43" s="10"/>
      <c r="I43" s="70"/>
      <c r="J43" s="70"/>
      <c r="K43" s="70"/>
      <c r="L43" s="2"/>
    </row>
    <row r="44" spans="1:12" ht="15">
      <c r="A44" s="10"/>
      <c r="B44" s="10"/>
      <c r="C44" s="2" t="s">
        <v>52</v>
      </c>
      <c r="D44" s="2"/>
      <c r="E44" s="2"/>
      <c r="F44" s="2"/>
      <c r="G44" s="2"/>
      <c r="H44" s="2"/>
      <c r="I44" s="119">
        <v>8270</v>
      </c>
      <c r="J44" s="61"/>
      <c r="K44" s="61">
        <v>14548</v>
      </c>
      <c r="L44" s="2"/>
    </row>
    <row r="45" spans="1:12" ht="15">
      <c r="A45" s="10"/>
      <c r="B45" s="10"/>
      <c r="C45" s="2" t="s">
        <v>53</v>
      </c>
      <c r="D45" s="2"/>
      <c r="E45" s="2"/>
      <c r="F45" s="2"/>
      <c r="G45" s="2"/>
      <c r="H45" s="2"/>
      <c r="I45" s="119">
        <v>1650</v>
      </c>
      <c r="J45" s="61"/>
      <c r="K45" s="61">
        <v>1663</v>
      </c>
      <c r="L45" s="2"/>
    </row>
    <row r="46" spans="1:12" ht="15">
      <c r="A46" s="10"/>
      <c r="B46" s="10"/>
      <c r="C46" s="2" t="s">
        <v>255</v>
      </c>
      <c r="D46" s="2"/>
      <c r="E46" s="2"/>
      <c r="F46" s="2"/>
      <c r="G46" s="2"/>
      <c r="H46" s="2"/>
      <c r="I46" s="119">
        <v>1107</v>
      </c>
      <c r="J46" s="61"/>
      <c r="K46" s="61">
        <v>1107</v>
      </c>
      <c r="L46" s="2"/>
    </row>
    <row r="47" spans="1:12" ht="6" customHeight="1">
      <c r="A47" s="10"/>
      <c r="B47" s="10"/>
      <c r="C47" s="2"/>
      <c r="D47" s="2"/>
      <c r="E47" s="2"/>
      <c r="F47" s="2"/>
      <c r="G47" s="2"/>
      <c r="H47" s="2"/>
      <c r="I47" s="126"/>
      <c r="J47" s="61"/>
      <c r="K47" s="127"/>
      <c r="L47" s="2"/>
    </row>
    <row r="48" spans="1:12" ht="24" customHeight="1">
      <c r="A48" s="10"/>
      <c r="B48" s="10"/>
      <c r="C48" s="2"/>
      <c r="D48" s="2"/>
      <c r="E48" s="2"/>
      <c r="F48" s="2"/>
      <c r="G48" s="2"/>
      <c r="H48" s="2"/>
      <c r="I48" s="61">
        <f>SUM(I44:I47)</f>
        <v>11027</v>
      </c>
      <c r="J48" s="61"/>
      <c r="K48" s="61">
        <f>SUM(K44:K47)</f>
        <v>17318</v>
      </c>
      <c r="L48" s="2"/>
    </row>
    <row r="49" spans="1:12" ht="19.5" customHeight="1">
      <c r="A49" s="10"/>
      <c r="B49" s="10"/>
      <c r="C49" s="2" t="s">
        <v>54</v>
      </c>
      <c r="D49" s="2"/>
      <c r="E49" s="2"/>
      <c r="F49" s="2"/>
      <c r="G49" s="2"/>
      <c r="H49" s="2"/>
      <c r="I49" s="119">
        <v>1100</v>
      </c>
      <c r="J49" s="61"/>
      <c r="K49" s="61">
        <v>3668</v>
      </c>
      <c r="L49" s="2"/>
    </row>
    <row r="50" spans="1:12" ht="8.25" customHeight="1">
      <c r="A50" s="10"/>
      <c r="B50" s="10"/>
      <c r="C50" s="2"/>
      <c r="D50" s="2"/>
      <c r="E50" s="2"/>
      <c r="F50" s="2"/>
      <c r="G50" s="2"/>
      <c r="H50" s="2"/>
      <c r="I50" s="119"/>
      <c r="J50" s="61"/>
      <c r="K50" s="61"/>
      <c r="L50" s="2"/>
    </row>
    <row r="51" spans="1:12" ht="15.75" thickBot="1">
      <c r="A51" s="10"/>
      <c r="B51" s="10"/>
      <c r="C51" s="2"/>
      <c r="D51" s="2"/>
      <c r="E51" s="2"/>
      <c r="F51" s="2"/>
      <c r="G51" s="2"/>
      <c r="H51" s="2"/>
      <c r="I51" s="128">
        <f>SUM(I48:I50)</f>
        <v>12127</v>
      </c>
      <c r="J51" s="61"/>
      <c r="K51" s="128">
        <f>SUM(K48:K50)</f>
        <v>20986</v>
      </c>
      <c r="L51" s="2"/>
    </row>
    <row r="52" spans="1:12" ht="15.75" thickTop="1">
      <c r="A52" s="10"/>
      <c r="B52" s="10"/>
      <c r="C52" s="2"/>
      <c r="D52" s="2"/>
      <c r="E52" s="2"/>
      <c r="F52" s="2"/>
      <c r="G52" s="2"/>
      <c r="H52" s="2"/>
      <c r="I52" s="60"/>
      <c r="J52" s="61"/>
      <c r="K52" s="60"/>
      <c r="L52" s="2"/>
    </row>
    <row r="53" spans="1:12" ht="15">
      <c r="A53" s="10"/>
      <c r="B53" s="10"/>
      <c r="C53" s="2"/>
      <c r="D53" s="2"/>
      <c r="E53" s="2"/>
      <c r="F53" s="2"/>
      <c r="G53" s="2"/>
      <c r="H53" s="2"/>
      <c r="I53" s="60"/>
      <c r="J53" s="61"/>
      <c r="K53" s="60"/>
      <c r="L53" s="2"/>
    </row>
    <row r="54" spans="1:12" ht="15">
      <c r="A54" s="10"/>
      <c r="B54" s="10"/>
      <c r="C54" s="129" t="s">
        <v>233</v>
      </c>
      <c r="D54" s="129"/>
      <c r="E54" s="129"/>
      <c r="F54" s="129"/>
      <c r="G54" s="129"/>
      <c r="H54" s="129"/>
      <c r="I54" s="129"/>
      <c r="J54" s="129"/>
      <c r="K54" s="129"/>
      <c r="L54" s="2"/>
    </row>
    <row r="55" spans="1:12" ht="15">
      <c r="A55" s="10"/>
      <c r="B55" s="10"/>
      <c r="C55" s="129"/>
      <c r="D55" s="129"/>
      <c r="E55" s="129"/>
      <c r="F55" s="129"/>
      <c r="G55" s="129"/>
      <c r="H55" s="129"/>
      <c r="I55" s="129"/>
      <c r="J55" s="129"/>
      <c r="K55" s="129"/>
      <c r="L55" s="2"/>
    </row>
    <row r="56" spans="1:12" ht="15">
      <c r="A56" s="10"/>
      <c r="B56" s="10"/>
      <c r="C56" s="2"/>
      <c r="D56" s="2"/>
      <c r="E56" s="2"/>
      <c r="F56" s="2"/>
      <c r="G56" s="2"/>
      <c r="H56" s="2"/>
      <c r="I56" s="60"/>
      <c r="J56" s="61"/>
      <c r="K56" s="60"/>
      <c r="L56" s="2"/>
    </row>
    <row r="57" spans="1:12" ht="15">
      <c r="A57" s="10"/>
      <c r="B57" s="10"/>
      <c r="C57" s="115"/>
      <c r="D57" s="115"/>
      <c r="E57" s="115"/>
      <c r="F57" s="115"/>
      <c r="G57" s="115"/>
      <c r="H57" s="115"/>
      <c r="I57" s="130"/>
      <c r="J57" s="130"/>
      <c r="K57" s="130"/>
      <c r="L57" s="2"/>
    </row>
    <row r="58" spans="1:12" ht="15">
      <c r="A58" s="10">
        <v>5</v>
      </c>
      <c r="B58" s="10"/>
      <c r="C58" s="10" t="s">
        <v>207</v>
      </c>
      <c r="D58" s="2"/>
      <c r="E58" s="2"/>
      <c r="F58" s="2"/>
      <c r="G58" s="2"/>
      <c r="H58" s="2"/>
      <c r="I58" s="61"/>
      <c r="J58" s="61"/>
      <c r="K58" s="61"/>
      <c r="L58" s="2"/>
    </row>
    <row r="59" spans="1:12" ht="15">
      <c r="A59" s="10"/>
      <c r="B59" s="10"/>
      <c r="C59" s="129" t="s">
        <v>226</v>
      </c>
      <c r="D59" s="129"/>
      <c r="E59" s="129"/>
      <c r="F59" s="129"/>
      <c r="G59" s="129"/>
      <c r="H59" s="129"/>
      <c r="I59" s="129"/>
      <c r="J59" s="129"/>
      <c r="K59" s="129"/>
      <c r="L59" s="2"/>
    </row>
    <row r="60" spans="1:12" ht="15">
      <c r="A60" s="10"/>
      <c r="B60" s="10"/>
      <c r="C60" s="129"/>
      <c r="D60" s="129"/>
      <c r="E60" s="129"/>
      <c r="F60" s="129"/>
      <c r="G60" s="129"/>
      <c r="H60" s="129"/>
      <c r="I60" s="129"/>
      <c r="J60" s="129"/>
      <c r="K60" s="129"/>
      <c r="L60" s="2"/>
    </row>
    <row r="61" spans="1:12" ht="15">
      <c r="A61" s="10"/>
      <c r="B61" s="10"/>
      <c r="C61" s="124"/>
      <c r="D61" s="124"/>
      <c r="E61" s="124"/>
      <c r="F61" s="124"/>
      <c r="G61" s="124"/>
      <c r="H61" s="124"/>
      <c r="I61" s="124"/>
      <c r="J61" s="124"/>
      <c r="K61" s="124"/>
      <c r="L61" s="2"/>
    </row>
    <row r="62" spans="1:12" ht="15">
      <c r="A62" s="10"/>
      <c r="B62" s="10"/>
      <c r="C62" s="2"/>
      <c r="D62" s="2"/>
      <c r="E62" s="2"/>
      <c r="F62" s="2"/>
      <c r="G62" s="5"/>
      <c r="H62" s="2"/>
      <c r="I62" s="61"/>
      <c r="J62" s="61"/>
      <c r="K62" s="60"/>
      <c r="L62" s="2"/>
    </row>
    <row r="63" spans="1:12" ht="15">
      <c r="A63" s="10">
        <v>6</v>
      </c>
      <c r="B63" s="10"/>
      <c r="C63" s="10" t="s">
        <v>55</v>
      </c>
      <c r="D63" s="2"/>
      <c r="E63" s="2"/>
      <c r="F63" s="2"/>
      <c r="G63" s="2"/>
      <c r="H63" s="2"/>
      <c r="I63" s="2"/>
      <c r="K63" s="2"/>
      <c r="L63" s="95"/>
    </row>
    <row r="64" spans="1:12" ht="15">
      <c r="A64" s="10"/>
      <c r="B64" s="10"/>
      <c r="C64" s="10"/>
      <c r="D64" s="2"/>
      <c r="E64" s="2"/>
      <c r="F64" s="2"/>
      <c r="G64" s="2"/>
      <c r="H64" s="2"/>
      <c r="I64" s="2"/>
      <c r="K64" s="2"/>
      <c r="L64" s="95"/>
    </row>
    <row r="65" spans="1:12" ht="15">
      <c r="A65" s="10"/>
      <c r="B65" s="10"/>
      <c r="C65" s="10"/>
      <c r="D65" s="2"/>
      <c r="E65" s="2"/>
      <c r="F65" s="2"/>
      <c r="G65" s="2"/>
      <c r="H65" s="2"/>
      <c r="I65" s="2"/>
      <c r="K65" s="2"/>
      <c r="L65" s="95"/>
    </row>
    <row r="66" spans="1:12" ht="15">
      <c r="A66" s="10"/>
      <c r="B66" s="10"/>
      <c r="C66" s="10" t="s">
        <v>50</v>
      </c>
      <c r="D66" s="2" t="s">
        <v>234</v>
      </c>
      <c r="E66" s="2"/>
      <c r="F66" s="2"/>
      <c r="G66" s="2"/>
      <c r="H66" s="2"/>
      <c r="I66" s="2"/>
      <c r="K66" s="2"/>
      <c r="L66" s="95"/>
    </row>
    <row r="67" spans="1:12" ht="15">
      <c r="A67" s="10"/>
      <c r="B67" s="10"/>
      <c r="C67" s="10"/>
      <c r="D67" s="2"/>
      <c r="E67" s="2"/>
      <c r="F67" s="2"/>
      <c r="G67" s="2"/>
      <c r="H67" s="2"/>
      <c r="I67" s="60"/>
      <c r="J67" s="60"/>
      <c r="K67" s="70" t="s">
        <v>34</v>
      </c>
      <c r="L67" s="61"/>
    </row>
    <row r="68" spans="1:12" ht="15">
      <c r="A68" s="10"/>
      <c r="B68" s="10"/>
      <c r="C68" s="2"/>
      <c r="D68" s="2"/>
      <c r="E68" s="2"/>
      <c r="F68" s="2"/>
      <c r="G68" s="2"/>
      <c r="H68" s="2"/>
      <c r="I68" s="117" t="s">
        <v>49</v>
      </c>
      <c r="J68" s="60"/>
      <c r="K68" s="117" t="s">
        <v>18</v>
      </c>
      <c r="L68" s="61"/>
    </row>
    <row r="69" spans="1:12" ht="15">
      <c r="A69" s="10"/>
      <c r="B69" s="10"/>
      <c r="C69" s="10"/>
      <c r="D69" s="2"/>
      <c r="E69" s="2"/>
      <c r="F69" s="2"/>
      <c r="G69" s="2"/>
      <c r="H69" s="2"/>
      <c r="I69" s="117" t="s">
        <v>18</v>
      </c>
      <c r="J69" s="60"/>
      <c r="K69" s="70" t="s">
        <v>32</v>
      </c>
      <c r="L69" s="61"/>
    </row>
    <row r="70" spans="1:12" ht="15">
      <c r="A70" s="10"/>
      <c r="B70" s="10"/>
      <c r="C70" s="10"/>
      <c r="D70" s="2"/>
      <c r="E70" s="2"/>
      <c r="F70" s="2"/>
      <c r="G70" s="2"/>
      <c r="H70" s="2"/>
      <c r="I70" s="70" t="s">
        <v>33</v>
      </c>
      <c r="J70" s="60"/>
      <c r="K70" s="70" t="s">
        <v>35</v>
      </c>
      <c r="L70" s="61"/>
    </row>
    <row r="71" spans="1:12" ht="15">
      <c r="A71" s="10"/>
      <c r="B71" s="10"/>
      <c r="C71" s="10"/>
      <c r="D71" s="2"/>
      <c r="E71" s="2"/>
      <c r="F71" s="2"/>
      <c r="G71" s="2"/>
      <c r="H71" s="2"/>
      <c r="I71" s="94">
        <v>37072</v>
      </c>
      <c r="J71" s="60"/>
      <c r="K71" s="94">
        <v>37072</v>
      </c>
      <c r="L71" s="61"/>
    </row>
    <row r="72" spans="1:12" ht="15">
      <c r="A72" s="10"/>
      <c r="B72" s="10"/>
      <c r="C72" s="10"/>
      <c r="D72" s="2"/>
      <c r="E72" s="2"/>
      <c r="F72" s="2"/>
      <c r="G72" s="2"/>
      <c r="H72" s="2"/>
      <c r="I72" s="70" t="s">
        <v>4</v>
      </c>
      <c r="J72" s="60"/>
      <c r="K72" s="70" t="s">
        <v>4</v>
      </c>
      <c r="L72" s="61"/>
    </row>
    <row r="73" spans="1:12" ht="15">
      <c r="A73" s="10"/>
      <c r="B73" s="10"/>
      <c r="C73" s="2"/>
      <c r="D73" s="2" t="s">
        <v>155</v>
      </c>
      <c r="E73" s="2"/>
      <c r="F73" s="2"/>
      <c r="G73" s="2"/>
      <c r="H73" s="2"/>
      <c r="I73" s="60"/>
      <c r="J73" s="60"/>
      <c r="K73" s="131"/>
      <c r="L73" s="61"/>
    </row>
    <row r="74" spans="1:12" ht="15.75" thickBot="1">
      <c r="A74" s="10"/>
      <c r="B74" s="10"/>
      <c r="C74" s="2"/>
      <c r="D74" s="122" t="s">
        <v>172</v>
      </c>
      <c r="E74" s="122"/>
      <c r="F74" s="122"/>
      <c r="G74" s="122"/>
      <c r="H74" s="122"/>
      <c r="I74" s="132">
        <v>0</v>
      </c>
      <c r="J74" s="133"/>
      <c r="K74" s="132">
        <v>0</v>
      </c>
      <c r="L74" s="61"/>
    </row>
    <row r="75" spans="1:12" ht="16.5" thickBot="1" thickTop="1">
      <c r="A75" s="10"/>
      <c r="B75" s="10"/>
      <c r="C75" s="2"/>
      <c r="D75" s="122" t="s">
        <v>173</v>
      </c>
      <c r="E75" s="122"/>
      <c r="F75" s="122"/>
      <c r="G75" s="122"/>
      <c r="H75" s="122"/>
      <c r="I75" s="134">
        <v>0</v>
      </c>
      <c r="J75" s="133"/>
      <c r="K75" s="134">
        <v>0</v>
      </c>
      <c r="L75" s="61"/>
    </row>
    <row r="76" spans="1:12" ht="16.5" thickBot="1" thickTop="1">
      <c r="A76" s="10"/>
      <c r="B76" s="10"/>
      <c r="C76" s="2"/>
      <c r="D76" s="122" t="s">
        <v>174</v>
      </c>
      <c r="E76" s="122"/>
      <c r="F76" s="122"/>
      <c r="G76" s="122"/>
      <c r="H76" s="122"/>
      <c r="I76" s="134">
        <v>0</v>
      </c>
      <c r="J76" s="133"/>
      <c r="K76" s="134">
        <v>0</v>
      </c>
      <c r="L76" s="61"/>
    </row>
    <row r="77" spans="1:12" ht="15.75" thickTop="1">
      <c r="A77" s="10"/>
      <c r="B77" s="10"/>
      <c r="C77" s="2"/>
      <c r="D77" s="2"/>
      <c r="E77" s="2"/>
      <c r="F77" s="2"/>
      <c r="G77" s="2"/>
      <c r="H77" s="2"/>
      <c r="I77" s="135"/>
      <c r="J77" s="60"/>
      <c r="K77" s="135"/>
      <c r="L77" s="61"/>
    </row>
    <row r="78" spans="1:12" ht="15">
      <c r="A78" s="10"/>
      <c r="B78" s="10"/>
      <c r="C78" s="10"/>
      <c r="D78" s="122" t="s">
        <v>156</v>
      </c>
      <c r="E78" s="122"/>
      <c r="F78" s="122"/>
      <c r="G78" s="122"/>
      <c r="H78" s="122"/>
      <c r="I78" s="135"/>
      <c r="J78" s="133"/>
      <c r="K78" s="135"/>
      <c r="L78" s="131"/>
    </row>
    <row r="79" spans="1:12" ht="15.75" thickBot="1">
      <c r="A79" s="10"/>
      <c r="B79" s="10"/>
      <c r="C79" s="2"/>
      <c r="D79" s="122" t="s">
        <v>176</v>
      </c>
      <c r="E79" s="122"/>
      <c r="F79" s="122"/>
      <c r="G79" s="122"/>
      <c r="H79" s="122"/>
      <c r="I79" s="132">
        <v>0</v>
      </c>
      <c r="J79" s="133"/>
      <c r="K79" s="132">
        <v>7</v>
      </c>
      <c r="L79" s="131"/>
    </row>
    <row r="80" spans="1:12" ht="16.5" thickBot="1" thickTop="1">
      <c r="A80" s="10"/>
      <c r="B80" s="10"/>
      <c r="C80" s="2"/>
      <c r="D80" s="18" t="s">
        <v>177</v>
      </c>
      <c r="E80" s="18"/>
      <c r="F80" s="18"/>
      <c r="G80" s="18"/>
      <c r="H80" s="18"/>
      <c r="I80" s="136">
        <v>70950</v>
      </c>
      <c r="J80" s="60"/>
      <c r="K80" s="136">
        <v>249178</v>
      </c>
      <c r="L80" s="131"/>
    </row>
    <row r="81" spans="1:12" ht="16.5" thickBot="1" thickTop="1">
      <c r="A81" s="10"/>
      <c r="B81" s="10"/>
      <c r="C81" s="2"/>
      <c r="D81" s="18" t="s">
        <v>175</v>
      </c>
      <c r="E81" s="18"/>
      <c r="F81" s="18"/>
      <c r="G81" s="18"/>
      <c r="H81" s="18"/>
      <c r="I81" s="136">
        <v>41301</v>
      </c>
      <c r="J81" s="60"/>
      <c r="K81" s="136">
        <v>122257</v>
      </c>
      <c r="L81" s="131"/>
    </row>
    <row r="82" spans="1:12" ht="15.75" thickTop="1">
      <c r="A82" s="10"/>
      <c r="B82" s="10"/>
      <c r="C82" s="2"/>
      <c r="D82" s="18"/>
      <c r="E82" s="18"/>
      <c r="F82" s="18"/>
      <c r="G82" s="18"/>
      <c r="H82" s="18"/>
      <c r="I82" s="61"/>
      <c r="J82" s="60"/>
      <c r="K82" s="61"/>
      <c r="L82" s="131"/>
    </row>
    <row r="83" spans="1:12" ht="15">
      <c r="A83" s="10"/>
      <c r="B83" s="10"/>
      <c r="C83" s="2"/>
      <c r="D83" s="122"/>
      <c r="E83" s="122"/>
      <c r="F83" s="122"/>
      <c r="G83" s="122"/>
      <c r="H83" s="122"/>
      <c r="I83" s="133"/>
      <c r="J83" s="133"/>
      <c r="K83" s="131"/>
      <c r="L83" s="131"/>
    </row>
    <row r="84" spans="1:12" ht="15">
      <c r="A84" s="10"/>
      <c r="B84" s="10"/>
      <c r="C84" s="10" t="s">
        <v>51</v>
      </c>
      <c r="D84" s="2" t="s">
        <v>157</v>
      </c>
      <c r="E84" s="2"/>
      <c r="F84" s="2"/>
      <c r="G84" s="2"/>
      <c r="H84" s="2"/>
      <c r="I84" s="133"/>
      <c r="J84" s="133"/>
      <c r="K84" s="131"/>
      <c r="L84" s="131"/>
    </row>
    <row r="85" spans="1:12" ht="15">
      <c r="A85" s="10"/>
      <c r="B85" s="10"/>
      <c r="C85" s="2"/>
      <c r="D85" s="122"/>
      <c r="E85" s="122"/>
      <c r="F85" s="122"/>
      <c r="G85" s="122"/>
      <c r="H85" s="122"/>
      <c r="I85" s="133"/>
      <c r="J85" s="133"/>
      <c r="K85" s="131"/>
      <c r="L85" s="131"/>
    </row>
    <row r="86" spans="1:12" ht="15">
      <c r="A86" s="10"/>
      <c r="B86" s="10"/>
      <c r="C86" s="2"/>
      <c r="D86" s="2" t="s">
        <v>155</v>
      </c>
      <c r="E86" s="2"/>
      <c r="F86" s="2"/>
      <c r="G86" s="2"/>
      <c r="H86" s="2"/>
      <c r="I86" s="133"/>
      <c r="J86" s="133"/>
      <c r="K86" s="131"/>
      <c r="L86" s="131"/>
    </row>
    <row r="87" spans="1:12" ht="15">
      <c r="A87" s="10"/>
      <c r="B87" s="10"/>
      <c r="C87" s="2"/>
      <c r="D87" s="137" t="s">
        <v>181</v>
      </c>
      <c r="E87" s="137"/>
      <c r="F87" s="137"/>
      <c r="G87" s="137"/>
      <c r="H87" s="137"/>
      <c r="I87" s="60"/>
      <c r="J87" s="60"/>
      <c r="K87" s="138">
        <v>60912</v>
      </c>
      <c r="L87" s="61"/>
    </row>
    <row r="88" spans="1:12" ht="15">
      <c r="A88" s="10"/>
      <c r="B88" s="10"/>
      <c r="C88" s="10"/>
      <c r="D88" s="129" t="s">
        <v>178</v>
      </c>
      <c r="E88" s="129"/>
      <c r="F88" s="137"/>
      <c r="G88" s="137"/>
      <c r="H88" s="137"/>
      <c r="I88" s="60"/>
      <c r="J88" s="60"/>
      <c r="K88" s="139">
        <v>60912</v>
      </c>
      <c r="L88" s="61"/>
    </row>
    <row r="89" spans="1:12" ht="15">
      <c r="A89" s="10"/>
      <c r="B89" s="10"/>
      <c r="C89" s="10"/>
      <c r="D89" s="122" t="s">
        <v>182</v>
      </c>
      <c r="E89" s="122"/>
      <c r="F89" s="122"/>
      <c r="G89" s="122"/>
      <c r="H89" s="122"/>
      <c r="I89" s="60"/>
      <c r="J89" s="60"/>
      <c r="K89" s="139">
        <v>38982</v>
      </c>
      <c r="L89" s="61"/>
    </row>
    <row r="90" spans="1:12" ht="15">
      <c r="A90" s="10"/>
      <c r="B90" s="10"/>
      <c r="C90" s="10"/>
      <c r="D90" s="2"/>
      <c r="E90" s="2"/>
      <c r="F90" s="2"/>
      <c r="G90" s="2"/>
      <c r="H90" s="2"/>
      <c r="I90" s="60"/>
      <c r="J90" s="60"/>
      <c r="K90" s="135"/>
      <c r="L90" s="61"/>
    </row>
    <row r="91" spans="1:12" ht="15">
      <c r="A91" s="10"/>
      <c r="B91" s="10"/>
      <c r="C91" s="2"/>
      <c r="D91" s="122"/>
      <c r="E91" s="122"/>
      <c r="F91" s="122"/>
      <c r="G91" s="122"/>
      <c r="H91" s="122"/>
      <c r="I91" s="133"/>
      <c r="J91" s="133"/>
      <c r="K91" s="131"/>
      <c r="L91" s="131"/>
    </row>
    <row r="92" spans="1:12" ht="15">
      <c r="A92" s="10"/>
      <c r="B92" s="10"/>
      <c r="C92" s="2"/>
      <c r="D92" s="122" t="s">
        <v>156</v>
      </c>
      <c r="E92" s="122"/>
      <c r="F92" s="122"/>
      <c r="G92" s="122"/>
      <c r="H92" s="122"/>
      <c r="I92" s="133"/>
      <c r="J92" s="133"/>
      <c r="K92" s="131"/>
      <c r="L92" s="131"/>
    </row>
    <row r="93" spans="1:12" ht="15">
      <c r="A93" s="10"/>
      <c r="B93" s="10"/>
      <c r="C93" s="2"/>
      <c r="D93" s="2" t="s">
        <v>185</v>
      </c>
      <c r="E93" s="2"/>
      <c r="F93" s="2"/>
      <c r="G93" s="2"/>
      <c r="H93" s="2"/>
      <c r="I93" s="60"/>
      <c r="J93" s="60"/>
      <c r="K93" s="138">
        <v>46502.18409361162</v>
      </c>
      <c r="L93" s="61"/>
    </row>
    <row r="94" spans="1:12" ht="15">
      <c r="A94" s="10"/>
      <c r="B94" s="10"/>
      <c r="C94" s="2"/>
      <c r="D94" s="129" t="s">
        <v>179</v>
      </c>
      <c r="E94" s="129"/>
      <c r="F94" s="115"/>
      <c r="G94" s="115"/>
      <c r="H94" s="115"/>
      <c r="I94" s="60"/>
      <c r="J94" s="60"/>
      <c r="K94" s="131"/>
      <c r="L94" s="61"/>
    </row>
    <row r="95" spans="1:12" ht="15">
      <c r="A95" s="10"/>
      <c r="B95" s="10"/>
      <c r="C95" s="2"/>
      <c r="D95" s="129" t="s">
        <v>180</v>
      </c>
      <c r="E95" s="129"/>
      <c r="F95" s="115"/>
      <c r="G95" s="115"/>
      <c r="H95" s="115"/>
      <c r="I95" s="60"/>
      <c r="J95" s="60"/>
      <c r="K95" s="138">
        <v>34909.18409361162</v>
      </c>
      <c r="L95" s="61"/>
    </row>
    <row r="96" spans="1:12" ht="15">
      <c r="A96" s="10"/>
      <c r="B96" s="10"/>
      <c r="C96" s="2"/>
      <c r="D96" s="2" t="s">
        <v>183</v>
      </c>
      <c r="E96" s="2"/>
      <c r="F96" s="2"/>
      <c r="G96" s="2"/>
      <c r="H96" s="2"/>
      <c r="I96" s="60"/>
      <c r="J96" s="60"/>
      <c r="K96" s="139">
        <v>58304</v>
      </c>
      <c r="L96" s="61"/>
    </row>
    <row r="97" spans="1:12" ht="15">
      <c r="A97" s="10"/>
      <c r="B97" s="10"/>
      <c r="C97" s="2"/>
      <c r="D97" s="2"/>
      <c r="E97" s="2"/>
      <c r="F97" s="2"/>
      <c r="G97" s="2"/>
      <c r="H97" s="2"/>
      <c r="I97" s="60"/>
      <c r="J97" s="60"/>
      <c r="K97" s="61"/>
      <c r="L97" s="61"/>
    </row>
    <row r="98" spans="1:12" ht="15">
      <c r="A98" s="10"/>
      <c r="B98" s="10"/>
      <c r="C98" s="2"/>
      <c r="D98" s="2"/>
      <c r="E98" s="2"/>
      <c r="F98" s="2"/>
      <c r="G98" s="2"/>
      <c r="H98" s="2"/>
      <c r="I98" s="60"/>
      <c r="J98" s="60"/>
      <c r="K98" s="60"/>
      <c r="L98" s="60"/>
    </row>
    <row r="99" spans="1:12" ht="15">
      <c r="A99" s="70">
        <v>7</v>
      </c>
      <c r="B99" s="70"/>
      <c r="C99" s="10" t="s">
        <v>56</v>
      </c>
      <c r="D99" s="2"/>
      <c r="E99" s="2"/>
      <c r="F99" s="2"/>
      <c r="G99" s="2"/>
      <c r="H99" s="2"/>
      <c r="I99" s="5"/>
      <c r="K99" s="5"/>
      <c r="L99" s="2"/>
    </row>
    <row r="100" spans="1:12" ht="23.25" customHeight="1">
      <c r="A100" s="70"/>
      <c r="B100" s="70"/>
      <c r="C100" s="10"/>
      <c r="D100" s="2"/>
      <c r="E100" s="2"/>
      <c r="F100" s="2"/>
      <c r="G100" s="2"/>
      <c r="H100" s="2"/>
      <c r="I100" s="5"/>
      <c r="K100" s="5"/>
      <c r="L100" s="2"/>
    </row>
    <row r="101" spans="1:12" ht="15">
      <c r="A101" s="70"/>
      <c r="B101" s="70"/>
      <c r="C101" s="140" t="s">
        <v>208</v>
      </c>
      <c r="D101" s="115"/>
      <c r="E101" s="115"/>
      <c r="F101" s="115"/>
      <c r="G101" s="115"/>
      <c r="H101" s="115"/>
      <c r="I101" s="115"/>
      <c r="J101" s="115"/>
      <c r="K101" s="115"/>
      <c r="L101" s="5"/>
    </row>
    <row r="102" spans="1:12" ht="15">
      <c r="A102" s="70"/>
      <c r="B102" s="70"/>
      <c r="C102" s="141" t="s">
        <v>20</v>
      </c>
      <c r="D102" s="129" t="s">
        <v>235</v>
      </c>
      <c r="E102" s="129"/>
      <c r="F102" s="129"/>
      <c r="G102" s="129"/>
      <c r="H102" s="129"/>
      <c r="I102" s="129"/>
      <c r="J102" s="129"/>
      <c r="K102" s="129"/>
      <c r="L102" s="5"/>
    </row>
    <row r="103" spans="1:12" ht="15">
      <c r="A103" s="70"/>
      <c r="B103" s="70"/>
      <c r="C103" s="5"/>
      <c r="D103" s="129"/>
      <c r="E103" s="129"/>
      <c r="F103" s="129"/>
      <c r="G103" s="129"/>
      <c r="H103" s="129"/>
      <c r="I103" s="129"/>
      <c r="J103" s="129"/>
      <c r="K103" s="129"/>
      <c r="L103" s="5"/>
    </row>
    <row r="104" spans="1:12" ht="15">
      <c r="A104" s="70"/>
      <c r="B104" s="70"/>
      <c r="C104" s="5" t="s">
        <v>21</v>
      </c>
      <c r="D104" s="18" t="s">
        <v>205</v>
      </c>
      <c r="E104" s="5"/>
      <c r="F104" s="5"/>
      <c r="G104" s="5"/>
      <c r="H104" s="5"/>
      <c r="I104" s="5"/>
      <c r="J104" s="5"/>
      <c r="K104" s="5"/>
      <c r="L104" s="5"/>
    </row>
    <row r="105" spans="1:12" ht="15">
      <c r="A105" s="10"/>
      <c r="B105" s="10"/>
      <c r="C105" s="142"/>
      <c r="D105" s="97"/>
      <c r="E105" s="118"/>
      <c r="F105" s="118"/>
      <c r="G105" s="118"/>
      <c r="H105" s="118"/>
      <c r="I105" s="118"/>
      <c r="J105" s="118"/>
      <c r="K105" s="118"/>
      <c r="L105" s="2"/>
    </row>
    <row r="106" spans="1:12" ht="15">
      <c r="A106" s="70"/>
      <c r="B106" s="70"/>
      <c r="C106" s="129" t="s">
        <v>250</v>
      </c>
      <c r="D106" s="129"/>
      <c r="E106" s="129"/>
      <c r="F106" s="129"/>
      <c r="G106" s="129"/>
      <c r="H106" s="129"/>
      <c r="I106" s="129"/>
      <c r="J106" s="129"/>
      <c r="K106" s="129"/>
      <c r="L106" s="5"/>
    </row>
    <row r="107" spans="1:12" ht="15">
      <c r="A107" s="70"/>
      <c r="B107" s="70"/>
      <c r="C107" s="129"/>
      <c r="D107" s="129"/>
      <c r="E107" s="129"/>
      <c r="F107" s="129"/>
      <c r="G107" s="129"/>
      <c r="H107" s="129"/>
      <c r="I107" s="129"/>
      <c r="J107" s="129"/>
      <c r="K107" s="129"/>
      <c r="L107" s="5"/>
    </row>
    <row r="108" spans="1:12" ht="15">
      <c r="A108" s="70"/>
      <c r="B108" s="70"/>
      <c r="C108" s="141" t="s">
        <v>20</v>
      </c>
      <c r="D108" s="129" t="s">
        <v>194</v>
      </c>
      <c r="E108" s="129"/>
      <c r="F108" s="129"/>
      <c r="G108" s="129"/>
      <c r="H108" s="129"/>
      <c r="I108" s="129"/>
      <c r="J108" s="129"/>
      <c r="K108" s="129"/>
      <c r="L108" s="5"/>
    </row>
    <row r="109" spans="1:12" ht="15">
      <c r="A109" s="70"/>
      <c r="B109" s="70"/>
      <c r="C109" s="141" t="s">
        <v>21</v>
      </c>
      <c r="D109" s="143" t="s">
        <v>230</v>
      </c>
      <c r="E109" s="143"/>
      <c r="F109" s="143"/>
      <c r="G109" s="143"/>
      <c r="H109" s="143"/>
      <c r="I109" s="143"/>
      <c r="J109" s="143"/>
      <c r="K109" s="143"/>
      <c r="L109" s="5"/>
    </row>
    <row r="110" spans="1:12" ht="15">
      <c r="A110" s="70"/>
      <c r="B110" s="70"/>
      <c r="C110" s="141" t="s">
        <v>143</v>
      </c>
      <c r="D110" s="129" t="s">
        <v>169</v>
      </c>
      <c r="E110" s="129"/>
      <c r="F110" s="129"/>
      <c r="G110" s="129"/>
      <c r="H110" s="129"/>
      <c r="I110" s="129"/>
      <c r="J110" s="129"/>
      <c r="K110" s="129"/>
      <c r="L110" s="5"/>
    </row>
    <row r="111" spans="1:12" ht="15">
      <c r="A111" s="70"/>
      <c r="B111" s="70"/>
      <c r="C111" s="141"/>
      <c r="D111" s="129"/>
      <c r="E111" s="129"/>
      <c r="F111" s="129"/>
      <c r="G111" s="129"/>
      <c r="H111" s="129"/>
      <c r="I111" s="129"/>
      <c r="J111" s="129"/>
      <c r="K111" s="129"/>
      <c r="L111" s="5"/>
    </row>
    <row r="112" spans="1:12" ht="15">
      <c r="A112" s="70"/>
      <c r="B112" s="70"/>
      <c r="C112" s="141" t="s">
        <v>144</v>
      </c>
      <c r="D112" s="129" t="s">
        <v>170</v>
      </c>
      <c r="E112" s="129"/>
      <c r="F112" s="129"/>
      <c r="G112" s="129"/>
      <c r="H112" s="129"/>
      <c r="I112" s="129"/>
      <c r="J112" s="129"/>
      <c r="K112" s="129"/>
      <c r="L112" s="5"/>
    </row>
    <row r="113" spans="1:12" ht="15">
      <c r="A113" s="70"/>
      <c r="B113" s="70"/>
      <c r="C113" s="141" t="s">
        <v>145</v>
      </c>
      <c r="D113" s="129" t="s">
        <v>171</v>
      </c>
      <c r="E113" s="129"/>
      <c r="F113" s="129"/>
      <c r="G113" s="129"/>
      <c r="H113" s="129"/>
      <c r="I113" s="129"/>
      <c r="J113" s="129"/>
      <c r="K113" s="129"/>
      <c r="L113" s="5"/>
    </row>
    <row r="114" spans="1:12" ht="15">
      <c r="A114" s="70"/>
      <c r="B114" s="70"/>
      <c r="C114" s="141"/>
      <c r="D114" s="129"/>
      <c r="E114" s="129"/>
      <c r="F114" s="129"/>
      <c r="G114" s="129"/>
      <c r="H114" s="129"/>
      <c r="I114" s="129"/>
      <c r="J114" s="129"/>
      <c r="K114" s="129"/>
      <c r="L114" s="5"/>
    </row>
    <row r="115" spans="1:12" ht="15">
      <c r="A115" s="70"/>
      <c r="B115" s="70"/>
      <c r="C115" s="5" t="s">
        <v>158</v>
      </c>
      <c r="D115" s="143" t="s">
        <v>243</v>
      </c>
      <c r="E115" s="143"/>
      <c r="F115" s="143"/>
      <c r="G115" s="143"/>
      <c r="H115" s="143"/>
      <c r="I115" s="143"/>
      <c r="J115" s="143"/>
      <c r="K115" s="143"/>
      <c r="L115" s="5"/>
    </row>
    <row r="116" spans="1:12" ht="15">
      <c r="A116" s="10"/>
      <c r="B116" s="10"/>
      <c r="C116" s="118"/>
      <c r="D116" s="143"/>
      <c r="E116" s="143"/>
      <c r="F116" s="143"/>
      <c r="G116" s="143"/>
      <c r="H116" s="143"/>
      <c r="I116" s="143"/>
      <c r="J116" s="143"/>
      <c r="K116" s="143"/>
      <c r="L116" s="2"/>
    </row>
    <row r="117" spans="1:12" ht="15">
      <c r="A117" s="70"/>
      <c r="B117" s="70"/>
      <c r="C117" s="5"/>
      <c r="D117" s="143"/>
      <c r="E117" s="143"/>
      <c r="F117" s="143"/>
      <c r="G117" s="143"/>
      <c r="H117" s="143"/>
      <c r="I117" s="143"/>
      <c r="J117" s="143"/>
      <c r="K117" s="143"/>
      <c r="L117" s="5"/>
    </row>
    <row r="118" spans="1:12" ht="15">
      <c r="A118" s="10"/>
      <c r="B118" s="10"/>
      <c r="C118" s="142"/>
      <c r="D118" s="97"/>
      <c r="E118" s="118"/>
      <c r="F118" s="118"/>
      <c r="G118" s="118"/>
      <c r="H118" s="118"/>
      <c r="I118" s="118"/>
      <c r="J118" s="118"/>
      <c r="K118" s="118"/>
      <c r="L118" s="2"/>
    </row>
    <row r="119" spans="1:12" ht="15">
      <c r="A119" s="10"/>
      <c r="B119" s="10"/>
      <c r="C119" s="2"/>
      <c r="D119" s="2"/>
      <c r="E119" s="2"/>
      <c r="F119" s="2"/>
      <c r="G119" s="2"/>
      <c r="H119" s="2"/>
      <c r="I119" s="144"/>
      <c r="J119" s="144"/>
      <c r="K119" s="144"/>
      <c r="L119" s="2"/>
    </row>
    <row r="120" spans="1:12" ht="15">
      <c r="A120" s="10">
        <v>8</v>
      </c>
      <c r="B120" s="10"/>
      <c r="C120" s="10" t="s">
        <v>195</v>
      </c>
      <c r="D120" s="2"/>
      <c r="E120" s="2"/>
      <c r="F120" s="2"/>
      <c r="G120" s="2"/>
      <c r="H120" s="2"/>
      <c r="I120" s="144"/>
      <c r="J120" s="144"/>
      <c r="K120" s="144"/>
      <c r="L120" s="2"/>
    </row>
    <row r="121" spans="1:12" ht="15">
      <c r="A121" s="10"/>
      <c r="B121" s="10"/>
      <c r="C121" s="5" t="s">
        <v>50</v>
      </c>
      <c r="D121" s="143" t="s">
        <v>227</v>
      </c>
      <c r="E121" s="143"/>
      <c r="F121" s="143"/>
      <c r="G121" s="143"/>
      <c r="H121" s="143"/>
      <c r="I121" s="143"/>
      <c r="J121" s="143"/>
      <c r="K121" s="143"/>
      <c r="L121" s="143"/>
    </row>
    <row r="122" spans="1:12" ht="15">
      <c r="A122" s="10"/>
      <c r="B122" s="10"/>
      <c r="C122" s="145"/>
      <c r="D122" s="2"/>
      <c r="E122" s="2"/>
      <c r="F122" s="2"/>
      <c r="G122" s="2"/>
      <c r="H122" s="2"/>
      <c r="I122" s="2"/>
      <c r="K122" s="2"/>
      <c r="L122" s="2"/>
    </row>
    <row r="123" spans="1:12" ht="15">
      <c r="A123" s="10"/>
      <c r="B123" s="10"/>
      <c r="C123" s="145" t="s">
        <v>51</v>
      </c>
      <c r="D123" s="129" t="s">
        <v>237</v>
      </c>
      <c r="E123" s="129"/>
      <c r="F123" s="129"/>
      <c r="G123" s="129"/>
      <c r="H123" s="129"/>
      <c r="I123" s="129"/>
      <c r="J123" s="129"/>
      <c r="K123" s="129"/>
      <c r="L123" s="2"/>
    </row>
    <row r="124" spans="1:12" ht="15">
      <c r="A124" s="10"/>
      <c r="B124" s="10"/>
      <c r="C124" s="145"/>
      <c r="D124" s="129"/>
      <c r="E124" s="129"/>
      <c r="F124" s="129"/>
      <c r="G124" s="129"/>
      <c r="H124" s="129"/>
      <c r="I124" s="129"/>
      <c r="J124" s="129"/>
      <c r="K124" s="129"/>
      <c r="L124" s="2"/>
    </row>
    <row r="125" spans="1:12" ht="15">
      <c r="A125" s="10"/>
      <c r="B125" s="10"/>
      <c r="C125" s="145"/>
      <c r="D125" s="129"/>
      <c r="E125" s="129"/>
      <c r="F125" s="129"/>
      <c r="G125" s="129"/>
      <c r="H125" s="129"/>
      <c r="I125" s="129"/>
      <c r="J125" s="129"/>
      <c r="K125" s="129"/>
      <c r="L125" s="2"/>
    </row>
    <row r="126" spans="1:12" ht="15">
      <c r="A126" s="10"/>
      <c r="B126" s="10"/>
      <c r="C126" s="145"/>
      <c r="D126" s="2"/>
      <c r="E126" s="2"/>
      <c r="F126" s="2"/>
      <c r="G126" s="2"/>
      <c r="H126" s="2"/>
      <c r="I126" s="2"/>
      <c r="K126" s="2"/>
      <c r="L126" s="2"/>
    </row>
    <row r="127" spans="1:12" ht="15">
      <c r="A127" s="10"/>
      <c r="B127" s="10"/>
      <c r="C127" s="145"/>
      <c r="D127" s="2"/>
      <c r="E127" s="2"/>
      <c r="F127" s="2"/>
      <c r="G127" s="60"/>
      <c r="H127" s="60"/>
      <c r="I127" s="60" t="s">
        <v>198</v>
      </c>
      <c r="J127" s="60"/>
      <c r="K127" s="60"/>
      <c r="L127" s="2"/>
    </row>
    <row r="128" spans="1:12" ht="15">
      <c r="A128" s="10"/>
      <c r="B128" s="10"/>
      <c r="C128" s="145"/>
      <c r="D128" s="2"/>
      <c r="E128" s="2"/>
      <c r="F128" s="2"/>
      <c r="G128" s="60" t="s">
        <v>159</v>
      </c>
      <c r="H128" s="60"/>
      <c r="I128" s="60" t="s">
        <v>260</v>
      </c>
      <c r="J128" s="60"/>
      <c r="K128" s="60" t="s">
        <v>106</v>
      </c>
      <c r="L128" s="2"/>
    </row>
    <row r="129" spans="1:12" ht="15">
      <c r="A129" s="10"/>
      <c r="B129" s="10"/>
      <c r="C129" s="145"/>
      <c r="D129" s="2"/>
      <c r="E129" s="2"/>
      <c r="F129" s="2"/>
      <c r="G129" s="146" t="s">
        <v>160</v>
      </c>
      <c r="H129" s="146"/>
      <c r="I129" s="147">
        <v>37072</v>
      </c>
      <c r="J129" s="146"/>
      <c r="K129" s="146" t="s">
        <v>161</v>
      </c>
      <c r="L129" s="2"/>
    </row>
    <row r="130" spans="1:12" ht="15">
      <c r="A130" s="10"/>
      <c r="B130" s="10"/>
      <c r="C130" s="145"/>
      <c r="D130" s="2"/>
      <c r="E130" s="2"/>
      <c r="F130" s="2"/>
      <c r="G130" s="60" t="s">
        <v>4</v>
      </c>
      <c r="H130" s="60"/>
      <c r="I130" s="60" t="s">
        <v>4</v>
      </c>
      <c r="J130" s="60"/>
      <c r="K130" s="60" t="s">
        <v>4</v>
      </c>
      <c r="L130" s="2"/>
    </row>
    <row r="131" spans="1:12" ht="15">
      <c r="A131" s="10"/>
      <c r="B131" s="10"/>
      <c r="C131" s="145"/>
      <c r="D131" s="2"/>
      <c r="E131" s="2"/>
      <c r="F131" s="2"/>
      <c r="G131" s="60"/>
      <c r="H131" s="60"/>
      <c r="I131" s="60"/>
      <c r="J131" s="60"/>
      <c r="K131" s="60"/>
      <c r="L131" s="2"/>
    </row>
    <row r="132" spans="1:12" ht="15">
      <c r="A132" s="10"/>
      <c r="B132" s="10"/>
      <c r="C132" s="148"/>
      <c r="D132" s="95" t="s">
        <v>167</v>
      </c>
      <c r="E132" s="95"/>
      <c r="F132" s="95"/>
      <c r="G132" s="61"/>
      <c r="H132" s="61"/>
      <c r="I132" s="61"/>
      <c r="J132" s="61"/>
      <c r="K132" s="61"/>
      <c r="L132" s="2"/>
    </row>
    <row r="133" spans="1:12" ht="15">
      <c r="A133" s="10"/>
      <c r="B133" s="10"/>
      <c r="C133" s="148"/>
      <c r="D133" s="95" t="s">
        <v>168</v>
      </c>
      <c r="E133" s="95"/>
      <c r="F133" s="95"/>
      <c r="G133" s="61">
        <v>80000</v>
      </c>
      <c r="H133" s="61"/>
      <c r="I133" s="61">
        <v>62113</v>
      </c>
      <c r="J133" s="61"/>
      <c r="K133" s="61">
        <v>17887</v>
      </c>
      <c r="L133" s="2"/>
    </row>
    <row r="134" spans="1:12" ht="15">
      <c r="A134" s="10"/>
      <c r="B134" s="10"/>
      <c r="C134" s="148"/>
      <c r="D134" s="95" t="s">
        <v>162</v>
      </c>
      <c r="E134" s="95"/>
      <c r="F134" s="95"/>
      <c r="G134" s="61">
        <v>40000</v>
      </c>
      <c r="H134" s="61"/>
      <c r="I134" s="61">
        <v>22298</v>
      </c>
      <c r="J134" s="61"/>
      <c r="K134" s="61">
        <v>17702</v>
      </c>
      <c r="L134" s="2"/>
    </row>
    <row r="135" spans="1:12" ht="15">
      <c r="A135" s="10"/>
      <c r="B135" s="10"/>
      <c r="C135" s="148"/>
      <c r="D135" s="95" t="s">
        <v>163</v>
      </c>
      <c r="E135" s="95"/>
      <c r="F135" s="95"/>
      <c r="G135" s="61">
        <v>27700</v>
      </c>
      <c r="H135" s="61"/>
      <c r="I135" s="61">
        <v>27700</v>
      </c>
      <c r="J135" s="61"/>
      <c r="K135" s="61">
        <v>0</v>
      </c>
      <c r="L135" s="2"/>
    </row>
    <row r="136" spans="1:12" ht="15">
      <c r="A136" s="10"/>
      <c r="B136" s="10"/>
      <c r="C136" s="148"/>
      <c r="D136" s="95" t="s">
        <v>164</v>
      </c>
      <c r="E136" s="95"/>
      <c r="F136" s="95"/>
      <c r="G136" s="127">
        <v>2300</v>
      </c>
      <c r="H136" s="61"/>
      <c r="I136" s="127">
        <v>2300</v>
      </c>
      <c r="J136" s="61"/>
      <c r="K136" s="127">
        <v>0</v>
      </c>
      <c r="L136" s="2"/>
    </row>
    <row r="137" spans="1:12" ht="15.75" thickBot="1">
      <c r="A137" s="10"/>
      <c r="B137" s="10"/>
      <c r="C137" s="148"/>
      <c r="D137" s="95"/>
      <c r="E137" s="95"/>
      <c r="F137" s="95"/>
      <c r="G137" s="128">
        <f>SUM(G133:G136)</f>
        <v>150000</v>
      </c>
      <c r="H137" s="61"/>
      <c r="I137" s="128">
        <f>SUM(I133:I136)</f>
        <v>114411</v>
      </c>
      <c r="J137" s="61"/>
      <c r="K137" s="128">
        <f>SUM(K133:K136)</f>
        <v>35589</v>
      </c>
      <c r="L137" s="2"/>
    </row>
    <row r="138" spans="1:12" ht="15.75" thickTop="1">
      <c r="A138" s="10"/>
      <c r="B138" s="10"/>
      <c r="C138" s="148"/>
      <c r="D138" s="95"/>
      <c r="E138" s="95"/>
      <c r="F138" s="95"/>
      <c r="G138" s="95"/>
      <c r="H138" s="95"/>
      <c r="I138" s="95"/>
      <c r="J138" s="95"/>
      <c r="K138" s="95"/>
      <c r="L138" s="2"/>
    </row>
    <row r="139" spans="1:12" ht="15">
      <c r="A139" s="10"/>
      <c r="B139" s="10"/>
      <c r="C139" s="2"/>
      <c r="D139" s="2"/>
      <c r="E139" s="2"/>
      <c r="F139" s="2"/>
      <c r="G139" s="2"/>
      <c r="H139" s="2"/>
      <c r="I139" s="2"/>
      <c r="K139" s="2"/>
      <c r="L139" s="2"/>
    </row>
    <row r="140" spans="1:12" ht="15">
      <c r="A140" s="10">
        <v>9</v>
      </c>
      <c r="B140" s="10"/>
      <c r="C140" s="10" t="s">
        <v>57</v>
      </c>
      <c r="D140" s="2"/>
      <c r="E140" s="2"/>
      <c r="F140" s="2"/>
      <c r="G140" s="2"/>
      <c r="H140" s="2"/>
      <c r="I140" s="95"/>
      <c r="J140" s="95"/>
      <c r="K140" s="95"/>
      <c r="L140" s="2"/>
    </row>
    <row r="141" spans="1:12" ht="15">
      <c r="A141" s="10"/>
      <c r="B141" s="10"/>
      <c r="C141" s="129" t="s">
        <v>201</v>
      </c>
      <c r="D141" s="129"/>
      <c r="E141" s="129"/>
      <c r="F141" s="129"/>
      <c r="G141" s="129"/>
      <c r="H141" s="129"/>
      <c r="I141" s="129"/>
      <c r="J141" s="129"/>
      <c r="K141" s="129"/>
      <c r="L141" s="2"/>
    </row>
    <row r="142" spans="1:12" ht="15">
      <c r="A142" s="10"/>
      <c r="B142" s="10"/>
      <c r="C142" s="129"/>
      <c r="D142" s="129"/>
      <c r="E142" s="129"/>
      <c r="F142" s="129"/>
      <c r="G142" s="129"/>
      <c r="H142" s="129"/>
      <c r="I142" s="129"/>
      <c r="J142" s="129"/>
      <c r="K142" s="129"/>
      <c r="L142" s="2"/>
    </row>
    <row r="143" spans="1:12" ht="15">
      <c r="A143" s="10"/>
      <c r="B143" s="10"/>
      <c r="C143" s="129"/>
      <c r="D143" s="129"/>
      <c r="E143" s="129"/>
      <c r="F143" s="129"/>
      <c r="G143" s="129"/>
      <c r="H143" s="129"/>
      <c r="I143" s="129"/>
      <c r="J143" s="129"/>
      <c r="K143" s="129"/>
      <c r="L143" s="2"/>
    </row>
    <row r="144" spans="1:12" ht="15">
      <c r="A144" s="10"/>
      <c r="B144" s="10"/>
      <c r="C144" s="129"/>
      <c r="D144" s="129"/>
      <c r="E144" s="129"/>
      <c r="F144" s="129"/>
      <c r="G144" s="129"/>
      <c r="H144" s="129"/>
      <c r="I144" s="129"/>
      <c r="J144" s="129"/>
      <c r="K144" s="129"/>
      <c r="L144" s="2"/>
    </row>
    <row r="145" spans="1:12" ht="15">
      <c r="A145" s="10"/>
      <c r="B145" s="10"/>
      <c r="C145" s="129" t="s">
        <v>244</v>
      </c>
      <c r="D145" s="129"/>
      <c r="E145" s="129"/>
      <c r="F145" s="129"/>
      <c r="G145" s="129"/>
      <c r="H145" s="129"/>
      <c r="I145" s="129"/>
      <c r="J145" s="129"/>
      <c r="K145" s="129"/>
      <c r="L145" s="2"/>
    </row>
    <row r="146" spans="1:12" ht="15">
      <c r="A146" s="10"/>
      <c r="B146" s="10"/>
      <c r="C146" s="129"/>
      <c r="D146" s="129"/>
      <c r="E146" s="129"/>
      <c r="F146" s="129"/>
      <c r="G146" s="129"/>
      <c r="H146" s="129"/>
      <c r="I146" s="129"/>
      <c r="J146" s="129"/>
      <c r="K146" s="129"/>
      <c r="L146" s="2"/>
    </row>
    <row r="147" spans="1:12" ht="15">
      <c r="A147" s="90"/>
      <c r="B147" s="90"/>
      <c r="C147" s="90"/>
      <c r="D147" s="90"/>
      <c r="E147" s="90"/>
      <c r="F147" s="90"/>
      <c r="G147" s="90"/>
      <c r="H147" s="90"/>
      <c r="I147" s="90"/>
      <c r="J147" s="90"/>
      <c r="K147" s="90"/>
      <c r="L147" s="90"/>
    </row>
    <row r="148" spans="1:12" ht="15">
      <c r="A148" s="4"/>
      <c r="B148" s="4"/>
      <c r="C148" s="4"/>
      <c r="D148" s="4"/>
      <c r="E148" s="4"/>
      <c r="F148" s="4"/>
      <c r="G148" s="4"/>
      <c r="H148" s="4"/>
      <c r="I148" s="4"/>
      <c r="J148" s="4"/>
      <c r="K148" s="4"/>
      <c r="L148" s="4"/>
    </row>
    <row r="149" spans="1:12" ht="15">
      <c r="A149" s="10">
        <v>10</v>
      </c>
      <c r="B149" s="10"/>
      <c r="C149" s="10" t="s">
        <v>58</v>
      </c>
      <c r="D149" s="2"/>
      <c r="E149" s="2"/>
      <c r="F149" s="2"/>
      <c r="G149" s="2"/>
      <c r="H149" s="2"/>
      <c r="I149" s="70"/>
      <c r="J149" s="70"/>
      <c r="K149" s="70"/>
      <c r="L149" s="60"/>
    </row>
    <row r="150" spans="1:12" ht="15">
      <c r="A150" s="10"/>
      <c r="B150" s="10"/>
      <c r="C150" s="2"/>
      <c r="D150" s="2"/>
      <c r="E150" s="2"/>
      <c r="F150" s="2"/>
      <c r="G150" s="2"/>
      <c r="H150" s="2"/>
      <c r="I150" s="70"/>
      <c r="J150" s="70"/>
      <c r="K150" s="70" t="s">
        <v>14</v>
      </c>
      <c r="L150" s="60"/>
    </row>
    <row r="151" spans="1:12" ht="15">
      <c r="A151" s="10"/>
      <c r="B151" s="10"/>
      <c r="C151" s="2"/>
      <c r="D151" s="2"/>
      <c r="E151" s="2"/>
      <c r="F151" s="2"/>
      <c r="G151" s="2"/>
      <c r="H151" s="2"/>
      <c r="I151" s="94"/>
      <c r="J151" s="94"/>
      <c r="K151" s="94">
        <v>37072</v>
      </c>
      <c r="L151" s="60"/>
    </row>
    <row r="152" spans="1:12" ht="15">
      <c r="A152" s="10"/>
      <c r="B152" s="10"/>
      <c r="C152" s="2"/>
      <c r="D152" s="2"/>
      <c r="E152" s="2"/>
      <c r="F152" s="2"/>
      <c r="G152" s="2"/>
      <c r="H152" s="2"/>
      <c r="I152" s="70"/>
      <c r="J152" s="70"/>
      <c r="K152" s="70" t="s">
        <v>4</v>
      </c>
      <c r="L152" s="60"/>
    </row>
    <row r="153" spans="1:12" ht="15">
      <c r="A153" s="10"/>
      <c r="B153" s="10"/>
      <c r="C153" s="10" t="s">
        <v>0</v>
      </c>
      <c r="D153" s="2" t="s">
        <v>215</v>
      </c>
      <c r="E153" s="2"/>
      <c r="F153" s="2"/>
      <c r="G153" s="2"/>
      <c r="H153" s="2"/>
      <c r="I153" s="70"/>
      <c r="J153" s="70"/>
      <c r="K153" s="70"/>
      <c r="L153" s="60"/>
    </row>
    <row r="154" spans="1:12" ht="15">
      <c r="A154" s="10"/>
      <c r="B154" s="10"/>
      <c r="C154" s="10"/>
      <c r="D154" s="2" t="s">
        <v>216</v>
      </c>
      <c r="E154" s="2"/>
      <c r="F154" s="2"/>
      <c r="G154" s="2"/>
      <c r="H154" s="2"/>
      <c r="I154" s="70"/>
      <c r="J154" s="70"/>
      <c r="K154" s="70"/>
      <c r="L154" s="60"/>
    </row>
    <row r="155" spans="1:12" ht="15">
      <c r="A155" s="10"/>
      <c r="B155" s="10"/>
      <c r="C155" s="10"/>
      <c r="D155" s="2" t="s">
        <v>217</v>
      </c>
      <c r="E155" s="2"/>
      <c r="F155" s="2"/>
      <c r="G155" s="2"/>
      <c r="H155" s="2"/>
      <c r="I155" s="70"/>
      <c r="J155" s="70"/>
      <c r="K155" s="61">
        <v>1560</v>
      </c>
      <c r="L155" s="60"/>
    </row>
    <row r="156" spans="1:12" ht="15">
      <c r="A156" s="10"/>
      <c r="B156" s="10"/>
      <c r="C156" s="2"/>
      <c r="D156" s="2" t="s">
        <v>218</v>
      </c>
      <c r="E156" s="2"/>
      <c r="F156" s="2"/>
      <c r="G156" s="2"/>
      <c r="H156" s="2"/>
      <c r="I156" s="61"/>
      <c r="J156" s="61"/>
      <c r="K156" s="61">
        <v>6265</v>
      </c>
      <c r="L156" s="60"/>
    </row>
    <row r="157" spans="1:12" ht="15">
      <c r="A157" s="10"/>
      <c r="B157" s="10"/>
      <c r="C157" s="2"/>
      <c r="D157" s="2" t="s">
        <v>219</v>
      </c>
      <c r="E157" s="2"/>
      <c r="F157" s="2"/>
      <c r="G157" s="2"/>
      <c r="H157" s="2"/>
      <c r="I157" s="61"/>
      <c r="J157" s="61"/>
      <c r="K157" s="61"/>
      <c r="L157" s="60"/>
    </row>
    <row r="158" spans="1:12" ht="15">
      <c r="A158" s="10"/>
      <c r="B158" s="10"/>
      <c r="C158" s="115"/>
      <c r="D158" s="2" t="s">
        <v>220</v>
      </c>
      <c r="E158" s="140"/>
      <c r="F158" s="140"/>
      <c r="G158" s="140"/>
      <c r="H158" s="140"/>
      <c r="I158" s="149"/>
      <c r="J158" s="149"/>
      <c r="K158" s="149">
        <v>56915</v>
      </c>
      <c r="L158" s="60"/>
    </row>
    <row r="159" spans="1:12" ht="15">
      <c r="A159" s="10"/>
      <c r="B159" s="10"/>
      <c r="C159" s="150"/>
      <c r="D159" s="115" t="s">
        <v>221</v>
      </c>
      <c r="E159" s="115"/>
      <c r="F159" s="115"/>
      <c r="G159" s="115"/>
      <c r="H159" s="115"/>
      <c r="I159" s="149"/>
      <c r="J159" s="149"/>
      <c r="K159" s="149">
        <v>57905</v>
      </c>
      <c r="L159" s="60"/>
    </row>
    <row r="160" spans="1:12" ht="15">
      <c r="A160" s="10"/>
      <c r="B160" s="10"/>
      <c r="C160" s="2"/>
      <c r="D160" s="2" t="s">
        <v>218</v>
      </c>
      <c r="E160" s="2"/>
      <c r="F160" s="2"/>
      <c r="G160" s="2"/>
      <c r="H160" s="2"/>
      <c r="I160" s="61"/>
      <c r="J160" s="61"/>
      <c r="K160" s="61">
        <v>23306</v>
      </c>
      <c r="L160" s="60"/>
    </row>
    <row r="161" spans="1:12" ht="15.75" thickBot="1">
      <c r="A161" s="10"/>
      <c r="B161" s="10"/>
      <c r="C161" s="2"/>
      <c r="D161" s="2"/>
      <c r="E161" s="2"/>
      <c r="F161" s="2"/>
      <c r="G161" s="2"/>
      <c r="H161" s="2"/>
      <c r="I161" s="61"/>
      <c r="J161" s="61"/>
      <c r="K161" s="128">
        <f>SUM(K154:K160)</f>
        <v>145951</v>
      </c>
      <c r="L161" s="60"/>
    </row>
    <row r="162" spans="1:12" ht="15.75" thickTop="1">
      <c r="A162" s="10"/>
      <c r="B162" s="10"/>
      <c r="C162" s="2"/>
      <c r="D162" s="2"/>
      <c r="E162" s="2"/>
      <c r="F162" s="2"/>
      <c r="G162" s="2"/>
      <c r="H162" s="2"/>
      <c r="I162" s="61"/>
      <c r="J162" s="61"/>
      <c r="K162" s="61"/>
      <c r="L162" s="60"/>
    </row>
    <row r="163" spans="1:12" ht="15">
      <c r="A163" s="10"/>
      <c r="B163" s="10"/>
      <c r="C163" s="2"/>
      <c r="D163" s="2"/>
      <c r="E163" s="2"/>
      <c r="F163" s="2"/>
      <c r="G163" s="2"/>
      <c r="H163" s="2"/>
      <c r="I163" s="61"/>
      <c r="J163" s="61"/>
      <c r="K163" s="61"/>
      <c r="L163" s="60"/>
    </row>
    <row r="164" spans="1:12" ht="15">
      <c r="A164" s="10"/>
      <c r="B164" s="10"/>
      <c r="C164" s="10"/>
      <c r="D164" s="2" t="s">
        <v>222</v>
      </c>
      <c r="E164" s="2"/>
      <c r="F164" s="2"/>
      <c r="G164" s="2"/>
      <c r="H164" s="2"/>
      <c r="I164" s="61"/>
      <c r="J164" s="61"/>
      <c r="K164" s="61"/>
      <c r="L164" s="60"/>
    </row>
    <row r="165" spans="1:12" ht="15">
      <c r="A165" s="10"/>
      <c r="B165" s="10"/>
      <c r="C165" s="2"/>
      <c r="D165" s="2" t="s">
        <v>216</v>
      </c>
      <c r="E165" s="2"/>
      <c r="F165" s="2"/>
      <c r="G165" s="2"/>
      <c r="H165" s="2"/>
      <c r="I165" s="61"/>
      <c r="J165" s="61"/>
      <c r="K165" s="61"/>
      <c r="L165" s="60"/>
    </row>
    <row r="166" spans="1:12" ht="15">
      <c r="A166" s="10"/>
      <c r="B166" s="10"/>
      <c r="C166" s="2"/>
      <c r="D166" s="2" t="s">
        <v>217</v>
      </c>
      <c r="E166" s="2"/>
      <c r="F166" s="2"/>
      <c r="G166" s="2"/>
      <c r="H166" s="2"/>
      <c r="I166" s="61"/>
      <c r="J166" s="61"/>
      <c r="K166" s="61">
        <v>145</v>
      </c>
      <c r="L166" s="60"/>
    </row>
    <row r="167" spans="1:12" ht="15">
      <c r="A167" s="10"/>
      <c r="B167" s="10"/>
      <c r="C167" s="2"/>
      <c r="D167" s="2" t="s">
        <v>223</v>
      </c>
      <c r="E167" s="2"/>
      <c r="F167" s="2"/>
      <c r="G167" s="2"/>
      <c r="H167" s="2"/>
      <c r="I167" s="61"/>
      <c r="J167" s="61"/>
      <c r="K167" s="61">
        <v>95930</v>
      </c>
      <c r="L167" s="60"/>
    </row>
    <row r="168" spans="1:12" ht="15">
      <c r="A168" s="10"/>
      <c r="B168" s="10"/>
      <c r="C168" s="2"/>
      <c r="D168" s="2" t="s">
        <v>224</v>
      </c>
      <c r="E168" s="2"/>
      <c r="F168" s="2"/>
      <c r="G168" s="2"/>
      <c r="H168" s="2"/>
      <c r="I168" s="61"/>
      <c r="J168" s="61"/>
      <c r="K168" s="61"/>
      <c r="L168" s="60"/>
    </row>
    <row r="169" spans="1:12" ht="15">
      <c r="A169" s="10"/>
      <c r="B169" s="10"/>
      <c r="C169" s="140"/>
      <c r="D169" s="151" t="s">
        <v>225</v>
      </c>
      <c r="E169" s="2"/>
      <c r="F169" s="2"/>
      <c r="G169" s="2"/>
      <c r="H169" s="2"/>
      <c r="I169" s="60"/>
      <c r="J169" s="61"/>
      <c r="K169" s="61">
        <v>150000</v>
      </c>
      <c r="L169" s="60"/>
    </row>
    <row r="170" spans="1:12" ht="15.75" thickBot="1">
      <c r="A170" s="10"/>
      <c r="B170" s="10"/>
      <c r="C170" s="125"/>
      <c r="D170" s="2" t="s">
        <v>49</v>
      </c>
      <c r="E170" s="2"/>
      <c r="F170" s="2"/>
      <c r="G170" s="2"/>
      <c r="H170" s="2"/>
      <c r="I170" s="61"/>
      <c r="J170" s="61"/>
      <c r="K170" s="128">
        <f>SUM(K165:K169)</f>
        <v>246075</v>
      </c>
      <c r="L170" s="60"/>
    </row>
    <row r="171" spans="1:12" ht="15.75" thickTop="1">
      <c r="A171" s="10"/>
      <c r="B171" s="10"/>
      <c r="C171" s="125"/>
      <c r="D171" s="2"/>
      <c r="E171" s="2"/>
      <c r="F171" s="2"/>
      <c r="G171" s="2"/>
      <c r="H171" s="2"/>
      <c r="I171" s="61"/>
      <c r="J171" s="61"/>
      <c r="K171" s="61"/>
      <c r="L171" s="60"/>
    </row>
    <row r="172" spans="1:12" ht="15">
      <c r="A172" s="10"/>
      <c r="B172" s="10"/>
      <c r="C172" s="125"/>
      <c r="D172" s="2"/>
      <c r="E172" s="2"/>
      <c r="F172" s="2"/>
      <c r="G172" s="2"/>
      <c r="H172" s="2"/>
      <c r="I172" s="61"/>
      <c r="J172" s="61"/>
      <c r="K172" s="61"/>
      <c r="L172" s="60"/>
    </row>
    <row r="173" spans="1:12" ht="15">
      <c r="A173" s="10"/>
      <c r="B173" s="10"/>
      <c r="C173" s="10" t="s">
        <v>1</v>
      </c>
      <c r="D173" s="2" t="s">
        <v>93</v>
      </c>
      <c r="E173" s="2"/>
      <c r="F173" s="2"/>
      <c r="G173" s="2"/>
      <c r="H173" s="2"/>
      <c r="I173" s="61"/>
      <c r="J173" s="61"/>
      <c r="K173" s="61"/>
      <c r="L173" s="60"/>
    </row>
    <row r="174" spans="1:12" ht="15">
      <c r="A174" s="10"/>
      <c r="B174" s="10"/>
      <c r="C174" s="10"/>
      <c r="D174" s="2"/>
      <c r="E174" s="2"/>
      <c r="F174" s="2"/>
      <c r="G174" s="2"/>
      <c r="H174" s="2"/>
      <c r="I174" s="61"/>
      <c r="J174" s="61"/>
      <c r="K174" s="61"/>
      <c r="L174" s="60"/>
    </row>
    <row r="175" spans="1:12" ht="15">
      <c r="A175" s="10"/>
      <c r="B175" s="10"/>
      <c r="C175" s="2"/>
      <c r="D175" s="2"/>
      <c r="E175" s="2"/>
      <c r="F175" s="2"/>
      <c r="G175" s="2"/>
      <c r="H175" s="2"/>
      <c r="I175" s="152" t="s">
        <v>60</v>
      </c>
      <c r="J175" s="60"/>
      <c r="K175" s="153" t="s">
        <v>61</v>
      </c>
      <c r="L175" s="60"/>
    </row>
    <row r="176" spans="1:12" ht="15">
      <c r="A176" s="10"/>
      <c r="B176" s="10"/>
      <c r="C176" s="2"/>
      <c r="D176" s="2"/>
      <c r="E176" s="2"/>
      <c r="F176" s="2"/>
      <c r="G176" s="2"/>
      <c r="H176" s="2"/>
      <c r="I176" s="154"/>
      <c r="J176" s="60"/>
      <c r="K176" s="153"/>
      <c r="L176" s="60"/>
    </row>
    <row r="177" spans="1:12" ht="15">
      <c r="A177" s="10"/>
      <c r="B177" s="10"/>
      <c r="C177" s="2"/>
      <c r="D177" s="2"/>
      <c r="E177" s="2"/>
      <c r="F177" s="2"/>
      <c r="G177" s="2"/>
      <c r="H177" s="2"/>
      <c r="I177" s="155" t="s">
        <v>62</v>
      </c>
      <c r="J177" s="60"/>
      <c r="K177" s="155" t="s">
        <v>62</v>
      </c>
      <c r="L177" s="60"/>
    </row>
    <row r="178" spans="1:12" ht="15">
      <c r="A178" s="10"/>
      <c r="B178" s="10"/>
      <c r="C178" s="2"/>
      <c r="D178" s="2"/>
      <c r="E178" s="2"/>
      <c r="F178" s="2"/>
      <c r="G178" s="2"/>
      <c r="H178" s="2"/>
      <c r="I178" s="155"/>
      <c r="J178" s="60"/>
      <c r="K178" s="155"/>
      <c r="L178" s="60"/>
    </row>
    <row r="179" spans="1:12" ht="15.75" thickBot="1">
      <c r="A179" s="10"/>
      <c r="B179" s="10"/>
      <c r="C179" s="2"/>
      <c r="D179" s="2" t="s">
        <v>63</v>
      </c>
      <c r="E179" s="2"/>
      <c r="F179" s="2"/>
      <c r="G179" s="2"/>
      <c r="H179" s="2"/>
      <c r="I179" s="156">
        <v>5000</v>
      </c>
      <c r="J179" s="60"/>
      <c r="K179" s="156">
        <v>19000</v>
      </c>
      <c r="L179" s="60"/>
    </row>
    <row r="180" spans="1:12" ht="24" customHeight="1" thickBot="1" thickTop="1">
      <c r="A180" s="10"/>
      <c r="B180" s="10"/>
      <c r="C180" s="2"/>
      <c r="D180" s="2" t="s">
        <v>64</v>
      </c>
      <c r="E180" s="2"/>
      <c r="F180" s="2"/>
      <c r="G180" s="2"/>
      <c r="H180" s="2"/>
      <c r="I180" s="136">
        <v>560</v>
      </c>
      <c r="J180" s="60"/>
      <c r="K180" s="136">
        <v>1069</v>
      </c>
      <c r="L180" s="60"/>
    </row>
    <row r="181" spans="1:12" ht="23.25" customHeight="1" thickBot="1" thickTop="1">
      <c r="A181" s="10"/>
      <c r="B181" s="10"/>
      <c r="C181" s="2"/>
      <c r="D181" s="2" t="s">
        <v>101</v>
      </c>
      <c r="E181" s="2"/>
      <c r="F181" s="2"/>
      <c r="G181" s="2"/>
      <c r="H181" s="2"/>
      <c r="I181" s="156">
        <v>48400</v>
      </c>
      <c r="J181" s="60"/>
      <c r="K181" s="136">
        <v>3915</v>
      </c>
      <c r="L181" s="60"/>
    </row>
    <row r="182" spans="1:12" ht="15.75" thickTop="1">
      <c r="A182" s="10"/>
      <c r="B182" s="10"/>
      <c r="C182" s="2"/>
      <c r="D182" s="2"/>
      <c r="E182" s="2"/>
      <c r="F182" s="2"/>
      <c r="G182" s="2"/>
      <c r="H182" s="2"/>
      <c r="I182" s="60"/>
      <c r="J182" s="60"/>
      <c r="K182" s="60"/>
      <c r="L182" s="60"/>
    </row>
    <row r="183" ht="15"/>
    <row r="184" spans="1:12" ht="15">
      <c r="A184" s="70">
        <v>11</v>
      </c>
      <c r="B184" s="70"/>
      <c r="C184" s="157" t="s">
        <v>36</v>
      </c>
      <c r="D184" s="2"/>
      <c r="E184" s="2"/>
      <c r="F184" s="2"/>
      <c r="G184" s="2"/>
      <c r="H184" s="2"/>
      <c r="I184" s="102"/>
      <c r="K184" s="102"/>
      <c r="L184" s="4"/>
    </row>
    <row r="185" spans="1:12" ht="15">
      <c r="A185" s="10"/>
      <c r="B185" s="10"/>
      <c r="C185" s="158" t="s">
        <v>245</v>
      </c>
      <c r="D185" s="158"/>
      <c r="E185" s="158"/>
      <c r="F185" s="158"/>
      <c r="G185" s="158"/>
      <c r="H185" s="158"/>
      <c r="I185" s="158"/>
      <c r="J185" s="158"/>
      <c r="K185" s="158"/>
      <c r="L185" s="2"/>
    </row>
    <row r="186" spans="1:12" ht="15">
      <c r="A186" s="10"/>
      <c r="B186" s="10"/>
      <c r="C186" s="158"/>
      <c r="D186" s="158"/>
      <c r="E186" s="158"/>
      <c r="F186" s="158"/>
      <c r="G186" s="158"/>
      <c r="H186" s="158"/>
      <c r="I186" s="158"/>
      <c r="J186" s="158"/>
      <c r="K186" s="158"/>
      <c r="L186" s="2"/>
    </row>
    <row r="187" spans="1:12" ht="15">
      <c r="A187" s="10"/>
      <c r="B187" s="10"/>
      <c r="C187" s="158"/>
      <c r="D187" s="158"/>
      <c r="E187" s="158"/>
      <c r="F187" s="158"/>
      <c r="G187" s="158"/>
      <c r="H187" s="158"/>
      <c r="I187" s="158"/>
      <c r="J187" s="158"/>
      <c r="K187" s="158"/>
      <c r="L187" s="2"/>
    </row>
    <row r="188" spans="1:12" ht="15">
      <c r="A188" s="10"/>
      <c r="B188" s="10"/>
      <c r="C188" s="137"/>
      <c r="D188" s="137"/>
      <c r="E188" s="137"/>
      <c r="F188" s="137"/>
      <c r="G188" s="137"/>
      <c r="H188" s="137"/>
      <c r="I188" s="137"/>
      <c r="J188" s="137"/>
      <c r="K188" s="137"/>
      <c r="L188" s="2"/>
    </row>
    <row r="189" spans="1:12" ht="15">
      <c r="A189" s="10"/>
      <c r="B189" s="10"/>
      <c r="C189" s="2"/>
      <c r="D189" s="2"/>
      <c r="E189" s="2"/>
      <c r="F189" s="2"/>
      <c r="G189" s="2"/>
      <c r="H189" s="2"/>
      <c r="I189" s="2"/>
      <c r="K189" s="2"/>
      <c r="L189" s="2"/>
    </row>
    <row r="190" spans="1:12" ht="15">
      <c r="A190" s="10">
        <v>12</v>
      </c>
      <c r="B190" s="10"/>
      <c r="C190" s="10" t="s">
        <v>65</v>
      </c>
      <c r="D190" s="2"/>
      <c r="E190" s="2"/>
      <c r="F190" s="2"/>
      <c r="G190" s="2"/>
      <c r="H190" s="2"/>
      <c r="I190" s="95"/>
      <c r="J190" s="95"/>
      <c r="K190" s="95"/>
      <c r="L190" s="2"/>
    </row>
    <row r="191" spans="1:12" ht="15">
      <c r="A191" s="10"/>
      <c r="B191" s="10"/>
      <c r="C191" s="120" t="s">
        <v>165</v>
      </c>
      <c r="D191" s="120"/>
      <c r="E191" s="120"/>
      <c r="F191" s="120"/>
      <c r="G191" s="120"/>
      <c r="H191" s="120"/>
      <c r="I191" s="120"/>
      <c r="J191" s="120"/>
      <c r="K191" s="120"/>
      <c r="L191" s="2"/>
    </row>
    <row r="192" spans="1:12" ht="15">
      <c r="A192" s="10"/>
      <c r="B192" s="10"/>
      <c r="C192" s="120"/>
      <c r="D192" s="120"/>
      <c r="E192" s="120"/>
      <c r="F192" s="120"/>
      <c r="G192" s="120"/>
      <c r="H192" s="120"/>
      <c r="I192" s="120"/>
      <c r="J192" s="120"/>
      <c r="K192" s="120"/>
      <c r="L192" s="2"/>
    </row>
    <row r="193" spans="1:12" ht="15">
      <c r="A193" s="10"/>
      <c r="B193" s="10"/>
      <c r="C193" s="159"/>
      <c r="D193" s="159"/>
      <c r="E193" s="159"/>
      <c r="F193" s="159"/>
      <c r="G193" s="159"/>
      <c r="H193" s="159"/>
      <c r="I193" s="159"/>
      <c r="J193" s="159"/>
      <c r="K193" s="159"/>
      <c r="L193" s="2"/>
    </row>
    <row r="194" spans="1:12" ht="15">
      <c r="A194" s="10"/>
      <c r="B194" s="10"/>
      <c r="C194" s="115"/>
      <c r="D194" s="115"/>
      <c r="E194" s="115"/>
      <c r="F194" s="115"/>
      <c r="G194" s="115"/>
      <c r="H194" s="115"/>
      <c r="I194" s="115"/>
      <c r="J194" s="115"/>
      <c r="K194" s="115"/>
      <c r="L194" s="2"/>
    </row>
    <row r="195" spans="1:12" ht="15">
      <c r="A195" s="10">
        <v>13</v>
      </c>
      <c r="B195" s="10"/>
      <c r="C195" s="10" t="s">
        <v>66</v>
      </c>
      <c r="D195" s="2"/>
      <c r="E195" s="2"/>
      <c r="F195" s="2"/>
      <c r="G195" s="2"/>
      <c r="H195" s="2"/>
      <c r="I195" s="2"/>
      <c r="K195" s="2"/>
      <c r="L195" s="2"/>
    </row>
    <row r="196" spans="1:12" ht="15">
      <c r="A196" s="10"/>
      <c r="B196" s="10"/>
      <c r="C196" s="129" t="s">
        <v>257</v>
      </c>
      <c r="D196" s="129"/>
      <c r="E196" s="129"/>
      <c r="F196" s="129"/>
      <c r="G196" s="129"/>
      <c r="H196" s="129"/>
      <c r="I196" s="129"/>
      <c r="J196" s="129"/>
      <c r="K196" s="129"/>
      <c r="L196" s="2"/>
    </row>
    <row r="197" spans="1:12" ht="15">
      <c r="A197" s="10"/>
      <c r="B197" s="10"/>
      <c r="C197" s="129"/>
      <c r="D197" s="129"/>
      <c r="E197" s="129"/>
      <c r="F197" s="129"/>
      <c r="G197" s="129"/>
      <c r="H197" s="129"/>
      <c r="I197" s="129"/>
      <c r="J197" s="129"/>
      <c r="K197" s="129"/>
      <c r="L197" s="2"/>
    </row>
    <row r="198" spans="1:12" ht="15">
      <c r="A198" s="10"/>
      <c r="B198" s="10"/>
      <c r="C198" s="129"/>
      <c r="D198" s="129"/>
      <c r="E198" s="129"/>
      <c r="F198" s="129"/>
      <c r="G198" s="129"/>
      <c r="H198" s="129"/>
      <c r="I198" s="129"/>
      <c r="J198" s="129"/>
      <c r="K198" s="129"/>
      <c r="L198" s="2"/>
    </row>
    <row r="199" spans="1:12" ht="15">
      <c r="A199" s="10"/>
      <c r="B199" s="10"/>
      <c r="C199" s="129"/>
      <c r="D199" s="129"/>
      <c r="E199" s="129"/>
      <c r="F199" s="129"/>
      <c r="G199" s="129"/>
      <c r="H199" s="129"/>
      <c r="I199" s="129"/>
      <c r="J199" s="129"/>
      <c r="K199" s="129"/>
      <c r="L199" s="2"/>
    </row>
    <row r="200" spans="1:12" ht="15">
      <c r="A200" s="10"/>
      <c r="B200" s="10"/>
      <c r="C200" s="129"/>
      <c r="D200" s="129"/>
      <c r="E200" s="129"/>
      <c r="F200" s="129"/>
      <c r="G200" s="129"/>
      <c r="H200" s="129"/>
      <c r="I200" s="129"/>
      <c r="J200" s="129"/>
      <c r="K200" s="129"/>
      <c r="L200" s="2"/>
    </row>
    <row r="201" spans="1:12" ht="15">
      <c r="A201" s="10"/>
      <c r="B201" s="10"/>
      <c r="C201" s="2"/>
      <c r="D201" s="2"/>
      <c r="E201" s="2"/>
      <c r="F201" s="2"/>
      <c r="G201" s="2"/>
      <c r="H201" s="2"/>
      <c r="I201" s="2"/>
      <c r="K201" s="2"/>
      <c r="L201" s="2"/>
    </row>
    <row r="202" spans="1:12" ht="15">
      <c r="A202" s="10"/>
      <c r="B202" s="10"/>
      <c r="C202" s="120" t="s">
        <v>202</v>
      </c>
      <c r="D202" s="120"/>
      <c r="E202" s="120"/>
      <c r="F202" s="120"/>
      <c r="G202" s="120"/>
      <c r="H202" s="120"/>
      <c r="I202" s="120"/>
      <c r="J202" s="120"/>
      <c r="K202" s="120"/>
      <c r="L202" s="2"/>
    </row>
    <row r="203" spans="1:12" ht="15">
      <c r="A203" s="10"/>
      <c r="B203" s="10"/>
      <c r="C203" s="120"/>
      <c r="D203" s="120"/>
      <c r="E203" s="120"/>
      <c r="F203" s="120"/>
      <c r="G203" s="120"/>
      <c r="H203" s="120"/>
      <c r="I203" s="120"/>
      <c r="J203" s="120"/>
      <c r="K203" s="120"/>
      <c r="L203" s="2"/>
    </row>
    <row r="204" spans="1:12" ht="15">
      <c r="A204" s="10"/>
      <c r="B204" s="10"/>
      <c r="C204" s="159"/>
      <c r="D204" s="159"/>
      <c r="E204" s="159"/>
      <c r="F204" s="159"/>
      <c r="G204" s="159"/>
      <c r="H204" s="159"/>
      <c r="I204" s="159"/>
      <c r="J204" s="159"/>
      <c r="K204" s="159"/>
      <c r="L204" s="2"/>
    </row>
    <row r="205" spans="1:12" ht="15">
      <c r="A205" s="10"/>
      <c r="B205" s="10"/>
      <c r="C205" s="159"/>
      <c r="D205" s="159"/>
      <c r="E205" s="159"/>
      <c r="F205" s="159"/>
      <c r="G205" s="159"/>
      <c r="H205" s="159"/>
      <c r="I205" s="159"/>
      <c r="J205" s="159"/>
      <c r="K205" s="159"/>
      <c r="L205" s="2"/>
    </row>
    <row r="206" spans="1:12" ht="15">
      <c r="A206" s="10">
        <v>14</v>
      </c>
      <c r="B206" s="10"/>
      <c r="C206" s="10" t="s">
        <v>67</v>
      </c>
      <c r="D206" s="2"/>
      <c r="E206" s="2"/>
      <c r="F206" s="2"/>
      <c r="G206" s="2"/>
      <c r="H206" s="2"/>
      <c r="I206" s="160"/>
      <c r="J206" s="160"/>
      <c r="K206" s="2"/>
      <c r="L206" s="2"/>
    </row>
    <row r="207" spans="1:12" ht="15">
      <c r="A207" s="10"/>
      <c r="B207" s="10"/>
      <c r="C207" s="10" t="s">
        <v>0</v>
      </c>
      <c r="D207" s="2" t="s">
        <v>189</v>
      </c>
      <c r="E207" s="2"/>
      <c r="F207" s="2"/>
      <c r="G207" s="60"/>
      <c r="H207" s="60"/>
      <c r="I207" s="161"/>
      <c r="J207" s="161"/>
      <c r="K207" s="60"/>
      <c r="L207" s="2"/>
    </row>
    <row r="208" spans="1:12" ht="15">
      <c r="A208" s="10"/>
      <c r="B208" s="10"/>
      <c r="C208" s="10"/>
      <c r="D208" s="2"/>
      <c r="E208" s="2"/>
      <c r="F208" s="2"/>
      <c r="G208" s="60"/>
      <c r="H208" s="60"/>
      <c r="I208" s="161" t="s">
        <v>68</v>
      </c>
      <c r="J208" s="161"/>
      <c r="K208" s="60"/>
      <c r="L208" s="5"/>
    </row>
    <row r="209" spans="1:12" ht="15">
      <c r="A209" s="10"/>
      <c r="B209" s="10"/>
      <c r="C209" s="10"/>
      <c r="D209" s="2"/>
      <c r="E209" s="2"/>
      <c r="F209" s="2"/>
      <c r="G209" s="60"/>
      <c r="H209" s="60"/>
      <c r="I209" s="161" t="s">
        <v>69</v>
      </c>
      <c r="J209" s="161"/>
      <c r="K209" s="60" t="s">
        <v>71</v>
      </c>
      <c r="L209" s="5"/>
    </row>
    <row r="210" spans="1:12" ht="15">
      <c r="A210" s="10"/>
      <c r="B210" s="10"/>
      <c r="C210" s="10"/>
      <c r="D210" s="2"/>
      <c r="E210" s="2"/>
      <c r="F210" s="2"/>
      <c r="G210" s="60" t="s">
        <v>114</v>
      </c>
      <c r="H210" s="60"/>
      <c r="I210" s="161" t="s">
        <v>70</v>
      </c>
      <c r="J210" s="161"/>
      <c r="K210" s="60" t="s">
        <v>72</v>
      </c>
      <c r="L210" s="5"/>
    </row>
    <row r="211" spans="1:12" ht="15">
      <c r="A211" s="10"/>
      <c r="B211" s="10"/>
      <c r="C211" s="150"/>
      <c r="D211" s="97"/>
      <c r="E211" s="4"/>
      <c r="F211" s="4"/>
      <c r="G211" s="70" t="s">
        <v>4</v>
      </c>
      <c r="H211" s="70"/>
      <c r="I211" s="70" t="s">
        <v>4</v>
      </c>
      <c r="J211" s="70"/>
      <c r="K211" s="70" t="s">
        <v>4</v>
      </c>
      <c r="L211" s="2"/>
    </row>
    <row r="212" spans="1:12" ht="15">
      <c r="A212" s="10"/>
      <c r="B212" s="10"/>
      <c r="C212" s="150"/>
      <c r="D212" s="97"/>
      <c r="E212" s="4"/>
      <c r="F212" s="4"/>
      <c r="G212" s="70"/>
      <c r="H212" s="70"/>
      <c r="I212" s="70"/>
      <c r="J212" s="70"/>
      <c r="K212" s="70"/>
      <c r="L212" s="2"/>
    </row>
    <row r="213" spans="1:12" ht="15">
      <c r="A213" s="10"/>
      <c r="B213" s="10"/>
      <c r="C213" s="2"/>
      <c r="D213" s="2" t="s">
        <v>73</v>
      </c>
      <c r="E213" s="140"/>
      <c r="F213" s="140"/>
      <c r="G213" s="61">
        <v>277341</v>
      </c>
      <c r="H213" s="149"/>
      <c r="I213" s="61">
        <v>45235</v>
      </c>
      <c r="J213" s="61"/>
      <c r="K213" s="61">
        <v>707357</v>
      </c>
      <c r="L213" s="95"/>
    </row>
    <row r="214" spans="1:12" ht="15">
      <c r="A214" s="10"/>
      <c r="B214" s="10"/>
      <c r="C214" s="39"/>
      <c r="D214" s="115" t="s">
        <v>74</v>
      </c>
      <c r="E214" s="162"/>
      <c r="F214" s="115"/>
      <c r="G214" s="61">
        <v>38057</v>
      </c>
      <c r="H214" s="149"/>
      <c r="I214" s="149">
        <v>4127</v>
      </c>
      <c r="J214" s="61"/>
      <c r="K214" s="61">
        <v>453914</v>
      </c>
      <c r="L214" s="95"/>
    </row>
    <row r="215" spans="1:12" ht="15">
      <c r="A215" s="10"/>
      <c r="B215" s="10"/>
      <c r="C215" s="39"/>
      <c r="D215" s="2" t="s">
        <v>75</v>
      </c>
      <c r="E215" s="95"/>
      <c r="F215" s="2"/>
      <c r="G215" s="61">
        <v>103038</v>
      </c>
      <c r="H215" s="61"/>
      <c r="I215" s="61">
        <v>7725</v>
      </c>
      <c r="J215" s="61"/>
      <c r="K215" s="61">
        <v>215378</v>
      </c>
      <c r="L215" s="95"/>
    </row>
    <row r="216" spans="1:12" ht="15">
      <c r="A216" s="10"/>
      <c r="B216" s="10"/>
      <c r="C216" s="39"/>
      <c r="D216" s="2" t="s">
        <v>76</v>
      </c>
      <c r="E216" s="95"/>
      <c r="F216" s="2"/>
      <c r="G216" s="61">
        <v>33582</v>
      </c>
      <c r="H216" s="61"/>
      <c r="I216" s="61">
        <v>1418</v>
      </c>
      <c r="J216" s="61"/>
      <c r="K216" s="61">
        <v>477615</v>
      </c>
      <c r="L216" s="95"/>
    </row>
    <row r="217" spans="1:12" ht="15">
      <c r="A217" s="10"/>
      <c r="B217" s="10"/>
      <c r="C217" s="39"/>
      <c r="D217" s="2" t="s">
        <v>77</v>
      </c>
      <c r="E217" s="95"/>
      <c r="F217" s="2"/>
      <c r="G217" s="61">
        <v>39405</v>
      </c>
      <c r="H217" s="61"/>
      <c r="I217" s="61">
        <v>14654</v>
      </c>
      <c r="J217" s="61"/>
      <c r="K217" s="61">
        <v>322721</v>
      </c>
      <c r="L217" s="95"/>
    </row>
    <row r="218" spans="1:12" ht="15">
      <c r="A218" s="10"/>
      <c r="B218" s="10"/>
      <c r="C218" s="39"/>
      <c r="D218" s="2" t="s">
        <v>107</v>
      </c>
      <c r="E218" s="95"/>
      <c r="F218" s="2"/>
      <c r="G218" s="61">
        <v>8477</v>
      </c>
      <c r="H218" s="61"/>
      <c r="I218" s="61">
        <v>109520</v>
      </c>
      <c r="J218" s="61"/>
      <c r="K218" s="61">
        <v>180613</v>
      </c>
      <c r="L218" s="95"/>
    </row>
    <row r="219" spans="1:12" ht="15.75" thickBot="1">
      <c r="A219" s="10"/>
      <c r="B219" s="10"/>
      <c r="C219" s="125"/>
      <c r="D219" s="2"/>
      <c r="E219" s="95"/>
      <c r="F219" s="2"/>
      <c r="G219" s="163">
        <f>SUM(G213:G218)</f>
        <v>499900</v>
      </c>
      <c r="H219" s="131"/>
      <c r="I219" s="123">
        <f>SUM(I213:I218)</f>
        <v>182679</v>
      </c>
      <c r="J219" s="131"/>
      <c r="K219" s="123">
        <f>SUM(K213:K218)</f>
        <v>2357598</v>
      </c>
      <c r="L219" s="95"/>
    </row>
    <row r="220" spans="1:12" ht="15.75" thickTop="1">
      <c r="A220" s="10"/>
      <c r="B220" s="10"/>
      <c r="C220" s="125"/>
      <c r="D220" s="2" t="s">
        <v>98</v>
      </c>
      <c r="E220" s="95"/>
      <c r="F220" s="2"/>
      <c r="G220" s="61"/>
      <c r="H220" s="61"/>
      <c r="I220" s="61"/>
      <c r="J220" s="61"/>
      <c r="K220" s="61"/>
      <c r="L220" s="95"/>
    </row>
    <row r="221" spans="1:12" ht="15">
      <c r="A221" s="10"/>
      <c r="B221" s="10"/>
      <c r="C221" s="125"/>
      <c r="D221" s="2" t="s">
        <v>99</v>
      </c>
      <c r="E221" s="95"/>
      <c r="F221" s="2"/>
      <c r="G221" s="131">
        <v>-137438</v>
      </c>
      <c r="H221" s="61"/>
      <c r="I221" s="61"/>
      <c r="J221" s="61"/>
      <c r="K221" s="61"/>
      <c r="L221" s="95"/>
    </row>
    <row r="222" spans="1:12" ht="15.75" thickBot="1">
      <c r="A222" s="164"/>
      <c r="B222" s="164"/>
      <c r="C222" s="165"/>
      <c r="D222" s="122"/>
      <c r="E222" s="166"/>
      <c r="F222" s="122"/>
      <c r="G222" s="123">
        <f>SUM(G219:G221)</f>
        <v>362462</v>
      </c>
      <c r="H222" s="133"/>
      <c r="I222" s="131"/>
      <c r="J222" s="133"/>
      <c r="K222" s="131"/>
      <c r="L222" s="122"/>
    </row>
    <row r="223" spans="1:12" ht="15.75" thickTop="1">
      <c r="A223" s="10"/>
      <c r="B223" s="10"/>
      <c r="C223" s="125"/>
      <c r="D223" s="2"/>
      <c r="E223" s="95"/>
      <c r="F223" s="2"/>
      <c r="G223" s="95"/>
      <c r="H223" s="2"/>
      <c r="I223" s="95"/>
      <c r="K223" s="95"/>
      <c r="L223" s="2"/>
    </row>
    <row r="224" spans="1:12" ht="15">
      <c r="A224" s="10"/>
      <c r="B224" s="10"/>
      <c r="C224" s="10" t="s">
        <v>1</v>
      </c>
      <c r="D224" s="2" t="s">
        <v>190</v>
      </c>
      <c r="E224" s="2"/>
      <c r="F224" s="2"/>
      <c r="G224" s="2"/>
      <c r="H224" s="2"/>
      <c r="I224" s="160"/>
      <c r="J224" s="160"/>
      <c r="K224" s="2"/>
      <c r="L224" s="2"/>
    </row>
    <row r="225" spans="1:12" ht="15">
      <c r="A225" s="10"/>
      <c r="B225" s="10"/>
      <c r="C225" s="10"/>
      <c r="D225" s="2"/>
      <c r="E225" s="2"/>
      <c r="F225" s="2"/>
      <c r="G225" s="60"/>
      <c r="H225" s="60"/>
      <c r="I225" s="161" t="s">
        <v>68</v>
      </c>
      <c r="J225" s="161"/>
      <c r="K225" s="60"/>
      <c r="L225" s="2"/>
    </row>
    <row r="226" spans="1:12" ht="15">
      <c r="A226" s="10"/>
      <c r="B226" s="10"/>
      <c r="C226" s="10"/>
      <c r="D226" s="2"/>
      <c r="E226" s="2"/>
      <c r="F226" s="2"/>
      <c r="G226" s="60"/>
      <c r="H226" s="60"/>
      <c r="I226" s="161" t="s">
        <v>69</v>
      </c>
      <c r="J226" s="161"/>
      <c r="K226" s="60" t="s">
        <v>71</v>
      </c>
      <c r="L226" s="2"/>
    </row>
    <row r="227" spans="1:12" ht="15">
      <c r="A227" s="10"/>
      <c r="B227" s="10"/>
      <c r="C227" s="10"/>
      <c r="D227" s="2"/>
      <c r="E227" s="2"/>
      <c r="F227" s="2"/>
      <c r="G227" s="60" t="s">
        <v>114</v>
      </c>
      <c r="H227" s="60"/>
      <c r="I227" s="161" t="s">
        <v>70</v>
      </c>
      <c r="J227" s="161"/>
      <c r="K227" s="60" t="s">
        <v>72</v>
      </c>
      <c r="L227" s="2"/>
    </row>
    <row r="228" spans="1:12" ht="15">
      <c r="A228" s="10"/>
      <c r="B228" s="10"/>
      <c r="C228" s="150"/>
      <c r="D228" s="97"/>
      <c r="E228" s="4"/>
      <c r="F228" s="4"/>
      <c r="G228" s="70" t="s">
        <v>4</v>
      </c>
      <c r="H228" s="70"/>
      <c r="I228" s="70" t="s">
        <v>4</v>
      </c>
      <c r="J228" s="70"/>
      <c r="K228" s="70" t="s">
        <v>4</v>
      </c>
      <c r="L228" s="2"/>
    </row>
    <row r="229" spans="1:12" ht="15">
      <c r="A229" s="10"/>
      <c r="B229" s="10"/>
      <c r="C229" s="150"/>
      <c r="D229" s="97"/>
      <c r="E229" s="4"/>
      <c r="F229" s="4"/>
      <c r="G229" s="70"/>
      <c r="H229" s="70"/>
      <c r="I229" s="70"/>
      <c r="J229" s="70"/>
      <c r="K229" s="70"/>
      <c r="L229" s="2"/>
    </row>
    <row r="230" spans="1:12" ht="15">
      <c r="A230" s="10"/>
      <c r="B230" s="10"/>
      <c r="C230" s="2"/>
      <c r="D230" s="2" t="s">
        <v>85</v>
      </c>
      <c r="E230" s="140"/>
      <c r="F230" s="140"/>
      <c r="G230" s="61">
        <v>411616</v>
      </c>
      <c r="H230" s="149"/>
      <c r="I230" s="61">
        <v>43753</v>
      </c>
      <c r="J230" s="61"/>
      <c r="K230" s="61">
        <v>1780211</v>
      </c>
      <c r="L230" s="2"/>
    </row>
    <row r="231" spans="1:12" ht="15">
      <c r="A231" s="10"/>
      <c r="B231" s="10"/>
      <c r="C231" s="39"/>
      <c r="D231" s="115" t="s">
        <v>86</v>
      </c>
      <c r="E231" s="162"/>
      <c r="F231" s="115"/>
      <c r="G231" s="61">
        <v>9402</v>
      </c>
      <c r="H231" s="149"/>
      <c r="I231" s="149">
        <v>-1431</v>
      </c>
      <c r="J231" s="61"/>
      <c r="K231" s="61">
        <v>128504</v>
      </c>
      <c r="L231" s="2"/>
    </row>
    <row r="232" spans="1:12" ht="15">
      <c r="A232" s="10"/>
      <c r="B232" s="10"/>
      <c r="C232" s="39"/>
      <c r="D232" s="2" t="s">
        <v>87</v>
      </c>
      <c r="E232" s="95"/>
      <c r="F232" s="2"/>
      <c r="G232" s="61">
        <v>1756</v>
      </c>
      <c r="H232" s="61"/>
      <c r="I232" s="61">
        <v>127412</v>
      </c>
      <c r="J232" s="61"/>
      <c r="K232" s="61">
        <v>222204</v>
      </c>
      <c r="L232" s="2"/>
    </row>
    <row r="233" spans="1:12" ht="15">
      <c r="A233" s="10"/>
      <c r="B233" s="10"/>
      <c r="C233" s="39"/>
      <c r="D233" s="2" t="s">
        <v>90</v>
      </c>
      <c r="E233" s="95"/>
      <c r="F233" s="2"/>
      <c r="G233" s="61">
        <v>31646</v>
      </c>
      <c r="H233" s="61"/>
      <c r="I233" s="61">
        <v>7601</v>
      </c>
      <c r="J233" s="61"/>
      <c r="K233" s="61">
        <v>102891</v>
      </c>
      <c r="L233" s="2"/>
    </row>
    <row r="234" spans="1:12" ht="15">
      <c r="A234" s="10"/>
      <c r="B234" s="10"/>
      <c r="C234" s="39"/>
      <c r="D234" s="2" t="s">
        <v>91</v>
      </c>
      <c r="E234" s="95"/>
      <c r="F234" s="2"/>
      <c r="G234" s="61">
        <v>6281</v>
      </c>
      <c r="H234" s="61"/>
      <c r="I234" s="61">
        <v>2168</v>
      </c>
      <c r="J234" s="61"/>
      <c r="K234" s="61">
        <v>27480</v>
      </c>
      <c r="L234" s="2"/>
    </row>
    <row r="235" spans="1:12" ht="15">
      <c r="A235" s="10"/>
      <c r="B235" s="10"/>
      <c r="C235" s="39"/>
      <c r="D235" s="2" t="s">
        <v>94</v>
      </c>
      <c r="E235" s="95"/>
      <c r="F235" s="2"/>
      <c r="G235" s="61">
        <v>14694</v>
      </c>
      <c r="H235" s="61"/>
      <c r="I235" s="61">
        <v>3014</v>
      </c>
      <c r="J235" s="61"/>
      <c r="K235" s="61">
        <v>18890</v>
      </c>
      <c r="L235" s="2"/>
    </row>
    <row r="236" spans="1:12" ht="15">
      <c r="A236" s="10"/>
      <c r="B236" s="10"/>
      <c r="C236" s="39"/>
      <c r="D236" s="2" t="s">
        <v>100</v>
      </c>
      <c r="E236" s="95"/>
      <c r="F236" s="2"/>
      <c r="G236" s="61">
        <v>23939</v>
      </c>
      <c r="H236" s="61"/>
      <c r="I236" s="61">
        <v>5025</v>
      </c>
      <c r="J236" s="61"/>
      <c r="K236" s="61">
        <v>66151</v>
      </c>
      <c r="L236" s="2"/>
    </row>
    <row r="237" spans="1:12" ht="15">
      <c r="A237" s="10"/>
      <c r="B237" s="10"/>
      <c r="C237" s="39"/>
      <c r="D237" s="2" t="s">
        <v>88</v>
      </c>
      <c r="E237" s="95"/>
      <c r="F237" s="2"/>
      <c r="G237" s="61">
        <v>566</v>
      </c>
      <c r="H237" s="61"/>
      <c r="I237" s="61">
        <v>-4863</v>
      </c>
      <c r="J237" s="61"/>
      <c r="K237" s="61">
        <v>11267</v>
      </c>
      <c r="L237" s="2"/>
    </row>
    <row r="238" spans="1:12" ht="15.75" thickBot="1">
      <c r="A238" s="10"/>
      <c r="B238" s="10"/>
      <c r="C238" s="125"/>
      <c r="D238" s="2"/>
      <c r="E238" s="95"/>
      <c r="F238" s="2"/>
      <c r="G238" s="167">
        <f>SUM(G230:G237)</f>
        <v>499900</v>
      </c>
      <c r="H238" s="61"/>
      <c r="I238" s="128">
        <f>SUM(I230:I237)</f>
        <v>182679</v>
      </c>
      <c r="J238" s="61"/>
      <c r="K238" s="128">
        <f>SUM(K230:K237)</f>
        <v>2357598</v>
      </c>
      <c r="L238" s="2"/>
    </row>
    <row r="239" spans="1:12" ht="15.75" thickTop="1">
      <c r="A239" s="10"/>
      <c r="B239" s="10"/>
      <c r="C239" s="125"/>
      <c r="D239" s="2" t="s">
        <v>98</v>
      </c>
      <c r="E239" s="95"/>
      <c r="F239" s="2"/>
      <c r="G239" s="61"/>
      <c r="H239" s="61"/>
      <c r="I239" s="61"/>
      <c r="J239" s="61"/>
      <c r="K239" s="61"/>
      <c r="L239" s="2"/>
    </row>
    <row r="240" spans="1:12" ht="15">
      <c r="A240" s="10"/>
      <c r="B240" s="10"/>
      <c r="C240" s="125"/>
      <c r="D240" s="2" t="s">
        <v>99</v>
      </c>
      <c r="E240" s="95"/>
      <c r="F240" s="2"/>
      <c r="G240" s="131">
        <v>-137438</v>
      </c>
      <c r="H240" s="61"/>
      <c r="I240" s="61"/>
      <c r="J240" s="61"/>
      <c r="K240" s="61"/>
      <c r="L240" s="2"/>
    </row>
    <row r="241" spans="1:12" ht="15.75" thickBot="1">
      <c r="A241" s="10"/>
      <c r="B241" s="10"/>
      <c r="C241" s="2"/>
      <c r="D241" s="122"/>
      <c r="E241" s="166"/>
      <c r="F241" s="122"/>
      <c r="G241" s="123">
        <f>SUM(G238:G240)</f>
        <v>362462</v>
      </c>
      <c r="H241" s="60"/>
      <c r="I241" s="60"/>
      <c r="J241" s="60"/>
      <c r="K241" s="60"/>
      <c r="L241" s="2"/>
    </row>
    <row r="242" spans="1:12" ht="15.75" thickTop="1">
      <c r="A242" s="10"/>
      <c r="B242" s="10"/>
      <c r="C242" s="2"/>
      <c r="D242" s="2"/>
      <c r="E242" s="2"/>
      <c r="F242" s="2"/>
      <c r="G242" s="60"/>
      <c r="H242" s="60"/>
      <c r="I242" s="60"/>
      <c r="J242" s="60"/>
      <c r="K242" s="60"/>
      <c r="L242" s="2"/>
    </row>
    <row r="243" ht="15"/>
    <row r="244" spans="1:12" ht="15">
      <c r="A244" s="10">
        <v>15</v>
      </c>
      <c r="B244" s="10"/>
      <c r="C244" s="10" t="s">
        <v>213</v>
      </c>
      <c r="D244" s="2"/>
      <c r="E244" s="2"/>
      <c r="F244" s="2"/>
      <c r="G244" s="2"/>
      <c r="H244" s="2"/>
      <c r="I244" s="2"/>
      <c r="K244" s="2"/>
      <c r="L244" s="2"/>
    </row>
    <row r="245" spans="1:12" ht="15">
      <c r="A245" s="10"/>
      <c r="B245" s="10"/>
      <c r="C245" s="10" t="s">
        <v>236</v>
      </c>
      <c r="D245" s="2"/>
      <c r="E245" s="2"/>
      <c r="F245" s="2"/>
      <c r="G245" s="2"/>
      <c r="H245" s="2"/>
      <c r="I245" s="2"/>
      <c r="K245" s="2"/>
      <c r="L245" s="2"/>
    </row>
    <row r="246" spans="1:12" ht="9.75" customHeight="1">
      <c r="A246" s="10"/>
      <c r="B246" s="10"/>
      <c r="C246" s="10"/>
      <c r="D246" s="2"/>
      <c r="E246" s="2"/>
      <c r="F246" s="2"/>
      <c r="G246" s="2"/>
      <c r="H246" s="2"/>
      <c r="I246" s="2"/>
      <c r="K246" s="2"/>
      <c r="L246" s="2"/>
    </row>
    <row r="247" spans="1:12" ht="15">
      <c r="A247" s="10"/>
      <c r="B247" s="10"/>
      <c r="C247" s="129" t="s">
        <v>209</v>
      </c>
      <c r="D247" s="129"/>
      <c r="E247" s="129"/>
      <c r="F247" s="129"/>
      <c r="G247" s="129"/>
      <c r="H247" s="129"/>
      <c r="I247" s="129"/>
      <c r="J247" s="129"/>
      <c r="K247" s="129"/>
      <c r="L247" s="2"/>
    </row>
    <row r="248" spans="1:12" ht="15">
      <c r="A248" s="10"/>
      <c r="B248" s="10"/>
      <c r="C248" s="129"/>
      <c r="D248" s="129"/>
      <c r="E248" s="129"/>
      <c r="F248" s="129"/>
      <c r="G248" s="129"/>
      <c r="H248" s="129"/>
      <c r="I248" s="129"/>
      <c r="J248" s="129"/>
      <c r="K248" s="129"/>
      <c r="L248" s="2"/>
    </row>
    <row r="249" spans="1:12" ht="15">
      <c r="A249" s="10"/>
      <c r="B249" s="10"/>
      <c r="C249" s="124"/>
      <c r="D249" s="124"/>
      <c r="E249" s="124"/>
      <c r="F249" s="124"/>
      <c r="G249" s="124"/>
      <c r="H249" s="124"/>
      <c r="I249" s="124"/>
      <c r="J249" s="124"/>
      <c r="K249" s="124"/>
      <c r="L249" s="2"/>
    </row>
    <row r="250" spans="1:12" ht="15">
      <c r="A250" s="10"/>
      <c r="B250" s="10"/>
      <c r="C250" s="115"/>
      <c r="D250" s="115"/>
      <c r="E250" s="115"/>
      <c r="F250" s="115"/>
      <c r="G250" s="115"/>
      <c r="H250" s="115"/>
      <c r="I250" s="115"/>
      <c r="J250" s="115"/>
      <c r="K250" s="115"/>
      <c r="L250" s="2"/>
    </row>
    <row r="251" spans="1:12" ht="15">
      <c r="A251" s="10">
        <v>16</v>
      </c>
      <c r="B251" s="10"/>
      <c r="C251" s="10" t="s">
        <v>78</v>
      </c>
      <c r="D251" s="2"/>
      <c r="E251" s="2"/>
      <c r="F251" s="2"/>
      <c r="G251" s="2"/>
      <c r="H251" s="2"/>
      <c r="I251" s="2"/>
      <c r="K251" s="2"/>
      <c r="L251" s="2"/>
    </row>
    <row r="252" spans="1:12" ht="15">
      <c r="A252" s="10"/>
      <c r="B252" s="10"/>
      <c r="C252" s="129" t="s">
        <v>262</v>
      </c>
      <c r="D252" s="129"/>
      <c r="E252" s="129"/>
      <c r="F252" s="129"/>
      <c r="G252" s="129"/>
      <c r="H252" s="129"/>
      <c r="I252" s="129"/>
      <c r="J252" s="129"/>
      <c r="K252" s="129"/>
      <c r="L252" s="2"/>
    </row>
    <row r="253" spans="1:12" ht="15">
      <c r="A253" s="10"/>
      <c r="B253" s="10"/>
      <c r="C253" s="129"/>
      <c r="D253" s="129"/>
      <c r="E253" s="129"/>
      <c r="F253" s="129"/>
      <c r="G253" s="129"/>
      <c r="H253" s="129"/>
      <c r="I253" s="129"/>
      <c r="J253" s="129"/>
      <c r="K253" s="129"/>
      <c r="L253" s="2"/>
    </row>
    <row r="254" spans="1:12" ht="15">
      <c r="A254" s="10"/>
      <c r="B254" s="10"/>
      <c r="C254" s="129"/>
      <c r="D254" s="129"/>
      <c r="E254" s="129"/>
      <c r="F254" s="129"/>
      <c r="G254" s="129"/>
      <c r="H254" s="129"/>
      <c r="I254" s="129"/>
      <c r="J254" s="129"/>
      <c r="K254" s="129"/>
      <c r="L254" s="2"/>
    </row>
    <row r="255" spans="1:12" ht="15">
      <c r="A255" s="10"/>
      <c r="B255" s="10"/>
      <c r="C255" s="129"/>
      <c r="D255" s="129"/>
      <c r="E255" s="129"/>
      <c r="F255" s="129"/>
      <c r="G255" s="129"/>
      <c r="H255" s="129"/>
      <c r="I255" s="129"/>
      <c r="J255" s="129"/>
      <c r="K255" s="129"/>
      <c r="L255" s="2"/>
    </row>
    <row r="256" spans="1:12" ht="15">
      <c r="A256" s="10"/>
      <c r="B256" s="10"/>
      <c r="C256" s="129"/>
      <c r="D256" s="129"/>
      <c r="E256" s="129"/>
      <c r="F256" s="129"/>
      <c r="G256" s="129"/>
      <c r="H256" s="129"/>
      <c r="I256" s="129"/>
      <c r="J256" s="129"/>
      <c r="K256" s="129"/>
      <c r="L256" s="2"/>
    </row>
    <row r="257" spans="1:12" ht="15">
      <c r="A257" s="10"/>
      <c r="B257" s="10"/>
      <c r="C257" s="129"/>
      <c r="D257" s="129"/>
      <c r="E257" s="129"/>
      <c r="F257" s="129"/>
      <c r="G257" s="129"/>
      <c r="H257" s="129"/>
      <c r="I257" s="129"/>
      <c r="J257" s="129"/>
      <c r="K257" s="129"/>
      <c r="L257" s="2"/>
    </row>
    <row r="258" spans="1:12" ht="15">
      <c r="A258" s="10"/>
      <c r="B258" s="10"/>
      <c r="C258" s="129"/>
      <c r="D258" s="129"/>
      <c r="E258" s="129"/>
      <c r="F258" s="129"/>
      <c r="G258" s="129"/>
      <c r="H258" s="129"/>
      <c r="I258" s="129"/>
      <c r="J258" s="129"/>
      <c r="K258" s="129"/>
      <c r="L258" s="2"/>
    </row>
    <row r="259" spans="1:12" ht="15">
      <c r="A259" s="10"/>
      <c r="B259" s="10"/>
      <c r="C259" s="129"/>
      <c r="D259" s="129"/>
      <c r="E259" s="129"/>
      <c r="F259" s="129"/>
      <c r="G259" s="129"/>
      <c r="H259" s="129"/>
      <c r="I259" s="129"/>
      <c r="J259" s="129"/>
      <c r="K259" s="129"/>
      <c r="L259" s="2"/>
    </row>
    <row r="260" spans="1:12" ht="15">
      <c r="A260" s="10"/>
      <c r="B260" s="10"/>
      <c r="C260" s="129" t="s">
        <v>261</v>
      </c>
      <c r="D260" s="129"/>
      <c r="E260" s="129"/>
      <c r="F260" s="129"/>
      <c r="G260" s="129"/>
      <c r="H260" s="129"/>
      <c r="I260" s="129"/>
      <c r="J260" s="129"/>
      <c r="K260" s="129"/>
      <c r="L260" s="2"/>
    </row>
    <row r="261" spans="1:12" ht="15">
      <c r="A261" s="10"/>
      <c r="B261" s="10"/>
      <c r="C261" s="129"/>
      <c r="D261" s="129"/>
      <c r="E261" s="129"/>
      <c r="F261" s="129"/>
      <c r="G261" s="129"/>
      <c r="H261" s="129"/>
      <c r="I261" s="129"/>
      <c r="J261" s="129"/>
      <c r="K261" s="129"/>
      <c r="L261" s="2"/>
    </row>
    <row r="262" spans="1:12" ht="15">
      <c r="A262" s="10"/>
      <c r="B262" s="10"/>
      <c r="C262" s="129"/>
      <c r="D262" s="129"/>
      <c r="E262" s="129"/>
      <c r="F262" s="129"/>
      <c r="G262" s="129"/>
      <c r="H262" s="129"/>
      <c r="I262" s="129"/>
      <c r="J262" s="129"/>
      <c r="K262" s="129"/>
      <c r="L262" s="2"/>
    </row>
    <row r="263" spans="1:12" ht="15">
      <c r="A263" s="10"/>
      <c r="B263" s="10"/>
      <c r="C263" s="129"/>
      <c r="D263" s="129"/>
      <c r="E263" s="129"/>
      <c r="F263" s="129"/>
      <c r="G263" s="129"/>
      <c r="H263" s="129"/>
      <c r="I263" s="129"/>
      <c r="J263" s="129"/>
      <c r="K263" s="129"/>
      <c r="L263" s="2"/>
    </row>
    <row r="264" spans="1:12" ht="15">
      <c r="A264" s="10"/>
      <c r="B264" s="10"/>
      <c r="C264" s="129"/>
      <c r="D264" s="129"/>
      <c r="E264" s="129"/>
      <c r="F264" s="129"/>
      <c r="G264" s="129"/>
      <c r="H264" s="129"/>
      <c r="I264" s="129"/>
      <c r="J264" s="129"/>
      <c r="K264" s="129"/>
      <c r="L264" s="2"/>
    </row>
    <row r="265" spans="1:12" ht="15">
      <c r="A265" s="10"/>
      <c r="B265" s="10"/>
      <c r="C265" s="129"/>
      <c r="D265" s="129"/>
      <c r="E265" s="129"/>
      <c r="F265" s="129"/>
      <c r="G265" s="129"/>
      <c r="H265" s="129"/>
      <c r="I265" s="129"/>
      <c r="J265" s="129"/>
      <c r="K265" s="129"/>
      <c r="L265" s="2"/>
    </row>
    <row r="266" spans="1:12" ht="15">
      <c r="A266" s="10"/>
      <c r="B266" s="10"/>
      <c r="C266" s="129"/>
      <c r="D266" s="129"/>
      <c r="E266" s="129"/>
      <c r="F266" s="129"/>
      <c r="G266" s="129"/>
      <c r="H266" s="129"/>
      <c r="I266" s="129"/>
      <c r="J266" s="129"/>
      <c r="K266" s="129"/>
      <c r="L266" s="2"/>
    </row>
    <row r="267" spans="1:12" ht="15">
      <c r="A267" s="10"/>
      <c r="B267" s="10"/>
      <c r="C267" s="124"/>
      <c r="D267" s="124"/>
      <c r="E267" s="124"/>
      <c r="F267" s="124"/>
      <c r="G267" s="124"/>
      <c r="H267" s="124"/>
      <c r="I267" s="124"/>
      <c r="J267" s="124"/>
      <c r="K267" s="124"/>
      <c r="L267" s="2"/>
    </row>
    <row r="268" spans="1:12" ht="15">
      <c r="A268" s="10"/>
      <c r="B268" s="10"/>
      <c r="C268" s="168"/>
      <c r="D268" s="168"/>
      <c r="E268" s="168"/>
      <c r="F268" s="168"/>
      <c r="G268" s="168"/>
      <c r="H268" s="168"/>
      <c r="I268" s="168"/>
      <c r="J268" s="168"/>
      <c r="K268" s="168"/>
      <c r="L268" s="2"/>
    </row>
    <row r="269" spans="1:12" ht="15">
      <c r="A269" s="10">
        <v>17</v>
      </c>
      <c r="B269" s="10"/>
      <c r="C269" s="10" t="s">
        <v>166</v>
      </c>
      <c r="D269" s="2"/>
      <c r="E269" s="2"/>
      <c r="F269" s="2"/>
      <c r="G269" s="2"/>
      <c r="H269" s="2"/>
      <c r="I269" s="2"/>
      <c r="K269" s="2"/>
      <c r="L269" s="2"/>
    </row>
    <row r="270" spans="1:12" ht="15">
      <c r="A270" s="10"/>
      <c r="B270" s="10"/>
      <c r="C270" s="10"/>
      <c r="D270" s="2"/>
      <c r="E270" s="2"/>
      <c r="F270" s="2"/>
      <c r="G270" s="2"/>
      <c r="H270" s="2"/>
      <c r="I270" s="2"/>
      <c r="K270" s="2"/>
      <c r="L270" s="2"/>
    </row>
    <row r="271" spans="1:12" ht="15">
      <c r="A271" s="10"/>
      <c r="B271" s="10"/>
      <c r="C271" s="143" t="s">
        <v>228</v>
      </c>
      <c r="D271" s="143"/>
      <c r="E271" s="143"/>
      <c r="F271" s="143"/>
      <c r="G271" s="143"/>
      <c r="H271" s="143"/>
      <c r="I271" s="143"/>
      <c r="J271" s="143"/>
      <c r="K271" s="143"/>
      <c r="L271" s="2"/>
    </row>
    <row r="272" spans="1:12" ht="15">
      <c r="A272" s="10"/>
      <c r="B272" s="10"/>
      <c r="C272" s="143"/>
      <c r="D272" s="143"/>
      <c r="E272" s="143"/>
      <c r="F272" s="143"/>
      <c r="G272" s="143"/>
      <c r="H272" s="143"/>
      <c r="I272" s="143"/>
      <c r="J272" s="143"/>
      <c r="K272" s="143"/>
      <c r="L272" s="2"/>
    </row>
    <row r="273" spans="1:12" ht="15">
      <c r="A273" s="10"/>
      <c r="B273" s="10"/>
      <c r="C273" s="169"/>
      <c r="D273" s="169"/>
      <c r="E273" s="169"/>
      <c r="F273" s="169"/>
      <c r="G273" s="169"/>
      <c r="H273" s="169"/>
      <c r="I273" s="169"/>
      <c r="J273" s="169"/>
      <c r="K273" s="169"/>
      <c r="L273" s="2"/>
    </row>
    <row r="274" spans="1:12" ht="15">
      <c r="A274" s="10"/>
      <c r="B274" s="10"/>
      <c r="C274" s="10"/>
      <c r="D274" s="2"/>
      <c r="E274" s="2"/>
      <c r="F274" s="2"/>
      <c r="G274" s="2"/>
      <c r="H274" s="2"/>
      <c r="I274" s="2"/>
      <c r="K274" s="2"/>
      <c r="L274" s="2"/>
    </row>
    <row r="275" spans="1:12" ht="15">
      <c r="A275" s="10">
        <v>18</v>
      </c>
      <c r="B275" s="10"/>
      <c r="C275" s="10" t="s">
        <v>231</v>
      </c>
      <c r="D275" s="2"/>
      <c r="E275" s="2"/>
      <c r="F275" s="2"/>
      <c r="G275" s="2"/>
      <c r="H275" s="2"/>
      <c r="I275" s="2"/>
      <c r="K275" s="2"/>
      <c r="L275" s="2"/>
    </row>
    <row r="276" spans="1:12" ht="15">
      <c r="A276" s="10"/>
      <c r="B276" s="10"/>
      <c r="C276" s="158" t="s">
        <v>246</v>
      </c>
      <c r="D276" s="170"/>
      <c r="E276" s="170"/>
      <c r="F276" s="170"/>
      <c r="G276" s="170"/>
      <c r="H276" s="170"/>
      <c r="I276" s="170"/>
      <c r="J276" s="170"/>
      <c r="K276" s="170"/>
      <c r="L276" s="170"/>
    </row>
    <row r="277" spans="1:12" ht="15">
      <c r="A277" s="10"/>
      <c r="B277" s="10"/>
      <c r="C277" s="170"/>
      <c r="D277" s="170"/>
      <c r="E277" s="170"/>
      <c r="F277" s="170"/>
      <c r="G277" s="170"/>
      <c r="H277" s="170"/>
      <c r="I277" s="170"/>
      <c r="J277" s="170"/>
      <c r="K277" s="170"/>
      <c r="L277" s="170"/>
    </row>
    <row r="278" spans="1:12" ht="15">
      <c r="A278" s="10"/>
      <c r="B278" s="10"/>
      <c r="C278" s="170"/>
      <c r="D278" s="170"/>
      <c r="E278" s="170"/>
      <c r="F278" s="170"/>
      <c r="G278" s="170"/>
      <c r="H278" s="170"/>
      <c r="I278" s="170"/>
      <c r="J278" s="170"/>
      <c r="K278" s="170"/>
      <c r="L278" s="170"/>
    </row>
    <row r="279" spans="1:12" ht="15">
      <c r="A279" s="10"/>
      <c r="B279" s="10"/>
      <c r="C279" s="141"/>
      <c r="D279" s="141"/>
      <c r="E279" s="141"/>
      <c r="F279" s="141"/>
      <c r="G279" s="141"/>
      <c r="H279" s="141"/>
      <c r="I279" s="141"/>
      <c r="J279" s="141"/>
      <c r="K279" s="141"/>
      <c r="L279" s="2"/>
    </row>
    <row r="280" spans="1:12" ht="15">
      <c r="A280" s="10"/>
      <c r="B280" s="10"/>
      <c r="C280" s="141"/>
      <c r="D280" s="141"/>
      <c r="E280" s="141"/>
      <c r="F280" s="141"/>
      <c r="G280" s="141"/>
      <c r="H280" s="141"/>
      <c r="I280" s="141"/>
      <c r="J280" s="141"/>
      <c r="K280" s="141"/>
      <c r="L280" s="2"/>
    </row>
    <row r="281" spans="1:12" ht="15">
      <c r="A281" s="10">
        <v>19</v>
      </c>
      <c r="B281" s="10"/>
      <c r="C281" s="16" t="s">
        <v>108</v>
      </c>
      <c r="D281" s="2"/>
      <c r="E281" s="2"/>
      <c r="F281" s="2"/>
      <c r="G281" s="2"/>
      <c r="H281" s="2"/>
      <c r="I281" s="2"/>
      <c r="K281" s="2"/>
      <c r="L281" s="2"/>
    </row>
    <row r="282" spans="1:12" ht="15">
      <c r="A282" s="10"/>
      <c r="B282" s="10"/>
      <c r="C282" s="129" t="s">
        <v>258</v>
      </c>
      <c r="D282" s="129"/>
      <c r="E282" s="129"/>
      <c r="F282" s="129"/>
      <c r="G282" s="129"/>
      <c r="H282" s="129"/>
      <c r="I282" s="129"/>
      <c r="J282" s="129"/>
      <c r="K282" s="129"/>
      <c r="L282" s="2"/>
    </row>
    <row r="283" spans="1:12" ht="15">
      <c r="A283" s="10"/>
      <c r="B283" s="10"/>
      <c r="C283" s="129"/>
      <c r="D283" s="129"/>
      <c r="E283" s="129"/>
      <c r="F283" s="129"/>
      <c r="G283" s="129"/>
      <c r="H283" s="129"/>
      <c r="I283" s="129"/>
      <c r="J283" s="129"/>
      <c r="K283" s="129"/>
      <c r="L283" s="2"/>
    </row>
    <row r="284" spans="1:12" ht="15">
      <c r="A284" s="10"/>
      <c r="B284" s="10"/>
      <c r="C284" s="129"/>
      <c r="D284" s="129"/>
      <c r="E284" s="129"/>
      <c r="F284" s="129"/>
      <c r="G284" s="129"/>
      <c r="H284" s="129"/>
      <c r="I284" s="129"/>
      <c r="J284" s="129"/>
      <c r="K284" s="129"/>
      <c r="L284" s="2"/>
    </row>
    <row r="285" spans="1:12" ht="15">
      <c r="A285" s="10"/>
      <c r="B285" s="10"/>
      <c r="C285" s="18"/>
      <c r="D285" s="18"/>
      <c r="E285" s="18"/>
      <c r="F285" s="18"/>
      <c r="G285" s="18"/>
      <c r="H285" s="18"/>
      <c r="I285" s="18"/>
      <c r="J285" s="18"/>
      <c r="K285" s="18"/>
      <c r="L285" s="18"/>
    </row>
    <row r="286" spans="1:12" ht="15">
      <c r="A286" s="10"/>
      <c r="B286" s="10"/>
      <c r="C286" s="115"/>
      <c r="D286" s="115"/>
      <c r="E286" s="115"/>
      <c r="F286" s="115"/>
      <c r="G286" s="115"/>
      <c r="H286" s="115"/>
      <c r="I286" s="115"/>
      <c r="J286" s="115"/>
      <c r="K286" s="115"/>
      <c r="L286" s="2"/>
    </row>
    <row r="287" spans="1:12" ht="15">
      <c r="A287" s="10">
        <v>20</v>
      </c>
      <c r="B287" s="10"/>
      <c r="C287" s="10" t="s">
        <v>79</v>
      </c>
      <c r="D287" s="97"/>
      <c r="E287" s="2"/>
      <c r="F287" s="2"/>
      <c r="G287" s="2"/>
      <c r="H287" s="2"/>
      <c r="I287" s="2"/>
      <c r="K287" s="2"/>
      <c r="L287" s="2"/>
    </row>
    <row r="288" spans="1:12" ht="15">
      <c r="A288" s="10"/>
      <c r="B288" s="10"/>
      <c r="C288" s="2" t="s">
        <v>92</v>
      </c>
      <c r="D288" s="2"/>
      <c r="E288" s="2"/>
      <c r="F288" s="2"/>
      <c r="G288" s="2"/>
      <c r="H288" s="2"/>
      <c r="I288" s="2"/>
      <c r="K288" s="2"/>
      <c r="L288" s="2"/>
    </row>
    <row r="289" spans="1:12" ht="15">
      <c r="A289" s="10"/>
      <c r="B289" s="10"/>
      <c r="C289" s="2"/>
      <c r="D289" s="2"/>
      <c r="E289" s="2"/>
      <c r="F289" s="2"/>
      <c r="G289" s="2"/>
      <c r="H289" s="2"/>
      <c r="I289" s="2"/>
      <c r="K289" s="2"/>
      <c r="L289" s="2"/>
    </row>
    <row r="290" spans="1:12" ht="15">
      <c r="A290" s="10"/>
      <c r="B290" s="10"/>
      <c r="C290" s="2"/>
      <c r="D290" s="2"/>
      <c r="E290" s="2"/>
      <c r="F290" s="2"/>
      <c r="G290" s="2"/>
      <c r="H290" s="2"/>
      <c r="I290" s="2"/>
      <c r="K290" s="2"/>
      <c r="L290" s="2"/>
    </row>
    <row r="291" spans="1:12" ht="15">
      <c r="A291" s="10">
        <v>21</v>
      </c>
      <c r="B291" s="10"/>
      <c r="C291" s="16" t="s">
        <v>25</v>
      </c>
      <c r="D291" s="2"/>
      <c r="E291" s="2"/>
      <c r="F291" s="2"/>
      <c r="G291" s="2"/>
      <c r="H291" s="2"/>
      <c r="I291" s="2"/>
      <c r="K291" s="2"/>
      <c r="L291" s="2"/>
    </row>
    <row r="292" spans="1:12" ht="15">
      <c r="A292" s="10"/>
      <c r="B292" s="10"/>
      <c r="C292" s="2"/>
      <c r="D292" s="2"/>
      <c r="E292" s="2"/>
      <c r="F292" s="2"/>
      <c r="G292" s="2"/>
      <c r="H292" s="2"/>
      <c r="I292" s="2"/>
      <c r="K292" s="2"/>
      <c r="L292" s="2"/>
    </row>
    <row r="293" spans="1:12" ht="15">
      <c r="A293" s="10"/>
      <c r="B293" s="10"/>
      <c r="C293" s="2" t="s">
        <v>0</v>
      </c>
      <c r="D293" s="140" t="s">
        <v>256</v>
      </c>
      <c r="E293" s="124"/>
      <c r="F293" s="124"/>
      <c r="G293" s="124"/>
      <c r="H293" s="124"/>
      <c r="I293" s="124"/>
      <c r="J293" s="124"/>
      <c r="K293" s="124"/>
      <c r="L293" s="124"/>
    </row>
    <row r="294" spans="1:12" ht="15">
      <c r="A294" s="10"/>
      <c r="B294" s="10"/>
      <c r="C294" s="118"/>
      <c r="D294" s="140" t="s">
        <v>259</v>
      </c>
      <c r="E294" s="124"/>
      <c r="F294" s="124"/>
      <c r="G294" s="124"/>
      <c r="H294" s="124"/>
      <c r="I294" s="124"/>
      <c r="J294" s="124"/>
      <c r="K294" s="124"/>
      <c r="L294" s="124"/>
    </row>
    <row r="295" spans="1:12" ht="15">
      <c r="A295" s="10"/>
      <c r="B295" s="10"/>
      <c r="C295" s="118"/>
      <c r="D295" s="124"/>
      <c r="E295" s="124"/>
      <c r="F295" s="124"/>
      <c r="G295" s="124"/>
      <c r="H295" s="124"/>
      <c r="I295" s="124"/>
      <c r="J295" s="124"/>
      <c r="K295" s="124"/>
      <c r="L295" s="124"/>
    </row>
    <row r="296" spans="1:12" ht="15">
      <c r="A296" s="10"/>
      <c r="B296" s="10"/>
      <c r="C296" s="2"/>
      <c r="D296" s="2"/>
      <c r="E296" s="2"/>
      <c r="F296" s="2"/>
      <c r="G296" s="2"/>
      <c r="H296" s="2"/>
      <c r="I296" s="2"/>
      <c r="K296" s="2"/>
      <c r="L296" s="2"/>
    </row>
    <row r="297" spans="1:12" ht="15">
      <c r="A297" s="10"/>
      <c r="B297" s="10"/>
      <c r="C297" s="118"/>
      <c r="D297" s="124"/>
      <c r="E297" s="124"/>
      <c r="F297" s="124"/>
      <c r="G297" s="124"/>
      <c r="H297" s="124"/>
      <c r="I297" s="124"/>
      <c r="J297" s="124"/>
      <c r="K297" s="124"/>
      <c r="L297" s="124"/>
    </row>
    <row r="298" spans="1:12" ht="15">
      <c r="A298" s="10"/>
      <c r="B298" s="10"/>
      <c r="C298" s="2"/>
      <c r="D298" s="129" t="s">
        <v>247</v>
      </c>
      <c r="E298" s="129"/>
      <c r="F298" s="129"/>
      <c r="G298" s="129"/>
      <c r="H298" s="129"/>
      <c r="I298" s="129"/>
      <c r="J298" s="129"/>
      <c r="K298" s="129"/>
      <c r="L298" s="129"/>
    </row>
    <row r="299" spans="1:12" ht="15">
      <c r="A299" s="10"/>
      <c r="B299" s="10"/>
      <c r="C299" s="118"/>
      <c r="D299" s="129"/>
      <c r="E299" s="129"/>
      <c r="F299" s="129"/>
      <c r="G299" s="129"/>
      <c r="H299" s="129"/>
      <c r="I299" s="129"/>
      <c r="J299" s="129"/>
      <c r="K299" s="129"/>
      <c r="L299" s="129"/>
    </row>
    <row r="300" spans="1:12" ht="15">
      <c r="A300" s="10"/>
      <c r="B300" s="10"/>
      <c r="C300" s="2"/>
      <c r="D300" s="2"/>
      <c r="E300" s="2"/>
      <c r="F300" s="2"/>
      <c r="G300" s="5"/>
      <c r="H300" s="5"/>
      <c r="I300" s="4" t="s">
        <v>39</v>
      </c>
      <c r="K300" s="2"/>
      <c r="L300" s="2"/>
    </row>
    <row r="301" spans="1:12" ht="15">
      <c r="A301" s="10"/>
      <c r="B301" s="10"/>
      <c r="C301" s="2"/>
      <c r="D301" s="2"/>
      <c r="E301" s="2"/>
      <c r="F301" s="2"/>
      <c r="G301" s="4" t="s">
        <v>26</v>
      </c>
      <c r="H301" s="5"/>
      <c r="I301" s="4" t="s">
        <v>27</v>
      </c>
      <c r="K301" s="2"/>
      <c r="L301" s="2"/>
    </row>
    <row r="302" spans="1:12" ht="15">
      <c r="A302" s="10"/>
      <c r="B302" s="10"/>
      <c r="C302" s="2"/>
      <c r="D302" s="2"/>
      <c r="E302" s="2"/>
      <c r="F302" s="2"/>
      <c r="G302" s="4" t="s">
        <v>27</v>
      </c>
      <c r="H302" s="5"/>
      <c r="I302" s="16" t="s">
        <v>40</v>
      </c>
      <c r="K302" s="2"/>
      <c r="L302" s="2"/>
    </row>
    <row r="303" spans="1:12" ht="15">
      <c r="A303" s="10"/>
      <c r="B303" s="10"/>
      <c r="C303" s="2"/>
      <c r="D303" s="2"/>
      <c r="E303" s="2"/>
      <c r="F303" s="2"/>
      <c r="G303" s="4" t="s">
        <v>28</v>
      </c>
      <c r="H303" s="5"/>
      <c r="I303" s="4" t="s">
        <v>41</v>
      </c>
      <c r="K303" s="2"/>
      <c r="L303" s="2"/>
    </row>
    <row r="304" spans="1:12" ht="15">
      <c r="A304" s="10"/>
      <c r="B304" s="10"/>
      <c r="C304" s="118"/>
      <c r="D304" s="118"/>
      <c r="E304" s="118"/>
      <c r="F304" s="118"/>
      <c r="G304" s="171" t="s">
        <v>110</v>
      </c>
      <c r="H304" s="172"/>
      <c r="I304" s="171" t="s">
        <v>111</v>
      </c>
      <c r="K304" s="2"/>
      <c r="L304" s="2"/>
    </row>
    <row r="305" spans="1:12" ht="15">
      <c r="A305" s="10"/>
      <c r="B305" s="10"/>
      <c r="C305" s="118"/>
      <c r="D305" s="124"/>
      <c r="E305" s="124"/>
      <c r="F305" s="124"/>
      <c r="G305" s="124"/>
      <c r="H305" s="124"/>
      <c r="I305" s="124"/>
      <c r="J305" s="124"/>
      <c r="K305" s="124"/>
      <c r="L305" s="124"/>
    </row>
    <row r="306" spans="1:12" ht="15">
      <c r="A306" s="10"/>
      <c r="B306" s="10"/>
      <c r="C306" s="118"/>
      <c r="D306" s="2" t="s">
        <v>80</v>
      </c>
      <c r="E306" s="118"/>
      <c r="F306" s="118"/>
      <c r="G306" s="172">
        <v>5</v>
      </c>
      <c r="H306" s="172"/>
      <c r="I306" s="5">
        <v>3</v>
      </c>
      <c r="J306" s="124"/>
      <c r="K306" s="124"/>
      <c r="L306" s="124"/>
    </row>
    <row r="307" spans="1:12" ht="15">
      <c r="A307" s="10"/>
      <c r="B307" s="10"/>
      <c r="C307" s="118"/>
      <c r="D307" s="2" t="s">
        <v>238</v>
      </c>
      <c r="E307" s="118"/>
      <c r="F307" s="118"/>
      <c r="G307" s="173">
        <v>37204</v>
      </c>
      <c r="H307" s="172"/>
      <c r="I307" s="174">
        <v>36809</v>
      </c>
      <c r="J307" s="124"/>
      <c r="K307" s="124"/>
      <c r="L307" s="124"/>
    </row>
    <row r="308" spans="1:12" ht="15">
      <c r="A308" s="10"/>
      <c r="B308" s="10"/>
      <c r="C308" s="118"/>
      <c r="D308" s="2"/>
      <c r="E308" s="118"/>
      <c r="F308" s="118"/>
      <c r="G308" s="173"/>
      <c r="H308" s="172"/>
      <c r="I308" s="174"/>
      <c r="J308" s="124"/>
      <c r="K308" s="124"/>
      <c r="L308" s="124"/>
    </row>
    <row r="309" spans="1:12" ht="36" customHeight="1">
      <c r="A309" s="10"/>
      <c r="B309" s="10"/>
      <c r="C309" s="118"/>
      <c r="D309" s="129" t="s">
        <v>249</v>
      </c>
      <c r="E309" s="129"/>
      <c r="F309" s="129"/>
      <c r="G309" s="129"/>
      <c r="H309" s="129"/>
      <c r="I309" s="129"/>
      <c r="J309" s="129"/>
      <c r="K309" s="129"/>
      <c r="L309" s="124"/>
    </row>
    <row r="310" spans="1:12" ht="15">
      <c r="A310" s="10"/>
      <c r="B310" s="10"/>
      <c r="C310" s="2"/>
      <c r="D310" s="124"/>
      <c r="E310" s="124"/>
      <c r="F310" s="124"/>
      <c r="G310" s="124"/>
      <c r="H310" s="124"/>
      <c r="I310" s="124"/>
      <c r="J310" s="124"/>
      <c r="K310" s="124"/>
      <c r="L310" s="124"/>
    </row>
    <row r="311" spans="1:12" ht="15">
      <c r="A311" s="10"/>
      <c r="B311" s="10"/>
      <c r="C311" s="2"/>
      <c r="D311" s="124"/>
      <c r="E311" s="124"/>
      <c r="F311" s="124"/>
      <c r="G311" s="124"/>
      <c r="H311" s="124"/>
      <c r="I311" s="124"/>
      <c r="J311" s="124"/>
      <c r="K311" s="124"/>
      <c r="L311" s="124"/>
    </row>
    <row r="312" spans="1:12" ht="15">
      <c r="A312" s="10"/>
      <c r="B312" s="10"/>
      <c r="C312" s="2" t="s">
        <v>1</v>
      </c>
      <c r="D312" s="175" t="s">
        <v>248</v>
      </c>
      <c r="E312" s="175"/>
      <c r="F312" s="175"/>
      <c r="G312" s="175"/>
      <c r="H312" s="175"/>
      <c r="I312" s="175"/>
      <c r="J312" s="175"/>
      <c r="K312" s="175"/>
      <c r="L312" s="2"/>
    </row>
    <row r="313" spans="1:12" ht="15">
      <c r="A313" s="10"/>
      <c r="B313" s="10"/>
      <c r="C313" s="2"/>
      <c r="D313" s="175"/>
      <c r="E313" s="175"/>
      <c r="F313" s="175"/>
      <c r="G313" s="175"/>
      <c r="H313" s="175"/>
      <c r="I313" s="175"/>
      <c r="J313" s="175"/>
      <c r="K313" s="175"/>
      <c r="L313" s="2"/>
    </row>
    <row r="314" spans="1:12" ht="15">
      <c r="A314" s="10"/>
      <c r="B314" s="10"/>
      <c r="C314" s="2"/>
      <c r="D314" s="2"/>
      <c r="E314" s="2"/>
      <c r="F314" s="2"/>
      <c r="G314" s="2"/>
      <c r="H314" s="2"/>
      <c r="I314" s="2"/>
      <c r="K314" s="2"/>
      <c r="L314" s="2"/>
    </row>
    <row r="315" spans="1:10" ht="15">
      <c r="A315" s="176"/>
      <c r="B315" s="10"/>
      <c r="C315" s="118"/>
      <c r="J315" s="1"/>
    </row>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sheetData>
  <mergeCells count="40">
    <mergeCell ref="D309:K309"/>
    <mergeCell ref="D109:K109"/>
    <mergeCell ref="D312:K313"/>
    <mergeCell ref="D102:K103"/>
    <mergeCell ref="D123:K125"/>
    <mergeCell ref="C260:K266"/>
    <mergeCell ref="D298:L299"/>
    <mergeCell ref="C145:K146"/>
    <mergeCell ref="D110:K111"/>
    <mergeCell ref="D113:K114"/>
    <mergeCell ref="C54:K55"/>
    <mergeCell ref="A2:L2"/>
    <mergeCell ref="D24:G24"/>
    <mergeCell ref="D23:G23"/>
    <mergeCell ref="D25:G25"/>
    <mergeCell ref="A3:L3"/>
    <mergeCell ref="C8:K10"/>
    <mergeCell ref="D115:K117"/>
    <mergeCell ref="C106:K107"/>
    <mergeCell ref="D108:K108"/>
    <mergeCell ref="D88:E88"/>
    <mergeCell ref="A147:L147"/>
    <mergeCell ref="I175:I176"/>
    <mergeCell ref="K175:K176"/>
    <mergeCell ref="C185:K187"/>
    <mergeCell ref="C276:L278"/>
    <mergeCell ref="C191:K192"/>
    <mergeCell ref="C202:K203"/>
    <mergeCell ref="C247:K248"/>
    <mergeCell ref="C196:K200"/>
    <mergeCell ref="C282:K284"/>
    <mergeCell ref="C59:K60"/>
    <mergeCell ref="D112:K112"/>
    <mergeCell ref="C141:K144"/>
    <mergeCell ref="D121:L121"/>
    <mergeCell ref="D94:E94"/>
    <mergeCell ref="D95:E95"/>
    <mergeCell ref="C268:K268"/>
    <mergeCell ref="C252:K259"/>
    <mergeCell ref="C271:K272"/>
  </mergeCells>
  <printOptions/>
  <pageMargins left="0.5" right="0.25" top="0.5" bottom="0.25" header="0.27" footer="0.5"/>
  <pageSetup horizontalDpi="300" verticalDpi="300" orientation="portrait" paperSize="9" scale="92" r:id="rId1"/>
  <headerFooter alignWithMargins="0">
    <oddFooter>&amp;C&amp;"Times New Roman,Bold"&amp;9Page &amp;P+2 of 10</oddFooter>
  </headerFooter>
  <rowBreaks count="7" manualBreakCount="7">
    <brk id="32" max="11" man="1"/>
    <brk id="82" max="11" man="1"/>
    <brk id="118" max="11" man="1"/>
    <brk id="163" max="11" man="1"/>
    <brk id="204" max="11" man="1"/>
    <brk id="249" max="11" man="1"/>
    <brk id="28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CSD-ng</cp:lastModifiedBy>
  <cp:lastPrinted>2001-08-15T09:37:34Z</cp:lastPrinted>
  <dcterms:created xsi:type="dcterms:W3CDTF">1999-05-12T04:05:47Z</dcterms:created>
  <dcterms:modified xsi:type="dcterms:W3CDTF">2001-08-15T09:42:12Z</dcterms:modified>
  <cp:category/>
  <cp:version/>
  <cp:contentType/>
  <cp:contentStatus/>
</cp:coreProperties>
</file>