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599" activeTab="0"/>
  </bookViews>
  <sheets>
    <sheet name="Con.P+L" sheetId="1" r:id="rId1"/>
    <sheet name="Con.BS" sheetId="2" r:id="rId2"/>
    <sheet name="Stat.of.Equity" sheetId="3" r:id="rId3"/>
    <sheet name="Con.CashFlows" sheetId="4" r:id="rId4"/>
    <sheet name="Notes " sheetId="5" r:id="rId5"/>
  </sheets>
  <externalReferences>
    <externalReference r:id="rId8"/>
    <externalReference r:id="rId9"/>
  </externalReferences>
  <definedNames>
    <definedName name="CONSO">#REF!</definedName>
    <definedName name="OI1">#REF!</definedName>
    <definedName name="OI2004">#REF!</definedName>
    <definedName name="_xlnm.Print_Area" localSheetId="1">'Con.BS'!$A$1:$G$75</definedName>
    <definedName name="_xlnm.Print_Area" localSheetId="3">'Con.CashFlows'!$B$1:$L$74</definedName>
    <definedName name="_xlnm.Print_Area" localSheetId="0">'Con.P+L'!$A$1:$J$57</definedName>
    <definedName name="_xlnm.Print_Area" localSheetId="4">'Notes '!$A$1:$H$317</definedName>
    <definedName name="_xlnm.Print_Area" localSheetId="2">'Stat.of.Equity'!$A$1:$L$67</definedName>
    <definedName name="Print_Area_MI">#REF!</definedName>
    <definedName name="_xlnm.Print_Titles" localSheetId="3">'Con.CashFlows'!$1:$12</definedName>
    <definedName name="_xlnm.Print_Titles" localSheetId="4">'Notes '!$1:$4</definedName>
    <definedName name="Schedule_1">#REF!</definedName>
    <definedName name="Schedule_2">#REF!</definedName>
    <definedName name="Schedule_3">#REF!</definedName>
  </definedNames>
  <calcPr fullCalcOnLoad="1"/>
</workbook>
</file>

<file path=xl/sharedStrings.xml><?xml version="1.0" encoding="utf-8"?>
<sst xmlns="http://schemas.openxmlformats.org/spreadsheetml/2006/main" count="420" uniqueCount="287">
  <si>
    <t>INDIVIDUAL QUARTER</t>
  </si>
  <si>
    <t>CUMULATIVE QUARTER</t>
  </si>
  <si>
    <t>CURRENT</t>
  </si>
  <si>
    <t>PRECEDING YEAR</t>
  </si>
  <si>
    <t>YEAR</t>
  </si>
  <si>
    <t>CORRESPONDING</t>
  </si>
  <si>
    <t>QUARTER</t>
  </si>
  <si>
    <t>TO DATE</t>
  </si>
  <si>
    <t>PERIOD</t>
  </si>
  <si>
    <t>(RM '000)</t>
  </si>
  <si>
    <t>Revenue</t>
  </si>
  <si>
    <r>
      <t>GRAND UNITED HOLDINGS BERHAD</t>
    </r>
    <r>
      <rPr>
        <sz val="11"/>
        <rFont val="Arial"/>
        <family val="2"/>
      </rPr>
      <t xml:space="preserve"> (Company No. 4104-W)</t>
    </r>
  </si>
  <si>
    <t>Operating expenses</t>
  </si>
  <si>
    <t>Other operating income</t>
  </si>
  <si>
    <t>Profit from operations</t>
  </si>
  <si>
    <t>Finance costs</t>
  </si>
  <si>
    <t>Profit before tax</t>
  </si>
  <si>
    <t>Taxation</t>
  </si>
  <si>
    <t>Profit after taxation</t>
  </si>
  <si>
    <t>Minority interest</t>
  </si>
  <si>
    <t>Net profit for the period</t>
  </si>
  <si>
    <t>Earnings per share (sen) :</t>
  </si>
  <si>
    <t xml:space="preserve">(a) </t>
  </si>
  <si>
    <t>Basic</t>
  </si>
  <si>
    <t xml:space="preserve">(b) </t>
  </si>
  <si>
    <t>Diluted *</t>
  </si>
  <si>
    <t>N/A</t>
  </si>
  <si>
    <t>(The Condensed Consolidated Income Statements should be read in conjunction with the Audited Financial Statements</t>
  </si>
  <si>
    <t>(UNAUDITED)</t>
  </si>
  <si>
    <t>(AUDITED)</t>
  </si>
  <si>
    <t>AS AT</t>
  </si>
  <si>
    <t>END OF</t>
  </si>
  <si>
    <t>PRECEDING</t>
  </si>
  <si>
    <t>FINANCIAL</t>
  </si>
  <si>
    <t>YEAR END</t>
  </si>
  <si>
    <t>Property, Plant &amp; Equipment</t>
  </si>
  <si>
    <t>Investment in Associated Company</t>
  </si>
  <si>
    <t>Other Investments</t>
  </si>
  <si>
    <t>Property Development - Non Current</t>
  </si>
  <si>
    <t>Current Assets</t>
  </si>
  <si>
    <t>Inventories</t>
  </si>
  <si>
    <t>Property Development - Current Portion</t>
  </si>
  <si>
    <t>Trade and Other Receivables</t>
  </si>
  <si>
    <t>Cash and Bank Balances</t>
  </si>
  <si>
    <t>Current Liabilities</t>
  </si>
  <si>
    <t>Short Term Borrowings</t>
  </si>
  <si>
    <t>Trade and Other Payables</t>
  </si>
  <si>
    <t>Provision for Taxation</t>
  </si>
  <si>
    <t>Deferred Taxation</t>
  </si>
  <si>
    <t xml:space="preserve">Net Current Assets </t>
  </si>
  <si>
    <t>Share Capital</t>
  </si>
  <si>
    <t>Reserves</t>
  </si>
  <si>
    <t>Shareholders' Funds</t>
  </si>
  <si>
    <t>Net tangible assets per share (sen)</t>
  </si>
  <si>
    <t xml:space="preserve">(The Condensed Consolidated Balance Sheets should be read in conjunction with the Audited Financial Statements </t>
  </si>
  <si>
    <t>YEAR TO DATE</t>
  </si>
  <si>
    <t>ENDED</t>
  </si>
  <si>
    <t>Operating Activities</t>
  </si>
  <si>
    <t>Interest expense</t>
  </si>
  <si>
    <t>Interest income</t>
  </si>
  <si>
    <t>Operating Profit Before Changes In Working Capital</t>
  </si>
  <si>
    <t>Changes In Working Capital</t>
  </si>
  <si>
    <t>Net change in current assets</t>
  </si>
  <si>
    <t>Net change in current liabilities</t>
  </si>
  <si>
    <t>Interest paid</t>
  </si>
  <si>
    <t>Tax paid</t>
  </si>
  <si>
    <t>Investing Activities</t>
  </si>
  <si>
    <t>Dividends paid</t>
  </si>
  <si>
    <t>Interest received</t>
  </si>
  <si>
    <t>Financing Activities</t>
  </si>
  <si>
    <t>Net Change in Cash And Cash Equivalents</t>
  </si>
  <si>
    <t xml:space="preserve">Note: There are no comparative figures as this is the first interim financial report prepared in accordance with </t>
  </si>
  <si>
    <t xml:space="preserve">         MASB 26 Interim Financial Reporting.</t>
  </si>
  <si>
    <t>Total</t>
  </si>
  <si>
    <t xml:space="preserve">Retained </t>
  </si>
  <si>
    <t>RM'000</t>
  </si>
  <si>
    <t xml:space="preserve">Dividends </t>
  </si>
  <si>
    <t>QUARTERLY REPORT ON CONSOLIDATED RESULTS</t>
  </si>
  <si>
    <t>(The Figures Have Not Been Audited)</t>
  </si>
  <si>
    <t>NOTES</t>
  </si>
  <si>
    <t>1.</t>
  </si>
  <si>
    <t>Accounting Policies and Methods of Computations</t>
  </si>
  <si>
    <t>2.</t>
  </si>
  <si>
    <t>Declaration of Audit Qualification</t>
  </si>
  <si>
    <t>The preceding annual financial statements of the Group were reported on without any qualification.</t>
  </si>
  <si>
    <t>3.</t>
  </si>
  <si>
    <t>Seasonal or Cyclical Factors</t>
  </si>
  <si>
    <t>4.</t>
  </si>
  <si>
    <t>5.</t>
  </si>
  <si>
    <t>Change in Estimates of Amounts</t>
  </si>
  <si>
    <t>6.</t>
  </si>
  <si>
    <t>Issuances, Cancellations, Repurchases, Resale and Repayments of Debt and Equity Securities</t>
  </si>
  <si>
    <t>7.</t>
  </si>
  <si>
    <t>Dividends Paid</t>
  </si>
  <si>
    <t>8.</t>
  </si>
  <si>
    <t>Segment Revenue and Segment Result</t>
  </si>
  <si>
    <t>Property Development</t>
  </si>
  <si>
    <t>Investment Holding</t>
  </si>
  <si>
    <t>9.</t>
  </si>
  <si>
    <t>Valuations of Property, Plant and Equipment</t>
  </si>
  <si>
    <t>10.</t>
  </si>
  <si>
    <t>11.</t>
  </si>
  <si>
    <t>Changes in the Composition of the Group</t>
  </si>
  <si>
    <t>12.</t>
  </si>
  <si>
    <t>Changes in Contingent Liabilities or Contingent Assets</t>
  </si>
  <si>
    <t>Quarter</t>
  </si>
  <si>
    <t>Financial Year</t>
  </si>
  <si>
    <t>Ended</t>
  </si>
  <si>
    <t>Review of the Performance</t>
  </si>
  <si>
    <t>14.</t>
  </si>
  <si>
    <t>Material Changes in the Quarterly Results Compared to the Results of the Preceding Quarter</t>
  </si>
  <si>
    <t xml:space="preserve">Current </t>
  </si>
  <si>
    <t>Preceding</t>
  </si>
  <si>
    <t>Consolidated Profit Before Tax</t>
  </si>
  <si>
    <t>15.</t>
  </si>
  <si>
    <t>Prospects for the Current Financial Year</t>
  </si>
  <si>
    <t>Variance from Profit Forecast and Profit Guarantee</t>
  </si>
  <si>
    <t>The Group neither made any profit forecast nor issued any profit guarantee.</t>
  </si>
  <si>
    <t>17.</t>
  </si>
  <si>
    <t>Taxation comprises :-</t>
  </si>
  <si>
    <t>Individual Quarter</t>
  </si>
  <si>
    <t>Cumulative Quarter</t>
  </si>
  <si>
    <t>Current</t>
  </si>
  <si>
    <t xml:space="preserve">Preceding </t>
  </si>
  <si>
    <t>Year</t>
  </si>
  <si>
    <t>To Date</t>
  </si>
  <si>
    <t>Current Taxation</t>
  </si>
  <si>
    <t>(Under)/over provision in prior years</t>
  </si>
  <si>
    <t>18.</t>
  </si>
  <si>
    <t>Sale of Unquoted Investments and / or Properties</t>
  </si>
  <si>
    <t>Purchase and Disposal of Quoted Securities</t>
  </si>
  <si>
    <t>RM '000</t>
  </si>
  <si>
    <t>Status of Corporate Proposals</t>
  </si>
  <si>
    <t>There were no corporate proposals announced but not completed as at the date of this annoucement.</t>
  </si>
  <si>
    <t>Group Borrowings and Debt Securities</t>
  </si>
  <si>
    <t>RMB '000</t>
  </si>
  <si>
    <t>USD '000</t>
  </si>
  <si>
    <t>Off Balance Sheet Financial Instruments</t>
  </si>
  <si>
    <t>The Group does not have any financial instruments with off balance sheet risk as at to date.</t>
  </si>
  <si>
    <t>Changes in Material Litigation</t>
  </si>
  <si>
    <t>The Group is not engaged in any material litigation as at to date.</t>
  </si>
  <si>
    <t>Dividend</t>
  </si>
  <si>
    <t>Earnings Per Share</t>
  </si>
  <si>
    <t>Net profit attributable to shareholders for the period (RM '000)</t>
  </si>
  <si>
    <t>Basic earnings per share (sen)</t>
  </si>
  <si>
    <t>Eliminations</t>
  </si>
  <si>
    <t>Capital Commitment</t>
  </si>
  <si>
    <t>Dividend Income</t>
  </si>
  <si>
    <t>Dividends received</t>
  </si>
  <si>
    <t>Page 7</t>
  </si>
  <si>
    <t>Manufacturing of Electrical Appliances</t>
  </si>
  <si>
    <t xml:space="preserve">Share of profits of an associated </t>
  </si>
  <si>
    <t>company</t>
  </si>
  <si>
    <t>Finance Costs</t>
  </si>
  <si>
    <t>Profit Before Taxation</t>
  </si>
  <si>
    <t>Profit After Taxation</t>
  </si>
  <si>
    <t>Share of profits of an associated company</t>
  </si>
  <si>
    <t xml:space="preserve">CONDENSED CONSOLIDATED INCOME STATEMENTS </t>
  </si>
  <si>
    <t xml:space="preserve">CONDENSED CONSOLIDATED BALANCE SHEETS </t>
  </si>
  <si>
    <t>Tax Recoverable</t>
  </si>
  <si>
    <t>Net Profit After Tax</t>
  </si>
  <si>
    <t>Associated Company</t>
  </si>
  <si>
    <t>Manufacturing of Printed Circuit Boards</t>
  </si>
  <si>
    <t>13.</t>
  </si>
  <si>
    <t>16.</t>
  </si>
  <si>
    <t>19.</t>
  </si>
  <si>
    <t>20.</t>
  </si>
  <si>
    <t>21.</t>
  </si>
  <si>
    <t>22.</t>
  </si>
  <si>
    <t>23.</t>
  </si>
  <si>
    <t>24.</t>
  </si>
  <si>
    <t>25.</t>
  </si>
  <si>
    <t>26.</t>
  </si>
  <si>
    <r>
      <t>GRAND UNITED HOLDINGS BERHAD</t>
    </r>
    <r>
      <rPr>
        <sz val="16"/>
        <rFont val="Arial"/>
        <family val="2"/>
      </rPr>
      <t xml:space="preserve"> (Company No. 4104-W)</t>
    </r>
  </si>
  <si>
    <t>Note : * Fully diluted earnings per share are not presented as there is an anti-dilution effect.</t>
  </si>
  <si>
    <t>Cash And Cash Equivalents At Beginning Of Period</t>
  </si>
  <si>
    <t>Cash And Cash Equivalents At End Of Period</t>
  </si>
  <si>
    <t>- approved and contracted but not provided for</t>
  </si>
  <si>
    <t xml:space="preserve"> </t>
  </si>
  <si>
    <t>Depreciation and amortisation</t>
  </si>
  <si>
    <t>Adjustments for:</t>
  </si>
  <si>
    <t>Other Income</t>
  </si>
  <si>
    <t>Other Expenses</t>
  </si>
  <si>
    <t>Other expenses mainly consist of administrative expenses.</t>
  </si>
  <si>
    <t xml:space="preserve"> for the year ended 31st December 2003)</t>
  </si>
  <si>
    <t>Deferred Tax Assets</t>
  </si>
  <si>
    <t>Deposits with Licensed Banks</t>
  </si>
  <si>
    <t>Deferred Tax Liabilities</t>
  </si>
  <si>
    <t>Retirement Benefits</t>
  </si>
  <si>
    <t xml:space="preserve">  Financial Statements for the year ended 31st December 2003)</t>
  </si>
  <si>
    <t>Amount Owing By An Associated Company</t>
  </si>
  <si>
    <t>Currency translation differences</t>
  </si>
  <si>
    <t>Realisation of revaluation reserve</t>
  </si>
  <si>
    <t>At 01/01/2003</t>
  </si>
  <si>
    <t>At 01/01/2004</t>
  </si>
  <si>
    <t>Deferred tax on land held for development</t>
  </si>
  <si>
    <t>Exchange</t>
  </si>
  <si>
    <t>CONDENSED CONSOLIDATED STATEMENTS OF CHANGES IN EQUITY</t>
  </si>
  <si>
    <t>Purchase of property, plant and equipment</t>
  </si>
  <si>
    <t xml:space="preserve"> Statements for the year ended 31st December 2003)</t>
  </si>
  <si>
    <t>Net proceeds/(repayments) of bank borrowings</t>
  </si>
  <si>
    <t>Non-cash/operating items</t>
  </si>
  <si>
    <t>Intersegment Sales/Eliminations</t>
  </si>
  <si>
    <t>Other income mainly consists of interest income, rental income and gain on disposal of quoted investments.</t>
  </si>
  <si>
    <t>There were no changes in the composition of the Group during the interim period under review.</t>
  </si>
  <si>
    <t>Commitments for the purchase of property, plant and equipment</t>
  </si>
  <si>
    <t>There were no sale of unquoted investments and / or properties for the current quarter and financial year to date.</t>
  </si>
  <si>
    <t>The unsecured bank loans for the subsidiaries are guaranteed by the corporate guarantee issued by the Company.</t>
  </si>
  <si>
    <t>Net Operating Cash Flow</t>
  </si>
  <si>
    <t>Proceeds from sale of other investments</t>
  </si>
  <si>
    <t>Net Investing Cash Flow</t>
  </si>
  <si>
    <t>Net Financing Cash Flow</t>
  </si>
  <si>
    <t>Goodwill on Consolidation</t>
  </si>
  <si>
    <t>Long Term Loan</t>
  </si>
  <si>
    <t>Issued and</t>
  </si>
  <si>
    <t>fully paid</t>
  </si>
  <si>
    <t>ordinary</t>
  </si>
  <si>
    <t>shares of</t>
  </si>
  <si>
    <t>RM 1 each</t>
  </si>
  <si>
    <t>Distributable</t>
  </si>
  <si>
    <t>Non-Distributable</t>
  </si>
  <si>
    <t>Share</t>
  </si>
  <si>
    <t>capital</t>
  </si>
  <si>
    <t>Capital</t>
  </si>
  <si>
    <t>reserve</t>
  </si>
  <si>
    <t>There were no changes in the estimates of amounts reported in prior interim periods of the current financial year, which have a material effect in the current interim period.</t>
  </si>
  <si>
    <t>There were no issuances, cancellations, repurchases, resale and repayments of debt and equity securities for the current financial year to date.</t>
  </si>
  <si>
    <t>The valuations of property, plant and equipment have been brought forward without any amendment from the previous annual financial statements.</t>
  </si>
  <si>
    <t>Material Events Subsequent to the End of the Interim Period that Have Not Been Reflected in the Financial Statements</t>
  </si>
  <si>
    <t>There were no material events subsequent to the end of the interim period that have not been reflected in the financial statements for the interim period.</t>
  </si>
  <si>
    <t xml:space="preserve">      (ii)   Total disposals (net book value)</t>
  </si>
  <si>
    <t xml:space="preserve">      (iii)  Total profit/(loss) on disposal</t>
  </si>
  <si>
    <t xml:space="preserve">      (i)    Cost</t>
  </si>
  <si>
    <t xml:space="preserve">      (ii)   Net Book Value</t>
  </si>
  <si>
    <t xml:space="preserve">      (iii)  Market Value</t>
  </si>
  <si>
    <t>(c) Total Borrowings</t>
  </si>
  <si>
    <t xml:space="preserve">(d) Debt/Borrowings in foreign currency (included in (a) </t>
  </si>
  <si>
    <t xml:space="preserve">      above)</t>
  </si>
  <si>
    <t>Weighted average number of ordinary shares in issue ( '000)</t>
  </si>
  <si>
    <r>
      <t xml:space="preserve">(a) </t>
    </r>
    <r>
      <rPr>
        <u val="single"/>
        <sz val="12"/>
        <rFont val="Arial"/>
        <family val="2"/>
      </rPr>
      <t>Contingent Liabilities</t>
    </r>
  </si>
  <si>
    <r>
      <t xml:space="preserve">(b) </t>
    </r>
    <r>
      <rPr>
        <u val="single"/>
        <sz val="12"/>
        <rFont val="Arial"/>
        <family val="2"/>
      </rPr>
      <t>Contingent Assets</t>
    </r>
  </si>
  <si>
    <r>
      <t xml:space="preserve">(a) </t>
    </r>
    <r>
      <rPr>
        <u val="single"/>
        <sz val="12"/>
        <rFont val="Arial"/>
        <family val="2"/>
      </rPr>
      <t>Short Term Borrowings</t>
    </r>
  </si>
  <si>
    <r>
      <t xml:space="preserve">(b) </t>
    </r>
    <r>
      <rPr>
        <u val="single"/>
        <sz val="12"/>
        <rFont val="Arial"/>
        <family val="2"/>
      </rPr>
      <t>Long Term Loan</t>
    </r>
  </si>
  <si>
    <t>fluctuation</t>
  </si>
  <si>
    <t>account</t>
  </si>
  <si>
    <t>profits</t>
  </si>
  <si>
    <t xml:space="preserve">      -Unsecured</t>
  </si>
  <si>
    <t xml:space="preserve">        Bank overdrafts</t>
  </si>
  <si>
    <t xml:space="preserve">        Portion of short term loans payable within 12 months</t>
  </si>
  <si>
    <t xml:space="preserve">        Portion of long term loan payable within 12 months</t>
  </si>
  <si>
    <t xml:space="preserve">        Long term loan</t>
  </si>
  <si>
    <t xml:space="preserve">      -Secured</t>
  </si>
  <si>
    <t xml:space="preserve">      Unsecured:</t>
  </si>
  <si>
    <t xml:space="preserve">      Guarantees given to bankers in respect of </t>
  </si>
  <si>
    <t xml:space="preserve">      facilities granted to subsidiary companies</t>
  </si>
  <si>
    <t xml:space="preserve">      There were no contingent assets as at the end of the current quarter or last annual balance sheet date.</t>
  </si>
  <si>
    <t>Net profit for the six months period</t>
  </si>
  <si>
    <t>At 30/06/2004</t>
  </si>
  <si>
    <t>At 30/06/2003</t>
  </si>
  <si>
    <t>FOR THE SECOND FINANCIAL QUARTER ENDED 30TH JUNE 2004</t>
  </si>
  <si>
    <t>Dividend Payable</t>
  </si>
  <si>
    <t xml:space="preserve">(The Condensed Consolidated Statements of Changes In Equity should be read in conjunction with the Audited </t>
  </si>
  <si>
    <t xml:space="preserve">(The Condensed Consolidated Cash Flow Statements should be read in conjunction with the Audited Financial </t>
  </si>
  <si>
    <t>CONDENSED CONSOLIDATED CASH FLOW STATEMENTS</t>
  </si>
  <si>
    <t>No dividend was paid during the current quarter ended 30th June 2004.</t>
  </si>
  <si>
    <t xml:space="preserve">Trading of Electrical Appliances </t>
  </si>
  <si>
    <t>The Group turned in a marginal improvement in profit before tax to RM 4.22 million (2003: RM 4.16 million) on the back of higher revenue of RM 108.75 million (2003 : RM 96.83 million) for the six months to 30th June 2004.</t>
  </si>
  <si>
    <t>Profit before tax for the current quarter is higher as compared with the immediate preceding quarter in line with the increase in revenue.</t>
  </si>
  <si>
    <t>Notwithstanding the stiff market competition, the Group is optimistic of maintaining positive results for the year ending 31st December 2004 with the dynamic leadership and strong team work from its entire workforce.</t>
  </si>
  <si>
    <t>(b) Investment in quoted securities as at 30th June 2004 were as follows :-</t>
  </si>
  <si>
    <t>The Group's borrowings and debt securities as at 30th June 2004 were as follows :-</t>
  </si>
  <si>
    <t>The interim financial report has been prepared in accordance with MASB 26 "Interim Financial Reporting" and Appendix 9B of the Listing Requirements of Bursa Malaysia Securities Berhad (formerly known as Malaysian Securities Exchange Berhad). The same accounting policies and methods of computation are followed in the quarterly financial statements as compared with the annual financial statements for the year ended 31st December 2003.</t>
  </si>
  <si>
    <t>Nature and Amount of Items Affecting Assets, Liabilities, Equity, Net Income or Cash Flows That Are Unusual Because of Their</t>
  </si>
  <si>
    <t>Nature, Size or Incidence</t>
  </si>
  <si>
    <t>The Group attributed the better performance to stringent costs control and higher operational efficiency for its Electronic and Electrical Divisions.</t>
  </si>
  <si>
    <t>In respect of the financial year ended 31st December 2003, the directors have declared a final tax exempt dividend of 1.5 sen per share, amounting to RM 3,760,532 which has since been paid on 22nd July 2004.</t>
  </si>
  <si>
    <t xml:space="preserve">   (RM '000)</t>
  </si>
  <si>
    <t>(a)  (i)    Total purchases</t>
  </si>
  <si>
    <t>The business operations of the Group were not materially affected by any seasonal or cyclical factors.</t>
  </si>
  <si>
    <t>There were no items affecting assets, liabilities, equity, net income or cash flows that were unusual because of their nature, size or incidence.</t>
  </si>
  <si>
    <t>The Group's effective tax rates are lower than the statutory tax rate mainly because:</t>
  </si>
  <si>
    <t>(i)  the associated company is exempted from tax under the foreign country's regulations;</t>
  </si>
  <si>
    <t xml:space="preserve">(ii) business loss of certain companies were being disallowed to set-off against the Group's income in the absence of </t>
  </si>
  <si>
    <t>Segment Revenue</t>
  </si>
  <si>
    <t>Segment Result</t>
  </si>
  <si>
    <t>The directors do not recommend any payment of dividends for the quarter under review.</t>
  </si>
  <si>
    <t xml:space="preserve">      group relief.</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</si>
</sst>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dd\-mmm\-yy_)"/>
    <numFmt numFmtId="167" formatCode="0.000000"/>
    <numFmt numFmtId="168" formatCode="_-* #,##0.00_-;\-* #,##0.00_-;_-* &quot;-&quot;??_-;_-@_-"/>
    <numFmt numFmtId="169" formatCode="#,##0.000000_);\(#,##0.000000\)"/>
    <numFmt numFmtId="170" formatCode="0_);\(0\)"/>
    <numFmt numFmtId="171" formatCode="_-* #,##0_-;\-* #,##0_-;_-* &quot;-&quot;??_-;_-@_-"/>
    <numFmt numFmtId="172" formatCode="0.0"/>
    <numFmt numFmtId="173" formatCode="General_)"/>
    <numFmt numFmtId="174" formatCode="_(* #,##0.000_);_(* \(#,##0.000\);_(* &quot;-&quot;??_);_(@_)"/>
    <numFmt numFmtId="175" formatCode="_(* #,##0.0000_);_(* \(#,##0.0000\);_(* &quot;-&quot;??_);_(@_)"/>
    <numFmt numFmtId="176" formatCode="_(* #,##0.00000_);_(* \(#,##0.00000\);_(* &quot;-&quot;??_);_(@_)"/>
    <numFmt numFmtId="177" formatCode="_(* #,##0.000000_);_(* \(#,##0.000000\);_(* &quot;-&quot;??_);_(@_)"/>
    <numFmt numFmtId="178" formatCode="_(* #,##0.0000000_);_(* \(#,##0.0000000\);_(* &quot;-&quot;??_);_(@_)"/>
    <numFmt numFmtId="179" formatCode="0.0000000"/>
    <numFmt numFmtId="180" formatCode="0.00000000"/>
    <numFmt numFmtId="181" formatCode="0.000000000"/>
    <numFmt numFmtId="182" formatCode="0.0000000000"/>
    <numFmt numFmtId="183" formatCode="0.00000000000"/>
    <numFmt numFmtId="184" formatCode="0.00000"/>
    <numFmt numFmtId="185" formatCode="0.0000"/>
    <numFmt numFmtId="186" formatCode="0.000"/>
    <numFmt numFmtId="187" formatCode="mm/dd/yy"/>
    <numFmt numFmtId="188" formatCode="_(* #,##0.0_);_(* \(#,##0.0\);_(* &quot;-&quot;?_);_(@_)"/>
    <numFmt numFmtId="189" formatCode="_(* #,##0.00000000_);_(* \(#,##0.00000000\);_(* &quot;-&quot;??_);_(@_)"/>
    <numFmt numFmtId="190" formatCode="_(* #,##0.000000000_);_(* \(#,##0.000000000\);_(* &quot;-&quot;??_);_(@_)"/>
    <numFmt numFmtId="191" formatCode="_(* #,##0.0000000000_);_(* \(#,##0.0000000000\);_(* &quot;-&quot;??_);_(@_)"/>
    <numFmt numFmtId="192" formatCode="&quot;RM&quot;#,##0;\-&quot;RM&quot;#,##0"/>
    <numFmt numFmtId="193" formatCode="&quot;RM&quot;#,##0;[Red]\-&quot;RM&quot;#,##0"/>
    <numFmt numFmtId="194" formatCode="&quot;RM&quot;#,##0.00;\-&quot;RM&quot;#,##0.00"/>
    <numFmt numFmtId="195" formatCode="&quot;RM&quot;#,##0.00;[Red]\-&quot;RM&quot;#,##0.00"/>
    <numFmt numFmtId="196" formatCode="_-&quot;RM&quot;* #,##0_-;\-&quot;RM&quot;* #,##0_-;_-&quot;RM&quot;* &quot;-&quot;_-;_-@_-"/>
    <numFmt numFmtId="197" formatCode="_-* #,##0_-;\-* #,##0_-;_-* &quot;-&quot;_-;_-@_-"/>
    <numFmt numFmtId="198" formatCode="_-&quot;RM&quot;* #,##0.00_-;\-&quot;RM&quot;* #,##0.00_-;_-&quot;RM&quot;* &quot;-&quot;??_-;_-@_-"/>
    <numFmt numFmtId="199" formatCode="m/d"/>
    <numFmt numFmtId="200" formatCode="mmmmm"/>
    <numFmt numFmtId="201" formatCode="#,##0.0"/>
    <numFmt numFmtId="202" formatCode="#,##0.0_);\(#,##0.0\)"/>
    <numFmt numFmtId="203" formatCode="#,##0.000_);\(#,##0.000\)"/>
    <numFmt numFmtId="204" formatCode="#,##0.0000_);\(#,##0.0000\)"/>
    <numFmt numFmtId="205" formatCode="#,##0.00000_);\(#,##0.00000\)"/>
    <numFmt numFmtId="206" formatCode="#,##0.0000000_);\(#,##0.0000000\)"/>
    <numFmt numFmtId="207" formatCode="#,##0.00000000_);\(#,##0.00000000\)"/>
    <numFmt numFmtId="208" formatCode="0.00_);\(0.00\)"/>
    <numFmt numFmtId="209" formatCode="0.0_);\(0.0\)"/>
    <numFmt numFmtId="210" formatCode="&quot;RM&quot;#,##0_);\(&quot;RM&quot;#,##0\)"/>
    <numFmt numFmtId="211" formatCode="&quot;RM&quot;#,##0_);[Red]\(&quot;RM&quot;#,##0\)"/>
    <numFmt numFmtId="212" formatCode="&quot;RM&quot;#,##0.00_);\(&quot;RM&quot;#,##0.00\)"/>
    <numFmt numFmtId="213" formatCode="&quot;RM&quot;#,##0.00_);[Red]\(&quot;RM&quot;#,##0.00\)"/>
    <numFmt numFmtId="214" formatCode="_(&quot;RM&quot;* #,##0_);_(&quot;RM&quot;* \(#,##0\);_(&quot;RM&quot;* &quot;-&quot;_);_(@_)"/>
    <numFmt numFmtId="215" formatCode="_(&quot;RM&quot;* #,##0.00_);_(&quot;RM&quot;* \(#,##0.00\);_(&quot;RM&quot;* &quot;-&quot;??_);_(@_)"/>
    <numFmt numFmtId="216" formatCode="_(* #,##0.000_);_(* \(#,##0.000\);_(* &quot;-&quot;???_);_(@_)"/>
    <numFmt numFmtId="217" formatCode="m/d/yy"/>
    <numFmt numFmtId="218" formatCode="mmmm"/>
  </numFmts>
  <fonts count="21">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u val="single"/>
      <sz val="10"/>
      <color indexed="10"/>
      <name val="Arial"/>
      <family val="2"/>
    </font>
    <font>
      <sz val="10"/>
      <color indexed="10"/>
      <name val="Arial"/>
      <family val="2"/>
    </font>
    <font>
      <sz val="14"/>
      <name val="Arial"/>
      <family val="2"/>
    </font>
    <font>
      <b/>
      <sz val="10"/>
      <name val="Arial"/>
      <family val="2"/>
    </font>
    <font>
      <i/>
      <sz val="10"/>
      <name val="Arial"/>
      <family val="2"/>
    </font>
    <font>
      <u val="single"/>
      <sz val="10"/>
      <name val="Arial"/>
      <family val="2"/>
    </font>
    <font>
      <b/>
      <sz val="11"/>
      <name val="Arial"/>
      <family val="2"/>
    </font>
    <font>
      <b/>
      <sz val="12"/>
      <name val="Arial"/>
      <family val="2"/>
    </font>
    <font>
      <sz val="12"/>
      <name val="Arial"/>
      <family val="2"/>
    </font>
    <font>
      <u val="single"/>
      <sz val="12"/>
      <name val="Arial"/>
      <family val="2"/>
    </font>
    <font>
      <u val="singleAccounting"/>
      <sz val="12"/>
      <name val="Arial"/>
      <family val="2"/>
    </font>
    <font>
      <sz val="10"/>
      <color indexed="48"/>
      <name val="Arial"/>
      <family val="2"/>
    </font>
    <font>
      <sz val="16"/>
      <name val="Arial"/>
      <family val="2"/>
    </font>
    <font>
      <u val="single"/>
      <sz val="11"/>
      <name val="Arial"/>
      <family val="2"/>
    </font>
    <font>
      <b/>
      <sz val="11"/>
      <color indexed="10"/>
      <name val="Arial"/>
      <family val="2"/>
    </font>
    <font>
      <sz val="12"/>
      <name val="Times New Roman"/>
      <family val="1"/>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xf>
    <xf numFmtId="165" fontId="0" fillId="0" borderId="0" xfId="15" applyNumberFormat="1" applyFill="1" applyBorder="1" applyAlignment="1">
      <alignment horizontal="center"/>
    </xf>
    <xf numFmtId="165" fontId="0" fillId="0" borderId="0" xfId="15" applyNumberFormat="1" applyBorder="1" applyAlignment="1">
      <alignment horizontal="center"/>
    </xf>
    <xf numFmtId="165" fontId="0" fillId="0" borderId="0" xfId="15" applyNumberFormat="1" applyFont="1" applyBorder="1" applyAlignment="1">
      <alignment horizontal="center"/>
    </xf>
    <xf numFmtId="43" fontId="0" fillId="0" borderId="0" xfId="15" applyFill="1" applyBorder="1" applyAlignment="1">
      <alignment/>
    </xf>
    <xf numFmtId="43" fontId="0" fillId="0" borderId="0" xfId="15"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6" fillId="0" borderId="0" xfId="0" applyFont="1" applyBorder="1" applyAlignment="1">
      <alignment/>
    </xf>
    <xf numFmtId="165" fontId="6" fillId="0" borderId="0" xfId="15" applyNumberFormat="1" applyFont="1" applyFill="1" applyBorder="1" applyAlignment="1">
      <alignment/>
    </xf>
    <xf numFmtId="0" fontId="6" fillId="0" borderId="0" xfId="0" applyFont="1" applyFill="1" applyBorder="1" applyAlignment="1">
      <alignment/>
    </xf>
    <xf numFmtId="0" fontId="7" fillId="0" borderId="0" xfId="0" applyFont="1" applyAlignment="1">
      <alignment/>
    </xf>
    <xf numFmtId="165" fontId="0" fillId="0" borderId="0" xfId="15" applyNumberFormat="1" applyFont="1" applyAlignment="1">
      <alignment/>
    </xf>
    <xf numFmtId="0" fontId="0" fillId="0" borderId="0" xfId="0" applyFont="1" applyFill="1" applyAlignment="1">
      <alignment/>
    </xf>
    <xf numFmtId="165" fontId="0" fillId="0" borderId="0" xfId="15" applyNumberFormat="1" applyFont="1" applyFill="1" applyAlignment="1">
      <alignment horizontal="center"/>
    </xf>
    <xf numFmtId="165" fontId="0" fillId="0" borderId="0" xfId="15" applyNumberFormat="1" applyBorder="1" applyAlignment="1">
      <alignment/>
    </xf>
    <xf numFmtId="165" fontId="0" fillId="0" borderId="0" xfId="15" applyNumberFormat="1" applyFont="1" applyFill="1" applyBorder="1" applyAlignment="1">
      <alignment horizontal="center"/>
    </xf>
    <xf numFmtId="165" fontId="0" fillId="0" borderId="0" xfId="15" applyNumberFormat="1" applyFont="1" applyBorder="1" applyAlignment="1">
      <alignment horizontal="center"/>
    </xf>
    <xf numFmtId="165" fontId="0" fillId="0" borderId="0" xfId="15" applyNumberFormat="1" applyFont="1" applyFill="1" applyBorder="1" applyAlignment="1">
      <alignment/>
    </xf>
    <xf numFmtId="0" fontId="0" fillId="0" borderId="0" xfId="0" applyAlignment="1" quotePrefix="1">
      <alignment/>
    </xf>
    <xf numFmtId="0" fontId="8" fillId="0" borderId="0" xfId="0" applyFont="1" applyAlignment="1">
      <alignment/>
    </xf>
    <xf numFmtId="165" fontId="8" fillId="0" borderId="0" xfId="15" applyNumberFormat="1" applyFont="1" applyAlignment="1">
      <alignment/>
    </xf>
    <xf numFmtId="0" fontId="0" fillId="0" borderId="0" xfId="0" applyFill="1" applyBorder="1" applyAlignment="1">
      <alignment horizontal="center"/>
    </xf>
    <xf numFmtId="0" fontId="0" fillId="0" borderId="0" xfId="0" applyBorder="1" applyAlignment="1">
      <alignment horizontal="center"/>
    </xf>
    <xf numFmtId="14" fontId="0" fillId="0" borderId="0" xfId="0" applyNumberFormat="1" applyFont="1" applyFill="1" applyBorder="1" applyAlignment="1">
      <alignment horizontal="center"/>
    </xf>
    <xf numFmtId="14" fontId="0" fillId="0" borderId="0" xfId="0" applyNumberFormat="1" applyFont="1" applyBorder="1" applyAlignment="1">
      <alignment horizontal="center"/>
    </xf>
    <xf numFmtId="43" fontId="0" fillId="0" borderId="0" xfId="15" applyFill="1" applyBorder="1" applyAlignment="1">
      <alignment horizontal="center"/>
    </xf>
    <xf numFmtId="43" fontId="0" fillId="0" borderId="0" xfId="15" applyNumberFormat="1" applyFont="1" applyBorder="1" applyAlignment="1">
      <alignment horizontal="center"/>
    </xf>
    <xf numFmtId="43" fontId="0" fillId="0" borderId="0" xfId="15" applyBorder="1" applyAlignment="1">
      <alignment horizontal="center"/>
    </xf>
    <xf numFmtId="43" fontId="0" fillId="0" borderId="0" xfId="15" applyFont="1" applyFill="1" applyBorder="1" applyAlignment="1">
      <alignment horizontal="right"/>
    </xf>
    <xf numFmtId="0" fontId="3" fillId="0" borderId="0" xfId="0" applyFont="1" applyAlignment="1">
      <alignment/>
    </xf>
    <xf numFmtId="0" fontId="11"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14" fontId="3" fillId="0" borderId="0" xfId="0" applyNumberFormat="1" applyFont="1" applyFill="1" applyAlignment="1">
      <alignment horizontal="center"/>
    </xf>
    <xf numFmtId="14" fontId="3" fillId="0" borderId="0" xfId="0" applyNumberFormat="1" applyFont="1" applyAlignment="1">
      <alignment horizontal="center"/>
    </xf>
    <xf numFmtId="165" fontId="3" fillId="0" borderId="0" xfId="15" applyNumberFormat="1" applyFont="1" applyFill="1" applyBorder="1" applyAlignment="1">
      <alignment horizontal="center"/>
    </xf>
    <xf numFmtId="165" fontId="3" fillId="0" borderId="0" xfId="15" applyNumberFormat="1" applyFont="1" applyBorder="1" applyAlignment="1">
      <alignment horizontal="center"/>
    </xf>
    <xf numFmtId="165" fontId="3" fillId="0" borderId="0" xfId="15" applyNumberFormat="1" applyFont="1" applyBorder="1" applyAlignment="1">
      <alignment/>
    </xf>
    <xf numFmtId="0" fontId="3" fillId="0" borderId="0" xfId="0" applyFont="1" applyAlignment="1" quotePrefix="1">
      <alignment/>
    </xf>
    <xf numFmtId="0" fontId="3" fillId="0" borderId="0" xfId="0" applyFont="1" applyFill="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0" xfId="0" applyFont="1" applyBorder="1" applyAlignment="1">
      <alignment/>
    </xf>
    <xf numFmtId="14" fontId="3" fillId="0" borderId="0" xfId="0" applyNumberFormat="1" applyFont="1" applyFill="1" applyBorder="1" applyAlignment="1">
      <alignment horizontal="center"/>
    </xf>
    <xf numFmtId="14" fontId="3" fillId="0" borderId="0" xfId="0" applyNumberFormat="1" applyFont="1" applyBorder="1" applyAlignment="1">
      <alignment horizontal="center"/>
    </xf>
    <xf numFmtId="43" fontId="3" fillId="0" borderId="0" xfId="15" applyFont="1" applyFill="1" applyBorder="1" applyAlignment="1">
      <alignment/>
    </xf>
    <xf numFmtId="43" fontId="3" fillId="0" borderId="0" xfId="15" applyFont="1" applyFill="1" applyBorder="1" applyAlignment="1">
      <alignment horizontal="center"/>
    </xf>
    <xf numFmtId="43" fontId="3" fillId="0" borderId="0" xfId="15" applyNumberFormat="1" applyFont="1" applyBorder="1" applyAlignment="1">
      <alignment horizontal="center"/>
    </xf>
    <xf numFmtId="43" fontId="3" fillId="0" borderId="0" xfId="15" applyFont="1" applyBorder="1" applyAlignment="1">
      <alignment horizontal="center"/>
    </xf>
    <xf numFmtId="43" fontId="3" fillId="0" borderId="0" xfId="15" applyFont="1" applyFill="1" applyBorder="1" applyAlignment="1">
      <alignment horizontal="right"/>
    </xf>
    <xf numFmtId="165" fontId="0" fillId="0" borderId="1" xfId="15" applyNumberFormat="1" applyFont="1" applyBorder="1" applyAlignment="1">
      <alignment/>
    </xf>
    <xf numFmtId="165" fontId="0" fillId="0" borderId="2" xfId="15" applyNumberFormat="1" applyFont="1" applyBorder="1" applyAlignment="1">
      <alignment/>
    </xf>
    <xf numFmtId="165" fontId="0" fillId="0" borderId="0" xfId="15"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3" fillId="0" borderId="0" xfId="0" applyFont="1" applyAlignment="1" quotePrefix="1">
      <alignment/>
    </xf>
    <xf numFmtId="0" fontId="13" fillId="0" borderId="0" xfId="0" applyFont="1" applyAlignment="1">
      <alignment horizontal="center"/>
    </xf>
    <xf numFmtId="0" fontId="14" fillId="0" borderId="0" xfId="0" applyFont="1" applyBorder="1" applyAlignment="1">
      <alignment/>
    </xf>
    <xf numFmtId="0" fontId="13" fillId="0" borderId="0" xfId="0" applyFont="1" applyBorder="1" applyAlignment="1">
      <alignment/>
    </xf>
    <xf numFmtId="0" fontId="13" fillId="0" borderId="0" xfId="0" applyFont="1" applyBorder="1" applyAlignment="1">
      <alignment horizontal="center"/>
    </xf>
    <xf numFmtId="165" fontId="13" fillId="0" borderId="0" xfId="15" applyNumberFormat="1" applyFont="1" applyAlignment="1">
      <alignment/>
    </xf>
    <xf numFmtId="165" fontId="13" fillId="0" borderId="0" xfId="15" applyNumberFormat="1" applyFont="1" applyFill="1" applyAlignment="1">
      <alignment/>
    </xf>
    <xf numFmtId="165" fontId="13" fillId="0" borderId="0" xfId="15" applyNumberFormat="1" applyFont="1" applyFill="1" applyBorder="1" applyAlignment="1">
      <alignment/>
    </xf>
    <xf numFmtId="165" fontId="13" fillId="0" borderId="1" xfId="15" applyNumberFormat="1" applyFont="1" applyFill="1" applyBorder="1" applyAlignment="1">
      <alignment/>
    </xf>
    <xf numFmtId="14" fontId="13" fillId="0" borderId="0" xfId="0" applyNumberFormat="1" applyFont="1" applyAlignment="1">
      <alignment horizontal="center"/>
    </xf>
    <xf numFmtId="165" fontId="13" fillId="0" borderId="2" xfId="15" applyNumberFormat="1" applyFont="1" applyBorder="1" applyAlignment="1" quotePrefix="1">
      <alignment horizontal="center"/>
    </xf>
    <xf numFmtId="165" fontId="13" fillId="0" borderId="0" xfId="15" applyNumberFormat="1" applyFont="1" applyBorder="1" applyAlignment="1">
      <alignment/>
    </xf>
    <xf numFmtId="165" fontId="13" fillId="0" borderId="1" xfId="15" applyNumberFormat="1" applyFont="1" applyBorder="1" applyAlignment="1">
      <alignment/>
    </xf>
    <xf numFmtId="165" fontId="13" fillId="0" borderId="3" xfId="15" applyNumberFormat="1" applyFont="1" applyBorder="1" applyAlignment="1">
      <alignment/>
    </xf>
    <xf numFmtId="0" fontId="14" fillId="0" borderId="0" xfId="0" applyFont="1" applyBorder="1" applyAlignment="1">
      <alignment horizontal="center"/>
    </xf>
    <xf numFmtId="165" fontId="13" fillId="0" borderId="1" xfId="15" applyNumberFormat="1" applyFont="1" applyFill="1" applyBorder="1" applyAlignment="1">
      <alignment/>
    </xf>
    <xf numFmtId="165" fontId="13" fillId="0" borderId="3" xfId="15" applyNumberFormat="1" applyFont="1" applyFill="1" applyBorder="1" applyAlignment="1">
      <alignment/>
    </xf>
    <xf numFmtId="0" fontId="13" fillId="0" borderId="0" xfId="0" applyFont="1" applyFill="1" applyAlignment="1">
      <alignment/>
    </xf>
    <xf numFmtId="0" fontId="14" fillId="0" borderId="0" xfId="0" applyFont="1" applyFill="1" applyAlignment="1">
      <alignment horizontal="center"/>
    </xf>
    <xf numFmtId="165" fontId="15" fillId="0" borderId="0" xfId="15" applyNumberFormat="1" applyFont="1" applyFill="1" applyAlignment="1">
      <alignment horizontal="center"/>
    </xf>
    <xf numFmtId="165" fontId="15" fillId="0" borderId="0" xfId="15" applyNumberFormat="1" applyFont="1" applyFill="1" applyAlignment="1">
      <alignment/>
    </xf>
    <xf numFmtId="0" fontId="13" fillId="0" borderId="0" xfId="0" applyFont="1" applyFill="1" applyBorder="1" applyAlignment="1">
      <alignment horizontal="center"/>
    </xf>
    <xf numFmtId="0" fontId="13" fillId="0" borderId="0" xfId="0" applyFont="1" applyFill="1" applyBorder="1" applyAlignment="1">
      <alignment/>
    </xf>
    <xf numFmtId="0" fontId="13" fillId="0" borderId="1" xfId="0" applyFont="1" applyFill="1" applyBorder="1" applyAlignment="1">
      <alignment/>
    </xf>
    <xf numFmtId="0" fontId="13" fillId="0" borderId="1" xfId="0" applyFont="1" applyBorder="1" applyAlignment="1">
      <alignment horizontal="center"/>
    </xf>
    <xf numFmtId="165" fontId="13" fillId="0" borderId="4" xfId="15" applyNumberFormat="1" applyFont="1" applyBorder="1" applyAlignment="1">
      <alignment/>
    </xf>
    <xf numFmtId="165" fontId="13" fillId="0" borderId="2" xfId="15" applyNumberFormat="1" applyFont="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165" fontId="15" fillId="0" borderId="0" xfId="15" applyNumberFormat="1" applyFont="1" applyFill="1" applyBorder="1" applyAlignment="1">
      <alignment/>
    </xf>
    <xf numFmtId="14" fontId="13" fillId="0" borderId="0" xfId="0" applyNumberFormat="1" applyFont="1" applyBorder="1" applyAlignment="1">
      <alignment horizontal="center"/>
    </xf>
    <xf numFmtId="3" fontId="13" fillId="0" borderId="0" xfId="0" applyNumberFormat="1" applyFont="1" applyBorder="1" applyAlignment="1">
      <alignment/>
    </xf>
    <xf numFmtId="43" fontId="13" fillId="0" borderId="0" xfId="0" applyNumberFormat="1" applyFont="1" applyBorder="1" applyAlignment="1">
      <alignment/>
    </xf>
    <xf numFmtId="0" fontId="13" fillId="2" borderId="0" xfId="0" applyFont="1" applyFill="1" applyBorder="1" applyAlignment="1" quotePrefix="1">
      <alignment/>
    </xf>
    <xf numFmtId="165" fontId="13" fillId="0" borderId="0" xfId="0" applyNumberFormat="1" applyFont="1" applyBorder="1" applyAlignment="1">
      <alignment/>
    </xf>
    <xf numFmtId="165" fontId="13" fillId="0" borderId="0" xfId="15" applyNumberFormat="1" applyFont="1" applyBorder="1" applyAlignment="1">
      <alignment horizontal="center"/>
    </xf>
    <xf numFmtId="165" fontId="0" fillId="0" borderId="1" xfId="15" applyNumberFormat="1" applyFont="1" applyBorder="1" applyAlignment="1">
      <alignment horizontal="center"/>
    </xf>
    <xf numFmtId="165" fontId="0" fillId="0" borderId="1" xfId="15" applyNumberFormat="1" applyFont="1" applyFill="1" applyBorder="1" applyAlignment="1">
      <alignment horizontal="center"/>
    </xf>
    <xf numFmtId="0" fontId="16" fillId="0" borderId="0" xfId="0" applyFont="1" applyFill="1" applyAlignment="1">
      <alignment horizontal="center"/>
    </xf>
    <xf numFmtId="0" fontId="16" fillId="0" borderId="0" xfId="0" applyFont="1" applyAlignment="1">
      <alignment/>
    </xf>
    <xf numFmtId="0" fontId="16" fillId="0" borderId="0" xfId="0" applyFont="1" applyAlignment="1">
      <alignment horizontal="center"/>
    </xf>
    <xf numFmtId="165" fontId="0" fillId="0" borderId="1" xfId="15" applyNumberFormat="1" applyFont="1" applyFill="1" applyBorder="1" applyAlignment="1">
      <alignment/>
    </xf>
    <xf numFmtId="0" fontId="0" fillId="0" borderId="0" xfId="0" applyFont="1" applyAlignment="1" quotePrefix="1">
      <alignment/>
    </xf>
    <xf numFmtId="165" fontId="0" fillId="0" borderId="2" xfId="15" applyNumberFormat="1" applyFont="1" applyFill="1" applyBorder="1" applyAlignment="1">
      <alignment horizontal="center"/>
    </xf>
    <xf numFmtId="165" fontId="0" fillId="0" borderId="2" xfId="15" applyNumberFormat="1" applyFont="1" applyFill="1" applyBorder="1" applyAlignment="1">
      <alignment/>
    </xf>
    <xf numFmtId="43" fontId="0" fillId="0" borderId="0" xfId="15" applyNumberFormat="1" applyFont="1" applyFill="1" applyBorder="1" applyAlignment="1">
      <alignment horizontal="center"/>
    </xf>
    <xf numFmtId="43" fontId="0" fillId="0" borderId="0" xfId="15" applyNumberFormat="1" applyFont="1" applyBorder="1" applyAlignment="1">
      <alignment horizontal="center"/>
    </xf>
    <xf numFmtId="165"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xf>
    <xf numFmtId="43" fontId="0" fillId="0" borderId="0" xfId="15" applyFont="1" applyFill="1" applyBorder="1" applyAlignment="1">
      <alignment/>
    </xf>
    <xf numFmtId="43" fontId="0" fillId="0" borderId="0" xfId="15" applyNumberFormat="1" applyFont="1" applyFill="1" applyBorder="1" applyAlignment="1">
      <alignment/>
    </xf>
    <xf numFmtId="43" fontId="0" fillId="0" borderId="0" xfId="15" applyFont="1" applyBorder="1" applyAlignment="1">
      <alignment horizontal="center"/>
    </xf>
    <xf numFmtId="43" fontId="0" fillId="0" borderId="0" xfId="15" applyFont="1" applyFill="1" applyBorder="1" applyAlignment="1">
      <alignment horizontal="right"/>
    </xf>
    <xf numFmtId="165" fontId="0" fillId="0" borderId="5" xfId="15" applyNumberFormat="1" applyFont="1" applyFill="1" applyBorder="1" applyAlignment="1">
      <alignment/>
    </xf>
    <xf numFmtId="165" fontId="3" fillId="0" borderId="0" xfId="15" applyNumberFormat="1" applyFont="1" applyFill="1" applyAlignment="1">
      <alignment horizontal="center"/>
    </xf>
    <xf numFmtId="165" fontId="3" fillId="0" borderId="0" xfId="15" applyNumberFormat="1" applyFont="1" applyFill="1" applyBorder="1" applyAlignment="1">
      <alignment/>
    </xf>
    <xf numFmtId="165" fontId="3" fillId="0" borderId="5" xfId="15" applyNumberFormat="1" applyFont="1" applyFill="1" applyBorder="1" applyAlignment="1">
      <alignment horizontal="center"/>
    </xf>
    <xf numFmtId="43" fontId="13" fillId="0" borderId="2" xfId="0" applyNumberFormat="1" applyFont="1" applyBorder="1" applyAlignment="1">
      <alignment/>
    </xf>
    <xf numFmtId="165" fontId="13" fillId="0" borderId="0" xfId="15" applyNumberFormat="1" applyFont="1" applyBorder="1" applyAlignment="1" quotePrefix="1">
      <alignment horizontal="center"/>
    </xf>
    <xf numFmtId="165" fontId="0" fillId="0" borderId="0" xfId="15" applyNumberFormat="1" applyFont="1" applyFill="1" applyAlignment="1">
      <alignment/>
    </xf>
    <xf numFmtId="165" fontId="0" fillId="0" borderId="2" xfId="15" applyNumberFormat="1" applyFont="1" applyBorder="1" applyAlignment="1">
      <alignment horizontal="center"/>
    </xf>
    <xf numFmtId="43" fontId="0" fillId="0" borderId="0" xfId="15" applyFont="1" applyFill="1" applyBorder="1" applyAlignment="1">
      <alignment horizontal="center"/>
    </xf>
    <xf numFmtId="165" fontId="7" fillId="0" borderId="0" xfId="15" applyNumberFormat="1" applyFont="1" applyAlignment="1">
      <alignment/>
    </xf>
    <xf numFmtId="43" fontId="0" fillId="0" borderId="0" xfId="15" applyNumberFormat="1" applyFont="1" applyAlignment="1">
      <alignment/>
    </xf>
    <xf numFmtId="165" fontId="0" fillId="0" borderId="6" xfId="15" applyNumberFormat="1" applyFont="1" applyFill="1" applyBorder="1" applyAlignment="1">
      <alignment/>
    </xf>
    <xf numFmtId="3" fontId="13" fillId="0" borderId="2" xfId="0" applyNumberFormat="1" applyFont="1" applyBorder="1" applyAlignment="1">
      <alignment/>
    </xf>
    <xf numFmtId="165" fontId="13" fillId="0" borderId="4" xfId="15" applyNumberFormat="1" applyFont="1" applyFill="1" applyBorder="1" applyAlignment="1">
      <alignment/>
    </xf>
    <xf numFmtId="14" fontId="11" fillId="0" borderId="0" xfId="0" applyNumberFormat="1" applyFont="1" applyAlignment="1">
      <alignment/>
    </xf>
    <xf numFmtId="165" fontId="3" fillId="0" borderId="0" xfId="0" applyNumberFormat="1" applyFont="1" applyAlignment="1">
      <alignment/>
    </xf>
    <xf numFmtId="165" fontId="3" fillId="0" borderId="5" xfId="15" applyNumberFormat="1" applyFont="1" applyBorder="1" applyAlignment="1">
      <alignment horizontal="center"/>
    </xf>
    <xf numFmtId="0" fontId="3" fillId="0" borderId="5" xfId="0" applyFont="1" applyBorder="1" applyAlignment="1">
      <alignment/>
    </xf>
    <xf numFmtId="0" fontId="10" fillId="0" borderId="0" xfId="0" applyFont="1" applyBorder="1" applyAlignment="1">
      <alignment/>
    </xf>
    <xf numFmtId="165" fontId="3" fillId="0" borderId="0" xfId="15" applyNumberFormat="1" applyFont="1" applyFill="1" applyAlignment="1">
      <alignment/>
    </xf>
    <xf numFmtId="14" fontId="3" fillId="0" borderId="0" xfId="15" applyNumberFormat="1" applyFont="1" applyFill="1" applyAlignment="1">
      <alignment horizontal="center"/>
    </xf>
    <xf numFmtId="165" fontId="3" fillId="0" borderId="5" xfId="15" applyNumberFormat="1" applyFont="1" applyFill="1" applyBorder="1" applyAlignment="1">
      <alignment/>
    </xf>
    <xf numFmtId="165" fontId="3" fillId="0" borderId="0" xfId="15" applyNumberFormat="1" applyFont="1" applyFill="1" applyBorder="1" applyAlignment="1">
      <alignment horizontal="right"/>
    </xf>
    <xf numFmtId="0" fontId="18" fillId="0" borderId="0" xfId="0" applyFont="1" applyBorder="1" applyAlignment="1">
      <alignment/>
    </xf>
    <xf numFmtId="0" fontId="4"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xf>
    <xf numFmtId="165" fontId="0" fillId="0" borderId="7" xfId="15" applyNumberFormat="1" applyFont="1" applyFill="1" applyBorder="1" applyAlignment="1">
      <alignment/>
    </xf>
    <xf numFmtId="165" fontId="0" fillId="0" borderId="8" xfId="15" applyNumberFormat="1" applyFont="1" applyFill="1" applyBorder="1" applyAlignment="1">
      <alignment/>
    </xf>
    <xf numFmtId="165" fontId="0" fillId="0" borderId="9" xfId="15" applyNumberFormat="1" applyFont="1" applyFill="1" applyBorder="1" applyAlignment="1">
      <alignment/>
    </xf>
    <xf numFmtId="165" fontId="0" fillId="0" borderId="10" xfId="15" applyNumberFormat="1" applyFont="1" applyFill="1" applyBorder="1" applyAlignment="1">
      <alignment/>
    </xf>
    <xf numFmtId="165" fontId="0" fillId="0" borderId="11" xfId="15" applyNumberFormat="1" applyFont="1" applyFill="1" applyBorder="1" applyAlignment="1">
      <alignment/>
    </xf>
    <xf numFmtId="0" fontId="3" fillId="0" borderId="5" xfId="0" applyFont="1" applyFill="1" applyBorder="1" applyAlignment="1">
      <alignment/>
    </xf>
    <xf numFmtId="165" fontId="3" fillId="0" borderId="0" xfId="0" applyNumberFormat="1" applyFont="1" applyFill="1" applyAlignment="1">
      <alignment/>
    </xf>
    <xf numFmtId="14" fontId="3" fillId="0" borderId="0" xfId="15" applyNumberFormat="1" applyFont="1" applyFill="1" applyBorder="1" applyAlignment="1">
      <alignment horizontal="center"/>
    </xf>
    <xf numFmtId="165" fontId="3" fillId="0" borderId="0" xfId="15" applyNumberFormat="1" applyFont="1" applyAlignment="1">
      <alignment/>
    </xf>
    <xf numFmtId="0" fontId="16" fillId="0" borderId="0" xfId="0" applyFont="1" applyFill="1" applyBorder="1" applyAlignment="1">
      <alignment horizontal="center"/>
    </xf>
    <xf numFmtId="165" fontId="3" fillId="0" borderId="0" xfId="0" applyNumberFormat="1" applyFont="1" applyFill="1" applyBorder="1" applyAlignment="1">
      <alignment/>
    </xf>
    <xf numFmtId="165" fontId="13" fillId="0" borderId="0" xfId="15" applyNumberFormat="1" applyFont="1" applyFill="1" applyBorder="1" applyAlignment="1">
      <alignment/>
    </xf>
    <xf numFmtId="0" fontId="14" fillId="0" borderId="0" xfId="0" applyFont="1" applyFill="1" applyBorder="1" applyAlignment="1">
      <alignment horizontal="center"/>
    </xf>
    <xf numFmtId="165" fontId="15" fillId="0" borderId="0" xfId="15" applyNumberFormat="1" applyFont="1" applyFill="1" applyBorder="1" applyAlignment="1">
      <alignment horizontal="center"/>
    </xf>
    <xf numFmtId="0" fontId="18" fillId="0" borderId="0" xfId="0" applyFont="1" applyBorder="1" applyAlignment="1">
      <alignment horizontal="center"/>
    </xf>
    <xf numFmtId="0" fontId="18" fillId="0" borderId="0" xfId="0" applyFont="1" applyFill="1" applyBorder="1" applyAlignment="1">
      <alignment horizontal="center"/>
    </xf>
    <xf numFmtId="43" fontId="0" fillId="0" borderId="0" xfId="15" applyNumberFormat="1" applyFont="1" applyFill="1" applyAlignment="1">
      <alignment/>
    </xf>
    <xf numFmtId="0" fontId="11" fillId="0" borderId="0" xfId="0" applyFont="1" applyAlignment="1">
      <alignment horizontal="center"/>
    </xf>
    <xf numFmtId="165" fontId="19" fillId="0" borderId="0" xfId="15" applyNumberFormat="1" applyFont="1" applyFill="1" applyBorder="1" applyAlignment="1">
      <alignment horizontal="center"/>
    </xf>
    <xf numFmtId="165" fontId="9" fillId="0" borderId="0" xfId="0" applyNumberFormat="1" applyFont="1" applyFill="1" applyAlignment="1">
      <alignment/>
    </xf>
    <xf numFmtId="0" fontId="13" fillId="0" borderId="0" xfId="0" applyFont="1" applyAlignment="1">
      <alignment horizontal="center" wrapText="1"/>
    </xf>
    <xf numFmtId="0" fontId="13" fillId="0" borderId="0" xfId="0" applyFont="1" applyAlignment="1">
      <alignment horizontal="justify" wrapText="1"/>
    </xf>
    <xf numFmtId="0" fontId="0" fillId="0" borderId="0" xfId="0" applyFont="1" applyAlignment="1">
      <alignment horizontal="justify"/>
    </xf>
    <xf numFmtId="0" fontId="0"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13" fillId="0" borderId="0" xfId="0" applyFont="1" applyAlignment="1">
      <alignment horizontal="center" wrapText="1"/>
    </xf>
    <xf numFmtId="0" fontId="13" fillId="0" borderId="0" xfId="0" applyFont="1" applyAlignment="1">
      <alignment horizontal="justify" wrapText="1"/>
    </xf>
    <xf numFmtId="0" fontId="0" fillId="0" borderId="0" xfId="0" applyFont="1" applyAlignment="1">
      <alignment horizontal="justify"/>
    </xf>
    <xf numFmtId="0" fontId="13" fillId="0" borderId="0" xfId="0" applyFont="1" applyBorder="1" applyAlignment="1">
      <alignment horizontal="center"/>
    </xf>
    <xf numFmtId="0" fontId="13" fillId="0" borderId="0" xfId="0" applyFont="1" applyAlignment="1">
      <alignment horizontal="center"/>
    </xf>
    <xf numFmtId="165" fontId="13" fillId="0" borderId="0" xfId="15" applyNumberFormat="1" applyFont="1" applyAlignment="1">
      <alignment horizontal="center"/>
    </xf>
    <xf numFmtId="0" fontId="0" fillId="0" borderId="0" xfId="0" applyAlignment="1">
      <alignment horizontal="justify" wrapText="1"/>
    </xf>
    <xf numFmtId="0" fontId="20"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Local%20Settings\Temporary%20Internet%20Files\Content.IE5\0QMD0QN2\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dministrator\Local%20Settings\Temporary%20Internet%20Files\Content.IE5\0QMD0QN2\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17"/>
  <sheetViews>
    <sheetView showGridLines="0" tabSelected="1" workbookViewId="0" topLeftCell="A1">
      <selection activeCell="A1" sqref="A1"/>
    </sheetView>
  </sheetViews>
  <sheetFormatPr defaultColWidth="9.140625" defaultRowHeight="12.75"/>
  <cols>
    <col min="1" max="4" width="3.7109375" style="9" customWidth="1"/>
    <col min="5" max="5" width="21.7109375" style="9" customWidth="1"/>
    <col min="6" max="6" width="18.7109375" style="22" customWidth="1"/>
    <col min="7" max="7" width="16.7109375" style="23" customWidth="1"/>
    <col min="8" max="8" width="2.00390625" style="23" customWidth="1"/>
    <col min="9" max="9" width="17.421875" style="9" customWidth="1"/>
    <col min="10" max="10" width="16.8515625" style="23" customWidth="1"/>
    <col min="11" max="11" width="17.421875" style="9" customWidth="1"/>
    <col min="12" max="16384" width="9.140625" style="9" customWidth="1"/>
  </cols>
  <sheetData>
    <row r="1" spans="1:6" ht="20.25">
      <c r="A1" s="1" t="s">
        <v>11</v>
      </c>
      <c r="B1" s="21"/>
      <c r="C1" s="21"/>
      <c r="D1" s="21"/>
      <c r="E1" s="21"/>
      <c r="F1" s="133"/>
    </row>
    <row r="2" spans="1:6" ht="15" customHeight="1">
      <c r="A2" s="9" t="s">
        <v>77</v>
      </c>
      <c r="C2" s="21"/>
      <c r="D2" s="21"/>
      <c r="E2" s="21"/>
      <c r="F2" s="133"/>
    </row>
    <row r="3" spans="1:6" ht="14.25" customHeight="1">
      <c r="A3" s="9" t="s">
        <v>259</v>
      </c>
      <c r="B3" s="21"/>
      <c r="C3" s="21"/>
      <c r="D3" s="21"/>
      <c r="E3" s="21"/>
      <c r="F3" s="133"/>
    </row>
    <row r="4" spans="1:6" ht="12.75" customHeight="1">
      <c r="A4" s="9" t="s">
        <v>78</v>
      </c>
      <c r="B4" s="21"/>
      <c r="C4" s="21"/>
      <c r="D4" s="21"/>
      <c r="E4" s="21"/>
      <c r="F4" s="133"/>
    </row>
    <row r="5" spans="1:6" ht="14.25" customHeight="1">
      <c r="A5" s="1"/>
      <c r="B5" s="21"/>
      <c r="C5" s="21"/>
      <c r="D5" s="21"/>
      <c r="E5" s="21"/>
      <c r="F5" s="133"/>
    </row>
    <row r="7" spans="1:11" ht="12.75">
      <c r="A7" s="9" t="s">
        <v>157</v>
      </c>
      <c r="G7" s="6"/>
      <c r="H7" s="6"/>
      <c r="I7" s="5"/>
      <c r="J7" s="6"/>
      <c r="K7" s="5"/>
    </row>
    <row r="8" spans="7:11" ht="12.75">
      <c r="G8" s="6"/>
      <c r="H8" s="6"/>
      <c r="I8" s="5"/>
      <c r="J8" s="6"/>
      <c r="K8" s="5"/>
    </row>
    <row r="9" spans="7:11" ht="12.75">
      <c r="G9" s="6"/>
      <c r="H9" s="6"/>
      <c r="I9" s="5"/>
      <c r="J9" s="6"/>
      <c r="K9" s="5"/>
    </row>
    <row r="10" spans="7:11" ht="12.75">
      <c r="G10" s="175"/>
      <c r="H10" s="175"/>
      <c r="I10" s="175"/>
      <c r="J10" s="175"/>
      <c r="K10" s="175"/>
    </row>
    <row r="11" spans="6:11" ht="12.75">
      <c r="F11" s="175" t="s">
        <v>0</v>
      </c>
      <c r="G11" s="175"/>
      <c r="H11" s="5"/>
      <c r="I11" s="175" t="s">
        <v>1</v>
      </c>
      <c r="J11" s="175"/>
      <c r="K11" s="6"/>
    </row>
    <row r="12" spans="6:11" ht="12.75">
      <c r="F12" s="24" t="s">
        <v>2</v>
      </c>
      <c r="G12" s="5" t="s">
        <v>3</v>
      </c>
      <c r="H12" s="5"/>
      <c r="I12" s="6" t="s">
        <v>2</v>
      </c>
      <c r="J12" s="5" t="s">
        <v>3</v>
      </c>
      <c r="K12" s="5"/>
    </row>
    <row r="13" spans="6:11" ht="12.75">
      <c r="F13" s="24" t="s">
        <v>4</v>
      </c>
      <c r="G13" s="5" t="s">
        <v>5</v>
      </c>
      <c r="H13" s="5"/>
      <c r="I13" s="6" t="s">
        <v>4</v>
      </c>
      <c r="J13" s="5" t="s">
        <v>5</v>
      </c>
      <c r="K13" s="8"/>
    </row>
    <row r="14" spans="6:11" ht="12.75">
      <c r="F14" s="24" t="s">
        <v>6</v>
      </c>
      <c r="G14" s="5" t="s">
        <v>6</v>
      </c>
      <c r="H14" s="5"/>
      <c r="I14" s="6" t="s">
        <v>7</v>
      </c>
      <c r="J14" s="5" t="s">
        <v>8</v>
      </c>
      <c r="K14" s="5"/>
    </row>
    <row r="15" spans="6:11" ht="12.75">
      <c r="F15" s="7">
        <v>38168</v>
      </c>
      <c r="G15" s="8">
        <v>37802</v>
      </c>
      <c r="H15" s="8"/>
      <c r="I15" s="7">
        <v>38168</v>
      </c>
      <c r="J15" s="8">
        <v>37802</v>
      </c>
      <c r="K15" s="5"/>
    </row>
    <row r="16" spans="6:11" ht="12.75">
      <c r="F16" s="24" t="s">
        <v>9</v>
      </c>
      <c r="G16" s="5" t="s">
        <v>9</v>
      </c>
      <c r="H16" s="5"/>
      <c r="I16" s="6" t="s">
        <v>9</v>
      </c>
      <c r="J16" s="5" t="s">
        <v>9</v>
      </c>
      <c r="K16" s="5"/>
    </row>
    <row r="17" spans="7:11" ht="12.75">
      <c r="G17" s="26"/>
      <c r="H17" s="26"/>
      <c r="I17" s="27"/>
      <c r="J17" s="28"/>
      <c r="K17" s="27"/>
    </row>
    <row r="18" spans="7:11" ht="12.75">
      <c r="G18" s="26"/>
      <c r="H18" s="26"/>
      <c r="I18" s="27"/>
      <c r="J18" s="28"/>
      <c r="K18" s="27"/>
    </row>
    <row r="19" spans="1:11" ht="12.75">
      <c r="A19" s="9" t="s">
        <v>10</v>
      </c>
      <c r="F19" s="27">
        <v>55278</v>
      </c>
      <c r="G19" s="130">
        <v>49829</v>
      </c>
      <c r="H19" s="26"/>
      <c r="I19" s="27">
        <v>108745</v>
      </c>
      <c r="J19" s="26">
        <v>96832</v>
      </c>
      <c r="K19" s="27"/>
    </row>
    <row r="20" spans="6:11" ht="12.75">
      <c r="F20" s="27"/>
      <c r="G20" s="26"/>
      <c r="H20" s="26"/>
      <c r="I20" s="27"/>
      <c r="J20" s="26"/>
      <c r="K20" s="27"/>
    </row>
    <row r="21" spans="1:11" ht="12.75">
      <c r="A21" s="9" t="s">
        <v>12</v>
      </c>
      <c r="F21" s="26">
        <f>F26-F19-F23</f>
        <v>-54834</v>
      </c>
      <c r="G21" s="26">
        <f>G26-G19-G23</f>
        <v>-50037</v>
      </c>
      <c r="H21" s="26"/>
      <c r="I21" s="26">
        <f>I26-I19-I23</f>
        <v>-108680</v>
      </c>
      <c r="J21" s="26">
        <f>J26-J19-J23</f>
        <v>-97135</v>
      </c>
      <c r="K21" s="27"/>
    </row>
    <row r="22" spans="6:11" ht="12.75">
      <c r="F22" s="27"/>
      <c r="G22" s="26"/>
      <c r="H22" s="26"/>
      <c r="I22" s="27"/>
      <c r="J22" s="26"/>
      <c r="K22" s="27"/>
    </row>
    <row r="23" spans="1:11" ht="12.75">
      <c r="A23" s="9" t="s">
        <v>13</v>
      </c>
      <c r="F23" s="27">
        <v>685</v>
      </c>
      <c r="G23" s="130">
        <v>407</v>
      </c>
      <c r="H23" s="26"/>
      <c r="I23" s="27">
        <v>1462</v>
      </c>
      <c r="J23" s="26">
        <v>1283</v>
      </c>
      <c r="K23" s="27"/>
    </row>
    <row r="24" spans="6:11" ht="12.75">
      <c r="F24" s="62"/>
      <c r="G24" s="105"/>
      <c r="H24" s="26"/>
      <c r="I24" s="104"/>
      <c r="J24" s="109"/>
      <c r="K24" s="27"/>
    </row>
    <row r="25" spans="7:11" ht="12.75">
      <c r="G25" s="26"/>
      <c r="H25" s="26"/>
      <c r="I25" s="27"/>
      <c r="J25" s="28"/>
      <c r="K25" s="27"/>
    </row>
    <row r="26" spans="1:11" ht="12.75">
      <c r="A26" s="9" t="s">
        <v>14</v>
      </c>
      <c r="F26" s="26">
        <f>F33-F30-F28</f>
        <v>1129</v>
      </c>
      <c r="G26" s="26">
        <v>199</v>
      </c>
      <c r="H26" s="26"/>
      <c r="I26" s="26">
        <v>1527</v>
      </c>
      <c r="J26" s="26">
        <v>980</v>
      </c>
      <c r="K26" s="27"/>
    </row>
    <row r="27" spans="7:11" ht="12.75">
      <c r="G27" s="130"/>
      <c r="H27" s="26"/>
      <c r="I27" s="27"/>
      <c r="J27" s="26"/>
      <c r="K27" s="27"/>
    </row>
    <row r="28" spans="1:11" ht="12.75">
      <c r="A28" s="9" t="s">
        <v>15</v>
      </c>
      <c r="F28" s="27">
        <v>-299</v>
      </c>
      <c r="G28" s="130">
        <v>-195</v>
      </c>
      <c r="H28" s="26"/>
      <c r="I28" s="27">
        <v>-549</v>
      </c>
      <c r="J28" s="26">
        <v>-451</v>
      </c>
      <c r="K28" s="27"/>
    </row>
    <row r="29" spans="6:11" ht="12.75">
      <c r="F29" s="27"/>
      <c r="G29" s="130"/>
      <c r="H29" s="26"/>
      <c r="I29" s="27"/>
      <c r="J29" s="26"/>
      <c r="K29" s="27"/>
    </row>
    <row r="30" spans="1:11" ht="12.75">
      <c r="A30" s="9" t="s">
        <v>151</v>
      </c>
      <c r="F30" s="27">
        <v>1812</v>
      </c>
      <c r="G30" s="130">
        <v>1835</v>
      </c>
      <c r="H30" s="26"/>
      <c r="I30" s="27">
        <v>3238</v>
      </c>
      <c r="J30" s="26">
        <v>3634</v>
      </c>
      <c r="K30" s="27"/>
    </row>
    <row r="31" spans="1:11" ht="12.75">
      <c r="A31" s="9" t="s">
        <v>152</v>
      </c>
      <c r="F31" s="62"/>
      <c r="G31" s="105"/>
      <c r="H31" s="26"/>
      <c r="I31" s="104"/>
      <c r="J31" s="109"/>
      <c r="K31" s="27"/>
    </row>
    <row r="32" spans="7:11" ht="12.75">
      <c r="G32" s="26"/>
      <c r="H32" s="26"/>
      <c r="I32" s="27"/>
      <c r="J32" s="28"/>
      <c r="K32" s="27"/>
    </row>
    <row r="33" spans="1:11" ht="12.75">
      <c r="A33" s="9" t="s">
        <v>16</v>
      </c>
      <c r="F33" s="26">
        <v>2642</v>
      </c>
      <c r="G33" s="26">
        <v>1839</v>
      </c>
      <c r="H33" s="26"/>
      <c r="I33" s="26">
        <v>4216</v>
      </c>
      <c r="J33" s="26">
        <v>4163</v>
      </c>
      <c r="K33" s="27"/>
    </row>
    <row r="34" spans="7:11" ht="12.75">
      <c r="G34" s="130"/>
      <c r="H34" s="26"/>
      <c r="I34" s="26"/>
      <c r="J34" s="26"/>
      <c r="K34" s="26"/>
    </row>
    <row r="35" spans="1:11" ht="12.75">
      <c r="A35" s="9" t="s">
        <v>17</v>
      </c>
      <c r="F35" s="27">
        <v>-489</v>
      </c>
      <c r="G35" s="130">
        <v>-867</v>
      </c>
      <c r="H35" s="26"/>
      <c r="I35" s="27">
        <v>-960</v>
      </c>
      <c r="J35" s="26">
        <v>-1825</v>
      </c>
      <c r="K35" s="27"/>
    </row>
    <row r="36" spans="6:11" ht="12.75">
      <c r="F36" s="62"/>
      <c r="G36" s="105"/>
      <c r="H36" s="26"/>
      <c r="I36" s="104"/>
      <c r="J36" s="109"/>
      <c r="K36" s="27"/>
    </row>
    <row r="37" spans="7:11" ht="12.75">
      <c r="G37" s="26"/>
      <c r="H37" s="26"/>
      <c r="I37" s="27"/>
      <c r="J37" s="28"/>
      <c r="K37" s="27"/>
    </row>
    <row r="38" spans="1:11" ht="12.75">
      <c r="A38" s="9" t="s">
        <v>18</v>
      </c>
      <c r="F38" s="26">
        <f>SUM(F33:F37)</f>
        <v>2153</v>
      </c>
      <c r="G38" s="26">
        <f>SUM(G33:G37)</f>
        <v>972</v>
      </c>
      <c r="H38" s="26"/>
      <c r="I38" s="26">
        <f>SUM(I33:I37)</f>
        <v>3256</v>
      </c>
      <c r="J38" s="26">
        <f>SUM(J33:J37)</f>
        <v>2338</v>
      </c>
      <c r="K38" s="27"/>
    </row>
    <row r="39" spans="7:11" ht="12.75">
      <c r="G39" s="26"/>
      <c r="H39" s="26"/>
      <c r="I39" s="27"/>
      <c r="J39" s="28"/>
      <c r="K39" s="27"/>
    </row>
    <row r="40" spans="1:11" ht="12.75">
      <c r="A40" s="9" t="s">
        <v>19</v>
      </c>
      <c r="F40" s="22">
        <v>0</v>
      </c>
      <c r="G40" s="26">
        <v>0</v>
      </c>
      <c r="H40" s="26"/>
      <c r="I40" s="26">
        <v>0</v>
      </c>
      <c r="J40" s="28">
        <v>0</v>
      </c>
      <c r="K40" s="64"/>
    </row>
    <row r="41" spans="6:11" ht="12.75">
      <c r="F41" s="62"/>
      <c r="G41" s="105"/>
      <c r="H41" s="26"/>
      <c r="I41" s="104"/>
      <c r="J41" s="109"/>
      <c r="K41" s="27"/>
    </row>
    <row r="42" spans="7:11" ht="12.75">
      <c r="G42" s="26"/>
      <c r="H42" s="26"/>
      <c r="I42" s="27"/>
      <c r="J42" s="28"/>
      <c r="K42" s="27"/>
    </row>
    <row r="43" spans="1:11" ht="12.75">
      <c r="A43" s="9" t="s">
        <v>20</v>
      </c>
      <c r="F43" s="26">
        <f>SUM(F38:F42)</f>
        <v>2153</v>
      </c>
      <c r="G43" s="26">
        <f>SUM(G38:G42)</f>
        <v>972</v>
      </c>
      <c r="H43" s="26"/>
      <c r="I43" s="26">
        <f>SUM(I38:I42)</f>
        <v>3256</v>
      </c>
      <c r="J43" s="26">
        <f>SUM(J38:J42)</f>
        <v>2338</v>
      </c>
      <c r="K43" s="27"/>
    </row>
    <row r="44" spans="2:11" ht="13.5" thickBot="1">
      <c r="B44" s="110"/>
      <c r="F44" s="63"/>
      <c r="G44" s="111"/>
      <c r="H44" s="26"/>
      <c r="I44" s="131"/>
      <c r="J44" s="112"/>
      <c r="K44" s="27"/>
    </row>
    <row r="45" spans="7:11" ht="13.5" thickTop="1">
      <c r="G45" s="26"/>
      <c r="H45" s="26"/>
      <c r="I45" s="26"/>
      <c r="J45" s="28"/>
      <c r="K45" s="64"/>
    </row>
    <row r="46" spans="1:11" ht="12.75">
      <c r="A46" s="9" t="s">
        <v>21</v>
      </c>
      <c r="G46" s="26"/>
      <c r="H46" s="26"/>
      <c r="I46" s="27"/>
      <c r="J46" s="28"/>
      <c r="K46" s="27"/>
    </row>
    <row r="47" spans="7:11" ht="12.75">
      <c r="G47" s="26"/>
      <c r="H47" s="26"/>
      <c r="I47" s="27"/>
      <c r="J47" s="28"/>
      <c r="K47" s="27"/>
    </row>
    <row r="48" spans="1:11" ht="12.75">
      <c r="A48" s="9" t="s">
        <v>22</v>
      </c>
      <c r="B48" s="9" t="s">
        <v>23</v>
      </c>
      <c r="F48" s="134">
        <v>0.86</v>
      </c>
      <c r="G48" s="168">
        <v>0.39</v>
      </c>
      <c r="H48" s="113"/>
      <c r="I48" s="114">
        <v>1.3</v>
      </c>
      <c r="J48" s="113">
        <v>0.93</v>
      </c>
      <c r="K48" s="27"/>
    </row>
    <row r="49" spans="7:11" ht="12.75">
      <c r="G49" s="26"/>
      <c r="H49" s="26"/>
      <c r="I49" s="27"/>
      <c r="J49" s="28"/>
      <c r="K49" s="27"/>
    </row>
    <row r="50" spans="1:11" ht="12.75">
      <c r="A50" s="9" t="s">
        <v>24</v>
      </c>
      <c r="B50" s="9" t="s">
        <v>25</v>
      </c>
      <c r="F50" s="115" t="s">
        <v>26</v>
      </c>
      <c r="G50" s="115" t="s">
        <v>26</v>
      </c>
      <c r="H50" s="115"/>
      <c r="I50" s="115" t="s">
        <v>26</v>
      </c>
      <c r="J50" s="115" t="s">
        <v>26</v>
      </c>
      <c r="K50" s="27"/>
    </row>
    <row r="51" spans="6:11" ht="12.75">
      <c r="F51" s="115"/>
      <c r="G51" s="115"/>
      <c r="H51" s="115"/>
      <c r="I51" s="115"/>
      <c r="J51" s="115"/>
      <c r="K51" s="27"/>
    </row>
    <row r="52" spans="6:11" ht="12.75">
      <c r="F52" s="115"/>
      <c r="G52" s="115"/>
      <c r="H52" s="115"/>
      <c r="I52" s="115"/>
      <c r="J52" s="115"/>
      <c r="K52" s="27"/>
    </row>
    <row r="53" spans="1:11" ht="12.75">
      <c r="A53" s="9" t="s">
        <v>174</v>
      </c>
      <c r="G53" s="26"/>
      <c r="H53" s="26"/>
      <c r="I53" s="27"/>
      <c r="J53" s="28"/>
      <c r="K53" s="27"/>
    </row>
    <row r="54" spans="7:11" ht="12.75">
      <c r="G54" s="26"/>
      <c r="H54" s="26"/>
      <c r="I54" s="27"/>
      <c r="J54" s="28"/>
      <c r="K54" s="27"/>
    </row>
    <row r="55" spans="7:11" ht="12.75">
      <c r="G55" s="26"/>
      <c r="H55" s="26"/>
      <c r="I55" s="27"/>
      <c r="J55" s="28"/>
      <c r="K55" s="27"/>
    </row>
    <row r="56" spans="1:11" ht="12.75">
      <c r="A56" s="30" t="s">
        <v>27</v>
      </c>
      <c r="B56" s="30"/>
      <c r="C56" s="30"/>
      <c r="D56" s="30"/>
      <c r="E56" s="30"/>
      <c r="F56" s="31"/>
      <c r="G56" s="26"/>
      <c r="H56" s="26"/>
      <c r="I56" s="26"/>
      <c r="J56" s="26"/>
      <c r="K56" s="26"/>
    </row>
    <row r="57" spans="1:11" ht="12.75">
      <c r="A57" s="30" t="s">
        <v>184</v>
      </c>
      <c r="B57" s="30"/>
      <c r="C57" s="30"/>
      <c r="D57" s="30"/>
      <c r="E57" s="30"/>
      <c r="F57" s="31"/>
      <c r="G57" s="116"/>
      <c r="H57" s="116"/>
      <c r="I57" s="117"/>
      <c r="J57" s="118"/>
      <c r="K57" s="117"/>
    </row>
    <row r="58" spans="7:11" ht="12.75">
      <c r="G58" s="118"/>
      <c r="H58" s="118"/>
      <c r="I58" s="119"/>
      <c r="J58" s="118"/>
      <c r="K58" s="119"/>
    </row>
    <row r="59" spans="7:11" ht="12.75">
      <c r="G59" s="176"/>
      <c r="H59" s="176"/>
      <c r="I59" s="176"/>
      <c r="J59" s="176"/>
      <c r="K59" s="176"/>
    </row>
    <row r="60" spans="7:11" ht="12.75">
      <c r="G60" s="116"/>
      <c r="H60" s="116"/>
      <c r="I60" s="117"/>
      <c r="J60" s="116"/>
      <c r="K60" s="117"/>
    </row>
    <row r="61" spans="7:11" ht="12.75">
      <c r="G61" s="116"/>
      <c r="H61" s="116"/>
      <c r="I61" s="117"/>
      <c r="J61" s="116"/>
      <c r="K61" s="117"/>
    </row>
    <row r="62" spans="7:11" ht="12.75">
      <c r="G62" s="116"/>
      <c r="H62" s="116"/>
      <c r="I62" s="117"/>
      <c r="J62" s="116"/>
      <c r="K62" s="117"/>
    </row>
    <row r="63" spans="7:11" ht="12.75">
      <c r="G63" s="34"/>
      <c r="H63" s="34"/>
      <c r="I63" s="35"/>
      <c r="J63" s="34"/>
      <c r="K63" s="35"/>
    </row>
    <row r="64" spans="7:11" ht="12.75">
      <c r="G64" s="116"/>
      <c r="H64" s="116"/>
      <c r="I64" s="117"/>
      <c r="J64" s="116"/>
      <c r="K64" s="117"/>
    </row>
    <row r="65" spans="7:11" ht="12.75">
      <c r="G65" s="118"/>
      <c r="H65" s="118"/>
      <c r="I65" s="119"/>
      <c r="J65" s="118"/>
      <c r="K65" s="119"/>
    </row>
    <row r="66" spans="7:11" ht="12.75">
      <c r="G66" s="118"/>
      <c r="H66" s="118"/>
      <c r="I66" s="119"/>
      <c r="J66" s="118"/>
      <c r="K66" s="119"/>
    </row>
    <row r="67" spans="7:11" ht="12.75">
      <c r="G67" s="26"/>
      <c r="H67" s="26"/>
      <c r="I67" s="27"/>
      <c r="J67" s="28"/>
      <c r="K67" s="27"/>
    </row>
    <row r="68" spans="7:11" ht="12.75">
      <c r="G68" s="26"/>
      <c r="H68" s="26"/>
      <c r="I68" s="27"/>
      <c r="J68" s="28"/>
      <c r="K68" s="27"/>
    </row>
    <row r="69" spans="7:11" ht="12.75">
      <c r="G69" s="26"/>
      <c r="H69" s="26"/>
      <c r="I69" s="27"/>
      <c r="J69" s="28"/>
      <c r="K69" s="27"/>
    </row>
    <row r="70" spans="7:11" ht="12.75">
      <c r="G70" s="26"/>
      <c r="H70" s="26"/>
      <c r="I70" s="27"/>
      <c r="J70" s="28"/>
      <c r="K70" s="27"/>
    </row>
    <row r="71" spans="7:11" ht="12.75">
      <c r="G71" s="26"/>
      <c r="H71" s="26"/>
      <c r="I71" s="27"/>
      <c r="J71" s="28"/>
      <c r="K71" s="27"/>
    </row>
    <row r="72" spans="7:11" ht="12.75">
      <c r="G72" s="26"/>
      <c r="H72" s="26"/>
      <c r="I72" s="27"/>
      <c r="J72" s="28"/>
      <c r="K72" s="27"/>
    </row>
    <row r="73" spans="7:11" ht="12.75">
      <c r="G73" s="26"/>
      <c r="H73" s="26"/>
      <c r="I73" s="27"/>
      <c r="J73" s="28"/>
      <c r="K73" s="27"/>
    </row>
    <row r="74" spans="7:11" ht="12.75">
      <c r="G74" s="26"/>
      <c r="H74" s="26"/>
      <c r="I74" s="27"/>
      <c r="J74" s="28"/>
      <c r="K74" s="27"/>
    </row>
    <row r="75" spans="7:11" ht="12.75">
      <c r="G75" s="26"/>
      <c r="H75" s="26"/>
      <c r="I75" s="26"/>
      <c r="J75" s="28"/>
      <c r="K75" s="27"/>
    </row>
    <row r="76" spans="7:11" ht="12.75">
      <c r="G76" s="118"/>
      <c r="H76" s="118"/>
      <c r="I76" s="117"/>
      <c r="J76" s="118"/>
      <c r="K76" s="117"/>
    </row>
    <row r="77" spans="7:11" ht="12.75">
      <c r="G77" s="118"/>
      <c r="H77" s="118"/>
      <c r="I77" s="117"/>
      <c r="J77" s="118"/>
      <c r="K77" s="117"/>
    </row>
    <row r="78" spans="7:11" ht="12.75">
      <c r="G78" s="118"/>
      <c r="H78" s="118"/>
      <c r="I78" s="117"/>
      <c r="J78" s="118"/>
      <c r="K78" s="117"/>
    </row>
    <row r="79" spans="7:11" ht="12.75">
      <c r="G79" s="118"/>
      <c r="H79" s="118"/>
      <c r="I79" s="117"/>
      <c r="J79" s="118"/>
      <c r="K79" s="117"/>
    </row>
    <row r="80" spans="7:11" ht="12.75">
      <c r="G80" s="118"/>
      <c r="H80" s="118"/>
      <c r="I80" s="117"/>
      <c r="J80" s="118"/>
      <c r="K80" s="117"/>
    </row>
    <row r="81" spans="6:11" ht="12.75">
      <c r="F81" s="130"/>
      <c r="G81" s="118"/>
      <c r="H81" s="118"/>
      <c r="I81" s="116"/>
      <c r="J81" s="118"/>
      <c r="K81" s="117"/>
    </row>
    <row r="82" spans="6:11" ht="12.75">
      <c r="F82" s="130"/>
      <c r="G82" s="118"/>
      <c r="H82" s="118"/>
      <c r="I82" s="116"/>
      <c r="J82" s="118"/>
      <c r="K82" s="117"/>
    </row>
    <row r="83" spans="7:11" ht="12.75">
      <c r="G83" s="120"/>
      <c r="H83" s="120"/>
      <c r="I83" s="132"/>
      <c r="J83" s="121"/>
      <c r="K83" s="114"/>
    </row>
    <row r="84" spans="7:11" ht="12.75">
      <c r="G84" s="120"/>
      <c r="H84" s="120"/>
      <c r="I84" s="122"/>
      <c r="J84" s="120"/>
      <c r="K84" s="122"/>
    </row>
    <row r="85" spans="6:11" ht="12.75">
      <c r="F85" s="130"/>
      <c r="G85" s="123"/>
      <c r="H85" s="123"/>
      <c r="I85" s="123"/>
      <c r="J85" s="123"/>
      <c r="K85" s="123"/>
    </row>
    <row r="86" spans="7:11" ht="12.75">
      <c r="G86" s="118"/>
      <c r="H86" s="118"/>
      <c r="I86" s="119"/>
      <c r="J86" s="118"/>
      <c r="K86" s="119"/>
    </row>
    <row r="87" spans="6:11" ht="12.75">
      <c r="F87" s="130"/>
      <c r="G87" s="118"/>
      <c r="H87" s="118"/>
      <c r="I87" s="119"/>
      <c r="J87" s="118"/>
      <c r="K87" s="119"/>
    </row>
    <row r="88" spans="6:11" ht="12.75">
      <c r="F88" s="130"/>
      <c r="G88" s="120"/>
      <c r="H88" s="120"/>
      <c r="I88" s="120"/>
      <c r="J88" s="120"/>
      <c r="K88" s="120"/>
    </row>
    <row r="89" spans="6:11" ht="12.75">
      <c r="F89" s="130"/>
      <c r="G89" s="118"/>
      <c r="H89" s="118"/>
      <c r="I89" s="119"/>
      <c r="J89" s="118"/>
      <c r="K89" s="119"/>
    </row>
    <row r="90" spans="6:11" ht="12.75">
      <c r="F90" s="130"/>
      <c r="G90" s="118"/>
      <c r="H90" s="118"/>
      <c r="I90" s="119"/>
      <c r="J90" s="118"/>
      <c r="K90" s="119"/>
    </row>
    <row r="91" spans="6:11" ht="12.75">
      <c r="F91" s="130"/>
      <c r="G91" s="118"/>
      <c r="H91" s="118"/>
      <c r="I91" s="119"/>
      <c r="J91" s="118"/>
      <c r="K91" s="119"/>
    </row>
    <row r="92" spans="6:11" ht="12.75">
      <c r="F92" s="130"/>
      <c r="G92" s="118"/>
      <c r="H92" s="118"/>
      <c r="I92" s="119"/>
      <c r="J92" s="118"/>
      <c r="K92" s="119"/>
    </row>
    <row r="93" spans="6:11" ht="12.75">
      <c r="F93" s="130"/>
      <c r="G93" s="118"/>
      <c r="H93" s="118"/>
      <c r="I93" s="119"/>
      <c r="J93" s="118"/>
      <c r="K93" s="119"/>
    </row>
    <row r="94" spans="6:11" ht="12.75">
      <c r="F94" s="130"/>
      <c r="G94" s="118"/>
      <c r="H94" s="118"/>
      <c r="I94" s="119"/>
      <c r="J94" s="118"/>
      <c r="K94" s="119"/>
    </row>
    <row r="95" spans="6:11" ht="12.75">
      <c r="F95" s="130"/>
      <c r="G95" s="118"/>
      <c r="H95" s="118"/>
      <c r="I95" s="119"/>
      <c r="J95" s="118"/>
      <c r="K95" s="119"/>
    </row>
    <row r="96" spans="6:11" ht="12.75">
      <c r="F96" s="130"/>
      <c r="G96" s="118"/>
      <c r="H96" s="118"/>
      <c r="I96" s="119"/>
      <c r="J96" s="118"/>
      <c r="K96" s="119"/>
    </row>
    <row r="97" spans="6:11" ht="12.75">
      <c r="F97" s="130"/>
      <c r="G97" s="120"/>
      <c r="H97" s="120"/>
      <c r="I97" s="122"/>
      <c r="J97" s="120"/>
      <c r="K97" s="122"/>
    </row>
    <row r="98" spans="6:11" ht="12.75">
      <c r="F98" s="130"/>
      <c r="G98" s="120"/>
      <c r="H98" s="120"/>
      <c r="I98" s="122"/>
      <c r="J98" s="120"/>
      <c r="K98" s="122"/>
    </row>
    <row r="99" spans="6:11" ht="12.75">
      <c r="F99" s="130"/>
      <c r="G99" s="120"/>
      <c r="H99" s="120"/>
      <c r="I99" s="122"/>
      <c r="J99" s="120"/>
      <c r="K99" s="122"/>
    </row>
    <row r="100" spans="6:11" ht="12.75">
      <c r="F100" s="130"/>
      <c r="G100" s="120"/>
      <c r="H100" s="120"/>
      <c r="I100" s="122"/>
      <c r="J100" s="120"/>
      <c r="K100" s="122"/>
    </row>
    <row r="101" spans="6:11" ht="12.75">
      <c r="F101" s="130"/>
      <c r="G101" s="120"/>
      <c r="H101" s="120"/>
      <c r="I101" s="122"/>
      <c r="J101" s="120"/>
      <c r="K101" s="122"/>
    </row>
    <row r="102" spans="6:11" ht="12.75">
      <c r="F102" s="130"/>
      <c r="G102" s="120"/>
      <c r="H102" s="120"/>
      <c r="I102" s="122"/>
      <c r="J102" s="120"/>
      <c r="K102" s="122"/>
    </row>
    <row r="103" spans="6:11" ht="12.75">
      <c r="F103" s="130"/>
      <c r="G103" s="120"/>
      <c r="H103" s="120"/>
      <c r="I103" s="122"/>
      <c r="J103" s="120"/>
      <c r="K103" s="122"/>
    </row>
    <row r="104" spans="6:11" ht="12.75">
      <c r="F104" s="130"/>
      <c r="G104" s="118"/>
      <c r="H104" s="118"/>
      <c r="I104" s="119"/>
      <c r="J104" s="118"/>
      <c r="K104" s="119"/>
    </row>
    <row r="105" spans="2:11" ht="12.75">
      <c r="B105" s="142"/>
      <c r="C105" s="119"/>
      <c r="D105" s="119"/>
      <c r="E105" s="119"/>
      <c r="F105" s="28"/>
      <c r="G105" s="118"/>
      <c r="H105" s="118"/>
      <c r="I105" s="119"/>
      <c r="J105" s="118"/>
      <c r="K105" s="119"/>
    </row>
    <row r="106" spans="2:11" ht="12.75">
      <c r="B106" s="119"/>
      <c r="C106" s="119"/>
      <c r="D106" s="119"/>
      <c r="E106" s="119"/>
      <c r="F106" s="28"/>
      <c r="G106" s="118"/>
      <c r="H106" s="118"/>
      <c r="I106" s="119"/>
      <c r="J106" s="118"/>
      <c r="K106" s="119"/>
    </row>
    <row r="107" spans="2:11" ht="12.75">
      <c r="B107" s="119"/>
      <c r="C107" s="119"/>
      <c r="D107" s="119"/>
      <c r="E107" s="119"/>
      <c r="F107" s="64"/>
      <c r="G107" s="28"/>
      <c r="H107" s="28"/>
      <c r="I107" s="119"/>
      <c r="J107" s="118"/>
      <c r="K107" s="119"/>
    </row>
    <row r="108" spans="2:11" ht="12.75">
      <c r="B108" s="119"/>
      <c r="C108" s="119"/>
      <c r="D108" s="119"/>
      <c r="E108" s="119"/>
      <c r="F108" s="64"/>
      <c r="G108" s="28"/>
      <c r="H108" s="28"/>
      <c r="I108" s="119"/>
      <c r="J108" s="118"/>
      <c r="K108" s="119"/>
    </row>
    <row r="109" spans="2:11" ht="12.75">
      <c r="B109" s="119"/>
      <c r="C109" s="119"/>
      <c r="D109" s="119"/>
      <c r="E109" s="119"/>
      <c r="F109" s="64"/>
      <c r="G109" s="28"/>
      <c r="H109" s="28"/>
      <c r="I109" s="119"/>
      <c r="J109" s="118"/>
      <c r="K109" s="119"/>
    </row>
    <row r="110" spans="2:11" ht="12.75">
      <c r="B110" s="119"/>
      <c r="C110" s="119"/>
      <c r="D110" s="119"/>
      <c r="E110" s="119"/>
      <c r="F110" s="64"/>
      <c r="G110" s="28"/>
      <c r="H110" s="28"/>
      <c r="I110" s="119"/>
      <c r="J110" s="118"/>
      <c r="K110" s="119"/>
    </row>
    <row r="111" spans="2:11" ht="12.75">
      <c r="B111" s="119"/>
      <c r="C111" s="119"/>
      <c r="D111" s="119"/>
      <c r="E111" s="119"/>
      <c r="F111" s="64"/>
      <c r="G111" s="28"/>
      <c r="H111" s="28"/>
      <c r="I111" s="119"/>
      <c r="J111" s="118"/>
      <c r="K111" s="119"/>
    </row>
    <row r="112" spans="2:11" ht="12.75">
      <c r="B112" s="119"/>
      <c r="C112" s="119"/>
      <c r="D112" s="119"/>
      <c r="E112" s="119"/>
      <c r="F112" s="64"/>
      <c r="G112" s="118"/>
      <c r="H112" s="118"/>
      <c r="I112" s="119"/>
      <c r="J112" s="118"/>
      <c r="K112" s="119"/>
    </row>
    <row r="113" spans="7:11" ht="12.75">
      <c r="G113" s="118"/>
      <c r="H113" s="118"/>
      <c r="I113" s="119"/>
      <c r="J113" s="118"/>
      <c r="K113" s="119"/>
    </row>
    <row r="114" spans="7:11" ht="12.75">
      <c r="G114" s="118"/>
      <c r="H114" s="118"/>
      <c r="I114" s="119"/>
      <c r="J114" s="118"/>
      <c r="K114" s="119"/>
    </row>
    <row r="115" spans="7:11" ht="12.75">
      <c r="G115" s="118"/>
      <c r="H115" s="118"/>
      <c r="I115" s="119"/>
      <c r="J115" s="118"/>
      <c r="K115" s="119"/>
    </row>
    <row r="116" spans="7:11" ht="12.75">
      <c r="G116" s="118"/>
      <c r="H116" s="118"/>
      <c r="I116" s="119"/>
      <c r="J116" s="118"/>
      <c r="K116" s="119"/>
    </row>
    <row r="117" spans="7:11" ht="12.75">
      <c r="G117" s="118"/>
      <c r="H117" s="118"/>
      <c r="I117" s="119"/>
      <c r="J117" s="118"/>
      <c r="K117" s="119"/>
    </row>
  </sheetData>
  <mergeCells count="6">
    <mergeCell ref="G10:I10"/>
    <mergeCell ref="J10:K10"/>
    <mergeCell ref="G59:I59"/>
    <mergeCell ref="J59:K59"/>
    <mergeCell ref="F11:G11"/>
    <mergeCell ref="I11:J11"/>
  </mergeCells>
  <printOptions/>
  <pageMargins left="0.53" right="0.24" top="1" bottom="0.63" header="0.5" footer="0.5"/>
  <pageSetup horizontalDpi="600" verticalDpi="600" orientation="portrait" scale="90" r:id="rId1"/>
  <rowBreaks count="1" manualBreakCount="1">
    <brk id="57" max="255" man="1"/>
  </rowBreaks>
</worksheet>
</file>

<file path=xl/worksheets/sheet2.xml><?xml version="1.0" encoding="utf-8"?>
<worksheet xmlns="http://schemas.openxmlformats.org/spreadsheetml/2006/main" xmlns:r="http://schemas.openxmlformats.org/officeDocument/2006/relationships">
  <dimension ref="A1:F75"/>
  <sheetViews>
    <sheetView showGridLines="0" workbookViewId="0" topLeftCell="A1">
      <selection activeCell="A1" sqref="A1"/>
    </sheetView>
  </sheetViews>
  <sheetFormatPr defaultColWidth="9.140625" defaultRowHeight="12.75"/>
  <cols>
    <col min="1" max="1" width="3.140625" style="2" customWidth="1"/>
    <col min="2" max="2" width="5.421875" style="2" customWidth="1"/>
    <col min="3" max="3" width="37.8515625" style="2" customWidth="1"/>
    <col min="4" max="4" width="24.421875" style="2" customWidth="1"/>
    <col min="5" max="6" width="16.28125" style="23" customWidth="1"/>
    <col min="7" max="16384" width="9.140625" style="2" customWidth="1"/>
  </cols>
  <sheetData>
    <row r="1" spans="1:2" ht="20.25">
      <c r="A1" s="148" t="s">
        <v>11</v>
      </c>
      <c r="B1" s="149"/>
    </row>
    <row r="2" s="23" customFormat="1" ht="12.75">
      <c r="A2" s="23" t="s">
        <v>77</v>
      </c>
    </row>
    <row r="3" s="23" customFormat="1" ht="12.75">
      <c r="A3" s="9" t="s">
        <v>259</v>
      </c>
    </row>
    <row r="4" s="23" customFormat="1" ht="12.75">
      <c r="A4" s="150"/>
    </row>
    <row r="5" s="23" customFormat="1" ht="12.75"/>
    <row r="6" ht="12.75">
      <c r="A6" s="23" t="s">
        <v>158</v>
      </c>
    </row>
    <row r="7" ht="12.75">
      <c r="A7" s="23"/>
    </row>
    <row r="8" ht="12.75">
      <c r="A8" s="23"/>
    </row>
    <row r="9" spans="5:6" ht="12.75">
      <c r="E9" s="6" t="s">
        <v>28</v>
      </c>
      <c r="F9" s="6" t="s">
        <v>29</v>
      </c>
    </row>
    <row r="10" spans="5:6" ht="12.75">
      <c r="E10" s="6" t="s">
        <v>30</v>
      </c>
      <c r="F10" s="6" t="s">
        <v>30</v>
      </c>
    </row>
    <row r="11" spans="5:6" ht="12.75">
      <c r="E11" s="6" t="s">
        <v>31</v>
      </c>
      <c r="F11" s="6" t="s">
        <v>32</v>
      </c>
    </row>
    <row r="12" spans="5:6" ht="12.75">
      <c r="E12" s="6" t="s">
        <v>2</v>
      </c>
      <c r="F12" s="6" t="s">
        <v>33</v>
      </c>
    </row>
    <row r="13" spans="5:6" ht="12.75">
      <c r="E13" s="6" t="s">
        <v>6</v>
      </c>
      <c r="F13" s="6" t="s">
        <v>34</v>
      </c>
    </row>
    <row r="14" spans="5:6" ht="12.75">
      <c r="E14" s="7">
        <v>38168</v>
      </c>
      <c r="F14" s="7">
        <v>37986</v>
      </c>
    </row>
    <row r="15" spans="5:6" ht="12.75">
      <c r="E15" s="6" t="s">
        <v>9</v>
      </c>
      <c r="F15" s="6" t="s">
        <v>9</v>
      </c>
    </row>
    <row r="17" spans="1:6" ht="12.75">
      <c r="A17" s="2" t="s">
        <v>35</v>
      </c>
      <c r="E17" s="130">
        <v>144336</v>
      </c>
      <c r="F17" s="130">
        <v>126053</v>
      </c>
    </row>
    <row r="18" spans="5:6" ht="12.75">
      <c r="E18" s="130"/>
      <c r="F18" s="130"/>
    </row>
    <row r="19" spans="1:6" ht="12.75">
      <c r="A19" s="2" t="s">
        <v>36</v>
      </c>
      <c r="E19" s="130">
        <v>12577</v>
      </c>
      <c r="F19" s="130">
        <v>9339</v>
      </c>
    </row>
    <row r="20" spans="5:6" ht="12.75">
      <c r="E20" s="130"/>
      <c r="F20" s="130"/>
    </row>
    <row r="21" spans="1:6" ht="12.75">
      <c r="A21" s="2" t="s">
        <v>37</v>
      </c>
      <c r="E21" s="130">
        <v>14623</v>
      </c>
      <c r="F21" s="130">
        <v>14919</v>
      </c>
    </row>
    <row r="22" spans="5:6" ht="12.75">
      <c r="E22" s="130"/>
      <c r="F22" s="130"/>
    </row>
    <row r="23" spans="1:6" ht="12.75">
      <c r="A23" s="2" t="s">
        <v>38</v>
      </c>
      <c r="E23" s="130">
        <v>66866</v>
      </c>
      <c r="F23" s="130">
        <v>66324</v>
      </c>
    </row>
    <row r="24" spans="5:6" ht="12.75">
      <c r="E24" s="130"/>
      <c r="F24" s="130"/>
    </row>
    <row r="25" spans="1:6" ht="12.75">
      <c r="A25" s="2" t="s">
        <v>212</v>
      </c>
      <c r="E25" s="130">
        <v>30515</v>
      </c>
      <c r="F25" s="130">
        <v>31533</v>
      </c>
    </row>
    <row r="26" spans="5:6" ht="12.75">
      <c r="E26" s="130"/>
      <c r="F26" s="130"/>
    </row>
    <row r="27" spans="1:6" ht="12.75">
      <c r="A27" s="2" t="s">
        <v>185</v>
      </c>
      <c r="E27" s="130">
        <v>420</v>
      </c>
      <c r="F27" s="130">
        <v>405</v>
      </c>
    </row>
    <row r="28" spans="5:6" ht="12.75">
      <c r="E28" s="130"/>
      <c r="F28" s="130"/>
    </row>
    <row r="29" spans="1:6" ht="12.75">
      <c r="A29" s="2" t="s">
        <v>190</v>
      </c>
      <c r="E29" s="130">
        <v>9910</v>
      </c>
      <c r="F29" s="130">
        <v>11430</v>
      </c>
    </row>
    <row r="30" spans="5:6" ht="12.75">
      <c r="E30" s="130"/>
      <c r="F30" s="130"/>
    </row>
    <row r="31" spans="1:6" ht="12.75">
      <c r="A31" s="2" t="s">
        <v>39</v>
      </c>
      <c r="E31" s="130"/>
      <c r="F31" s="130"/>
    </row>
    <row r="32" spans="5:6" ht="13.5" thickBot="1">
      <c r="E32" s="130"/>
      <c r="F32" s="130"/>
    </row>
    <row r="33" spans="2:6" ht="12.75">
      <c r="B33" s="151" t="s">
        <v>40</v>
      </c>
      <c r="D33" s="151"/>
      <c r="E33" s="152">
        <v>56256</v>
      </c>
      <c r="F33" s="153">
        <v>41973</v>
      </c>
    </row>
    <row r="34" spans="2:6" ht="12.75">
      <c r="B34" s="151" t="s">
        <v>41</v>
      </c>
      <c r="D34" s="151"/>
      <c r="E34" s="135">
        <v>14631</v>
      </c>
      <c r="F34" s="154">
        <v>15204</v>
      </c>
    </row>
    <row r="35" spans="2:6" ht="12.75">
      <c r="B35" s="151" t="s">
        <v>42</v>
      </c>
      <c r="D35" s="151"/>
      <c r="E35" s="135">
        <f>60859+1</f>
        <v>60860</v>
      </c>
      <c r="F35" s="154">
        <v>66247</v>
      </c>
    </row>
    <row r="36" spans="2:6" ht="12.75">
      <c r="B36" s="151" t="s">
        <v>159</v>
      </c>
      <c r="D36" s="151"/>
      <c r="E36" s="135">
        <v>1889</v>
      </c>
      <c r="F36" s="154">
        <v>2096</v>
      </c>
    </row>
    <row r="37" spans="2:6" ht="12.75">
      <c r="B37" s="151" t="s">
        <v>186</v>
      </c>
      <c r="D37" s="151"/>
      <c r="E37" s="135">
        <v>39272</v>
      </c>
      <c r="F37" s="154">
        <v>38195</v>
      </c>
    </row>
    <row r="38" spans="2:6" ht="13.5" thickBot="1">
      <c r="B38" s="151" t="s">
        <v>43</v>
      </c>
      <c r="D38" s="171"/>
      <c r="E38" s="155">
        <v>5760</v>
      </c>
      <c r="F38" s="156">
        <v>15517</v>
      </c>
    </row>
    <row r="39" spans="2:6" ht="12.75">
      <c r="B39" s="151"/>
      <c r="D39" s="151"/>
      <c r="E39" s="28"/>
      <c r="F39" s="28"/>
    </row>
    <row r="40" spans="2:6" ht="13.5" thickBot="1">
      <c r="B40" s="151"/>
      <c r="D40" s="151"/>
      <c r="E40" s="124">
        <f>SUM(E33:E39)</f>
        <v>178668</v>
      </c>
      <c r="F40" s="124">
        <f>SUM(F33:F39)</f>
        <v>179232</v>
      </c>
    </row>
    <row r="41" spans="5:6" ht="12.75">
      <c r="E41" s="130"/>
      <c r="F41" s="130"/>
    </row>
    <row r="42" spans="1:6" ht="12.75">
      <c r="A42" s="2" t="s">
        <v>44</v>
      </c>
      <c r="E42" s="130"/>
      <c r="F42" s="130"/>
    </row>
    <row r="43" spans="5:6" ht="13.5" thickBot="1">
      <c r="E43" s="130"/>
      <c r="F43" s="130"/>
    </row>
    <row r="44" spans="2:6" ht="12.75">
      <c r="B44" s="151" t="s">
        <v>46</v>
      </c>
      <c r="C44" s="150"/>
      <c r="D44" s="151"/>
      <c r="E44" s="152">
        <f>57768-3761</f>
        <v>54007</v>
      </c>
      <c r="F44" s="153">
        <v>41749</v>
      </c>
    </row>
    <row r="45" spans="2:6" ht="12.75">
      <c r="B45" s="151" t="s">
        <v>260</v>
      </c>
      <c r="C45" s="150"/>
      <c r="D45" s="151"/>
      <c r="E45" s="135">
        <v>3761</v>
      </c>
      <c r="F45" s="154">
        <v>0</v>
      </c>
    </row>
    <row r="46" spans="2:6" ht="12.75">
      <c r="B46" s="151" t="s">
        <v>47</v>
      </c>
      <c r="D46" s="151"/>
      <c r="E46" s="135">
        <v>31</v>
      </c>
      <c r="F46" s="154">
        <v>194</v>
      </c>
    </row>
    <row r="47" spans="2:6" ht="13.5" thickBot="1">
      <c r="B47" s="151" t="s">
        <v>45</v>
      </c>
      <c r="D47" s="151"/>
      <c r="E47" s="155">
        <v>23315</v>
      </c>
      <c r="F47" s="156">
        <v>19929</v>
      </c>
    </row>
    <row r="48" spans="2:6" ht="12.75">
      <c r="B48" s="151"/>
      <c r="D48" s="151"/>
      <c r="E48" s="28"/>
      <c r="F48" s="28"/>
    </row>
    <row r="49" spans="2:6" ht="13.5" thickBot="1">
      <c r="B49" s="151"/>
      <c r="D49" s="151"/>
      <c r="E49" s="124">
        <f>SUM(E44:E48)</f>
        <v>81114</v>
      </c>
      <c r="F49" s="124">
        <f>SUM(F44:F48)</f>
        <v>61872</v>
      </c>
    </row>
    <row r="50" spans="5:6" ht="12.75">
      <c r="E50" s="130"/>
      <c r="F50" s="130"/>
    </row>
    <row r="51" spans="1:6" ht="13.5" thickBot="1">
      <c r="A51" s="2" t="s">
        <v>49</v>
      </c>
      <c r="E51" s="124">
        <f>+E40-E49</f>
        <v>97554</v>
      </c>
      <c r="F51" s="124">
        <f>+F40-F49</f>
        <v>117360</v>
      </c>
    </row>
    <row r="52" spans="5:6" ht="12.75">
      <c r="E52" s="28"/>
      <c r="F52" s="28"/>
    </row>
    <row r="53" spans="5:6" ht="13.5" thickBot="1">
      <c r="E53" s="112">
        <f>SUM(E17:E25)+E51+E27+E29</f>
        <v>376801</v>
      </c>
      <c r="F53" s="112">
        <f>SUM(F17:F25)+F51+F27+F29</f>
        <v>377363</v>
      </c>
    </row>
    <row r="54" spans="5:6" ht="13.5" thickTop="1">
      <c r="E54" s="130"/>
      <c r="F54" s="130"/>
    </row>
    <row r="55" spans="1:6" ht="12.75">
      <c r="A55" s="2" t="s">
        <v>50</v>
      </c>
      <c r="E55" s="130">
        <v>250702</v>
      </c>
      <c r="F55" s="130">
        <v>250702</v>
      </c>
    </row>
    <row r="56" spans="1:6" ht="13.5" thickBot="1">
      <c r="A56" s="2" t="s">
        <v>51</v>
      </c>
      <c r="E56" s="124">
        <v>109798</v>
      </c>
      <c r="F56" s="124">
        <v>110185</v>
      </c>
    </row>
    <row r="57" spans="5:6" ht="12.75">
      <c r="E57" s="28"/>
      <c r="F57" s="28"/>
    </row>
    <row r="58" spans="1:6" ht="12.75">
      <c r="A58" s="2" t="s">
        <v>52</v>
      </c>
      <c r="E58" s="28">
        <f>+E55+E56</f>
        <v>360500</v>
      </c>
      <c r="F58" s="28">
        <f>+F55+F56</f>
        <v>360887</v>
      </c>
    </row>
    <row r="59" spans="5:6" ht="12.75">
      <c r="E59" s="28"/>
      <c r="F59" s="28"/>
    </row>
    <row r="60" spans="5:6" ht="13.5" thickBot="1">
      <c r="E60" s="130"/>
      <c r="F60" s="130"/>
    </row>
    <row r="61" spans="1:6" ht="12.75">
      <c r="A61" s="2" t="s">
        <v>213</v>
      </c>
      <c r="E61" s="152">
        <v>0</v>
      </c>
      <c r="F61" s="153">
        <v>50</v>
      </c>
    </row>
    <row r="62" spans="1:6" ht="12.75">
      <c r="A62" s="2" t="s">
        <v>187</v>
      </c>
      <c r="E62" s="135">
        <v>15632</v>
      </c>
      <c r="F62" s="154">
        <v>15989</v>
      </c>
    </row>
    <row r="63" spans="1:6" ht="13.5" thickBot="1">
      <c r="A63" s="2" t="s">
        <v>188</v>
      </c>
      <c r="E63" s="155">
        <v>669</v>
      </c>
      <c r="F63" s="156">
        <v>437</v>
      </c>
    </row>
    <row r="64" spans="5:6" ht="12.75">
      <c r="E64" s="28"/>
      <c r="F64" s="28"/>
    </row>
    <row r="65" spans="5:6" ht="13.5" thickBot="1">
      <c r="E65" s="124">
        <f>SUM(E61:E63)</f>
        <v>16301</v>
      </c>
      <c r="F65" s="124">
        <f>SUM(F61:F63)</f>
        <v>16476</v>
      </c>
    </row>
    <row r="66" spans="5:6" ht="12.75">
      <c r="E66" s="130"/>
      <c r="F66" s="130"/>
    </row>
    <row r="67" spans="5:6" ht="13.5" thickBot="1">
      <c r="E67" s="112">
        <f>E58+E65</f>
        <v>376801</v>
      </c>
      <c r="F67" s="112">
        <f>F58+F65</f>
        <v>377363</v>
      </c>
    </row>
    <row r="68" ht="13.5" thickTop="1">
      <c r="F68" s="130"/>
    </row>
    <row r="69" spans="1:6" ht="13.5" thickBot="1">
      <c r="A69" s="2" t="s">
        <v>53</v>
      </c>
      <c r="E69" s="124">
        <v>132</v>
      </c>
      <c r="F69" s="124">
        <v>131</v>
      </c>
    </row>
    <row r="70" spans="5:6" ht="12.75">
      <c r="E70" s="28"/>
      <c r="F70" s="28"/>
    </row>
    <row r="71" spans="5:6" ht="12.75">
      <c r="E71" s="28"/>
      <c r="F71" s="28"/>
    </row>
    <row r="72" spans="5:6" ht="12.75">
      <c r="E72" s="28"/>
      <c r="F72" s="28"/>
    </row>
    <row r="73" spans="5:6" ht="12.75">
      <c r="E73" s="28"/>
      <c r="F73" s="28"/>
    </row>
    <row r="74" spans="1:4" ht="12.75">
      <c r="A74" s="150" t="s">
        <v>54</v>
      </c>
      <c r="B74" s="150"/>
      <c r="C74" s="150"/>
      <c r="D74" s="150"/>
    </row>
    <row r="75" spans="1:4" ht="12.75">
      <c r="A75" s="150" t="s">
        <v>184</v>
      </c>
      <c r="B75" s="150"/>
      <c r="C75" s="150"/>
      <c r="D75" s="150"/>
    </row>
  </sheetData>
  <printOptions/>
  <pageMargins left="0.75" right="0.75" top="0.43" bottom="0.25" header="0.25" footer="0.2"/>
  <pageSetup horizontalDpi="600" verticalDpi="600" orientation="portrait" scale="74" r:id="rId1"/>
</worksheet>
</file>

<file path=xl/worksheets/sheet3.xml><?xml version="1.0" encoding="utf-8"?>
<worksheet xmlns="http://schemas.openxmlformats.org/spreadsheetml/2006/main" xmlns:r="http://schemas.openxmlformats.org/officeDocument/2006/relationships">
  <dimension ref="A1:N144"/>
  <sheetViews>
    <sheetView showGridLines="0" workbookViewId="0" topLeftCell="A1">
      <selection activeCell="A1" sqref="A1"/>
    </sheetView>
  </sheetViews>
  <sheetFormatPr defaultColWidth="9.140625" defaultRowHeight="12.75"/>
  <cols>
    <col min="1" max="1" width="11.421875" style="0" customWidth="1"/>
    <col min="2" max="3" width="3.7109375" style="0" customWidth="1"/>
    <col min="4" max="4" width="21.140625" style="0" customWidth="1"/>
    <col min="5" max="5" width="14.7109375" style="2" customWidth="1"/>
    <col min="6" max="6" width="1.8515625" style="17" customWidth="1"/>
    <col min="7" max="7" width="12.8515625" style="0" customWidth="1"/>
    <col min="8" max="8" width="15.421875" style="0" customWidth="1"/>
    <col min="9" max="9" width="1.8515625" style="0" customWidth="1"/>
    <col min="10" max="10" width="15.00390625" style="0" customWidth="1"/>
    <col min="11" max="11" width="1.7109375" style="0" customWidth="1"/>
    <col min="12" max="12" width="12.7109375" style="0" customWidth="1"/>
  </cols>
  <sheetData>
    <row r="1" spans="1:4" ht="20.25">
      <c r="A1" s="1" t="s">
        <v>11</v>
      </c>
      <c r="B1" s="21"/>
      <c r="C1" s="21"/>
      <c r="D1" s="21"/>
    </row>
    <row r="2" spans="1:6" s="9" customFormat="1" ht="12.75">
      <c r="A2" s="9" t="s">
        <v>77</v>
      </c>
      <c r="E2" s="23"/>
      <c r="F2" s="118"/>
    </row>
    <row r="3" spans="1:6" s="9" customFormat="1" ht="12.75">
      <c r="A3" s="9" t="s">
        <v>259</v>
      </c>
      <c r="E3" s="23"/>
      <c r="F3" s="118"/>
    </row>
    <row r="4" spans="1:6" s="9" customFormat="1" ht="12.75">
      <c r="A4" s="9" t="s">
        <v>78</v>
      </c>
      <c r="E4" s="23"/>
      <c r="F4" s="118"/>
    </row>
    <row r="5" spans="5:6" s="9" customFormat="1" ht="12.75">
      <c r="E5" s="23"/>
      <c r="F5" s="118"/>
    </row>
    <row r="6" spans="5:6" s="9" customFormat="1" ht="12.75">
      <c r="E6" s="23"/>
      <c r="F6" s="118"/>
    </row>
    <row r="7" spans="5:6" s="9" customFormat="1" ht="12.75">
      <c r="E7" s="23"/>
      <c r="F7" s="118"/>
    </row>
    <row r="8" spans="1:11" s="107" customFormat="1" ht="12.75">
      <c r="A8" s="9" t="s">
        <v>197</v>
      </c>
      <c r="E8" s="106"/>
      <c r="F8" s="161"/>
      <c r="G8" s="108"/>
      <c r="H8" s="108"/>
      <c r="I8" s="108"/>
      <c r="J8" s="108"/>
      <c r="K8" s="108"/>
    </row>
    <row r="9" spans="1:11" ht="12.75">
      <c r="A9" s="9"/>
      <c r="E9" s="3"/>
      <c r="F9" s="32"/>
      <c r="G9" s="4"/>
      <c r="H9" s="4"/>
      <c r="I9" s="4"/>
      <c r="J9" s="4"/>
      <c r="K9" s="4"/>
    </row>
    <row r="10" spans="1:11" ht="12.75">
      <c r="A10" s="9"/>
      <c r="E10" s="3"/>
      <c r="F10" s="32"/>
      <c r="G10" s="4"/>
      <c r="H10" s="4"/>
      <c r="I10" s="4"/>
      <c r="J10" s="4"/>
      <c r="K10" s="4"/>
    </row>
    <row r="11" spans="5:11" ht="14.25">
      <c r="E11" s="43" t="s">
        <v>214</v>
      </c>
      <c r="F11" s="116"/>
      <c r="G11" s="5"/>
      <c r="H11" s="5"/>
      <c r="I11" s="5"/>
      <c r="J11" s="6"/>
      <c r="K11" s="6"/>
    </row>
    <row r="12" spans="5:11" ht="14.25">
      <c r="E12" s="43" t="s">
        <v>215</v>
      </c>
      <c r="F12" s="51"/>
      <c r="G12" s="5"/>
      <c r="H12" s="5"/>
      <c r="I12" s="5"/>
      <c r="J12" s="6"/>
      <c r="K12" s="6"/>
    </row>
    <row r="13" spans="1:12" ht="14.25">
      <c r="A13" s="40"/>
      <c r="B13" s="40"/>
      <c r="C13" s="40"/>
      <c r="D13" s="40"/>
      <c r="E13" s="45" t="s">
        <v>216</v>
      </c>
      <c r="F13" s="55"/>
      <c r="G13" s="46"/>
      <c r="H13" s="46"/>
      <c r="I13" s="46"/>
      <c r="J13" s="44"/>
      <c r="K13" s="44"/>
      <c r="L13" s="44"/>
    </row>
    <row r="14" spans="1:12" ht="14.25">
      <c r="A14" s="40"/>
      <c r="B14" s="40"/>
      <c r="C14" s="40"/>
      <c r="D14" s="40"/>
      <c r="E14" s="43" t="s">
        <v>217</v>
      </c>
      <c r="F14" s="51"/>
      <c r="G14" s="44"/>
      <c r="H14" s="44"/>
      <c r="I14" s="44"/>
      <c r="J14" s="46"/>
      <c r="K14" s="46"/>
      <c r="L14" s="44"/>
    </row>
    <row r="15" spans="1:14" ht="14.25">
      <c r="A15" s="40"/>
      <c r="B15" s="40"/>
      <c r="C15" s="40"/>
      <c r="D15" s="40"/>
      <c r="E15" s="167" t="s">
        <v>218</v>
      </c>
      <c r="F15" s="32"/>
      <c r="G15" s="178" t="s">
        <v>220</v>
      </c>
      <c r="H15" s="178"/>
      <c r="I15" s="52"/>
      <c r="J15" s="166" t="s">
        <v>219</v>
      </c>
      <c r="K15" s="52"/>
      <c r="L15" s="166" t="s">
        <v>73</v>
      </c>
      <c r="M15" s="16"/>
      <c r="N15" s="16"/>
    </row>
    <row r="16" spans="1:12" ht="14.25">
      <c r="A16" s="40"/>
      <c r="B16" s="40"/>
      <c r="C16" s="40"/>
      <c r="D16" s="40"/>
      <c r="E16" s="3"/>
      <c r="F16" s="32"/>
      <c r="G16" s="44"/>
      <c r="H16" s="44" t="s">
        <v>196</v>
      </c>
      <c r="I16" s="44"/>
      <c r="J16" s="44"/>
      <c r="K16" s="44"/>
      <c r="L16" s="44"/>
    </row>
    <row r="17" spans="1:12" ht="14.25">
      <c r="A17" s="40"/>
      <c r="B17" s="40"/>
      <c r="C17" s="40"/>
      <c r="D17" s="40"/>
      <c r="E17" s="43" t="s">
        <v>221</v>
      </c>
      <c r="F17" s="32"/>
      <c r="G17" s="44" t="s">
        <v>223</v>
      </c>
      <c r="H17" s="44" t="s">
        <v>243</v>
      </c>
      <c r="I17" s="44"/>
      <c r="J17" s="46" t="s">
        <v>74</v>
      </c>
      <c r="K17" s="46"/>
      <c r="L17" s="44"/>
    </row>
    <row r="18" spans="1:12" ht="14.25">
      <c r="A18" s="40"/>
      <c r="B18" s="40"/>
      <c r="C18" s="40"/>
      <c r="D18" s="40"/>
      <c r="E18" s="167" t="s">
        <v>222</v>
      </c>
      <c r="F18" s="32"/>
      <c r="G18" s="166" t="s">
        <v>224</v>
      </c>
      <c r="H18" s="166" t="s">
        <v>244</v>
      </c>
      <c r="I18" s="33"/>
      <c r="J18" s="166" t="s">
        <v>245</v>
      </c>
      <c r="K18" s="44"/>
      <c r="L18" s="44"/>
    </row>
    <row r="19" spans="1:12" ht="14.25">
      <c r="A19" s="40"/>
      <c r="B19" s="40"/>
      <c r="C19" s="40"/>
      <c r="D19" s="40"/>
      <c r="E19" s="43" t="s">
        <v>75</v>
      </c>
      <c r="F19" s="51"/>
      <c r="G19" s="43" t="s">
        <v>75</v>
      </c>
      <c r="H19" s="43" t="s">
        <v>75</v>
      </c>
      <c r="I19" s="43"/>
      <c r="J19" s="43" t="s">
        <v>75</v>
      </c>
      <c r="K19" s="43"/>
      <c r="L19" s="43" t="s">
        <v>75</v>
      </c>
    </row>
    <row r="20" spans="1:12" ht="14.25">
      <c r="A20" s="40"/>
      <c r="B20" s="40"/>
      <c r="C20" s="40"/>
      <c r="D20" s="40"/>
      <c r="E20" s="43"/>
      <c r="F20" s="51"/>
      <c r="G20" s="43"/>
      <c r="H20" s="43"/>
      <c r="I20" s="43"/>
      <c r="J20" s="43"/>
      <c r="K20" s="43"/>
      <c r="L20" s="43"/>
    </row>
    <row r="21" spans="1:12" ht="14.25">
      <c r="A21" s="40"/>
      <c r="B21" s="40"/>
      <c r="C21" s="40"/>
      <c r="D21" s="40"/>
      <c r="E21" s="47"/>
      <c r="F21" s="47"/>
      <c r="G21" s="48"/>
      <c r="H21" s="48"/>
      <c r="I21" s="48"/>
      <c r="J21" s="48"/>
      <c r="K21" s="48"/>
      <c r="L21" s="40"/>
    </row>
    <row r="22" spans="1:12" ht="14.25">
      <c r="A22" s="42" t="s">
        <v>194</v>
      </c>
      <c r="B22" s="40"/>
      <c r="C22" s="40"/>
      <c r="D22" s="40"/>
      <c r="E22" s="47">
        <v>250702</v>
      </c>
      <c r="F22" s="47"/>
      <c r="G22" s="48">
        <v>26329</v>
      </c>
      <c r="H22" s="48">
        <v>1542</v>
      </c>
      <c r="I22" s="48"/>
      <c r="J22" s="48">
        <v>82314</v>
      </c>
      <c r="K22" s="48"/>
      <c r="L22" s="139">
        <f>SUM(E22:J22)</f>
        <v>360887</v>
      </c>
    </row>
    <row r="23" spans="1:12" ht="15">
      <c r="A23" s="138"/>
      <c r="B23" s="40"/>
      <c r="C23" s="40"/>
      <c r="D23" s="40"/>
      <c r="E23" s="47"/>
      <c r="F23" s="47"/>
      <c r="G23" s="48"/>
      <c r="H23" s="48"/>
      <c r="I23" s="48"/>
      <c r="J23" s="48"/>
      <c r="K23" s="48"/>
      <c r="L23" s="40"/>
    </row>
    <row r="24" spans="1:12" s="9" customFormat="1" ht="14.25">
      <c r="A24" s="40" t="s">
        <v>191</v>
      </c>
      <c r="B24" s="40"/>
      <c r="C24" s="40"/>
      <c r="D24" s="40"/>
      <c r="E24" s="47">
        <v>0</v>
      </c>
      <c r="F24" s="47"/>
      <c r="G24" s="48">
        <v>0</v>
      </c>
      <c r="H24" s="48">
        <v>-52</v>
      </c>
      <c r="I24" s="48"/>
      <c r="J24" s="48">
        <v>0</v>
      </c>
      <c r="K24" s="48"/>
      <c r="L24" s="139">
        <f>SUM(E24:J24)</f>
        <v>-52</v>
      </c>
    </row>
    <row r="25" spans="1:12" s="9" customFormat="1" ht="14.25">
      <c r="A25" s="40"/>
      <c r="B25" s="40"/>
      <c r="C25" s="40"/>
      <c r="D25" s="40"/>
      <c r="E25" s="47"/>
      <c r="F25" s="47"/>
      <c r="G25" s="48"/>
      <c r="H25" s="48"/>
      <c r="I25" s="48"/>
      <c r="J25" s="48"/>
      <c r="K25" s="48"/>
      <c r="L25" s="139"/>
    </row>
    <row r="26" spans="1:12" s="9" customFormat="1" ht="14.25">
      <c r="A26" s="40" t="s">
        <v>192</v>
      </c>
      <c r="B26" s="40"/>
      <c r="C26" s="40"/>
      <c r="D26" s="40"/>
      <c r="E26" s="47">
        <v>0</v>
      </c>
      <c r="F26" s="47"/>
      <c r="G26" s="48">
        <v>-443</v>
      </c>
      <c r="H26" s="48">
        <v>0</v>
      </c>
      <c r="I26" s="48"/>
      <c r="J26" s="48">
        <v>613</v>
      </c>
      <c r="K26" s="48"/>
      <c r="L26" s="139">
        <f>SUM(E26:J26)</f>
        <v>170</v>
      </c>
    </row>
    <row r="27" spans="1:12" s="9" customFormat="1" ht="14.25">
      <c r="A27" s="40"/>
      <c r="B27" s="40"/>
      <c r="C27" s="40"/>
      <c r="D27" s="40"/>
      <c r="E27" s="47"/>
      <c r="F27" s="47"/>
      <c r="G27" s="48"/>
      <c r="H27" s="48"/>
      <c r="I27" s="48"/>
      <c r="J27" s="48"/>
      <c r="K27" s="48"/>
      <c r="L27" s="139"/>
    </row>
    <row r="28" spans="1:12" s="9" customFormat="1" ht="14.25">
      <c r="A28" s="40" t="s">
        <v>256</v>
      </c>
      <c r="B28" s="40"/>
      <c r="C28" s="40"/>
      <c r="D28" s="40"/>
      <c r="E28" s="47">
        <v>0</v>
      </c>
      <c r="F28" s="47"/>
      <c r="G28" s="48">
        <v>0</v>
      </c>
      <c r="H28" s="48">
        <v>0</v>
      </c>
      <c r="I28" s="48"/>
      <c r="J28" s="48">
        <v>3256</v>
      </c>
      <c r="K28" s="48"/>
      <c r="L28" s="139">
        <f>SUM(E28:J28)</f>
        <v>3256</v>
      </c>
    </row>
    <row r="29" spans="1:12" s="9" customFormat="1" ht="14.25">
      <c r="A29" s="40"/>
      <c r="B29" s="40"/>
      <c r="C29" s="40"/>
      <c r="D29" s="40"/>
      <c r="E29" s="47"/>
      <c r="F29" s="47"/>
      <c r="G29" s="48"/>
      <c r="H29" s="48"/>
      <c r="I29" s="48"/>
      <c r="J29" s="48"/>
      <c r="K29" s="48"/>
      <c r="L29" s="139"/>
    </row>
    <row r="30" spans="1:12" s="9" customFormat="1" ht="14.25">
      <c r="A30" s="40" t="s">
        <v>76</v>
      </c>
      <c r="B30" s="40"/>
      <c r="C30" s="40"/>
      <c r="D30" s="40"/>
      <c r="E30" s="47">
        <v>0</v>
      </c>
      <c r="F30" s="47"/>
      <c r="G30" s="48">
        <v>0</v>
      </c>
      <c r="H30" s="48">
        <v>0</v>
      </c>
      <c r="I30" s="48"/>
      <c r="J30" s="48">
        <v>-3761</v>
      </c>
      <c r="K30" s="48"/>
      <c r="L30" s="139">
        <f>SUM(E30:J30)</f>
        <v>-3761</v>
      </c>
    </row>
    <row r="31" spans="1:12" ht="15" thickBot="1">
      <c r="A31" s="40"/>
      <c r="B31" s="40"/>
      <c r="C31" s="40"/>
      <c r="D31" s="40"/>
      <c r="E31" s="157"/>
      <c r="F31" s="157"/>
      <c r="G31" s="141"/>
      <c r="H31" s="141"/>
      <c r="I31" s="141"/>
      <c r="J31" s="141"/>
      <c r="K31" s="141"/>
      <c r="L31" s="141"/>
    </row>
    <row r="32" spans="1:12" ht="14.25">
      <c r="A32" s="40"/>
      <c r="B32" s="40"/>
      <c r="C32" s="40"/>
      <c r="D32" s="40"/>
      <c r="E32" s="42"/>
      <c r="F32" s="53"/>
      <c r="G32" s="40"/>
      <c r="H32" s="40"/>
      <c r="I32" s="40"/>
      <c r="J32" s="40"/>
      <c r="K32" s="40"/>
      <c r="L32" s="40"/>
    </row>
    <row r="33" spans="1:12" ht="14.25">
      <c r="A33" s="40" t="s">
        <v>257</v>
      </c>
      <c r="B33" s="40"/>
      <c r="C33" s="40"/>
      <c r="D33" s="40"/>
      <c r="E33" s="158">
        <f>SUM(E22:E31)</f>
        <v>250702</v>
      </c>
      <c r="F33" s="162"/>
      <c r="G33" s="158">
        <f>SUM(G22:G31)</f>
        <v>25886</v>
      </c>
      <c r="H33" s="158">
        <f>SUM(H22:H31)</f>
        <v>1490</v>
      </c>
      <c r="I33" s="158"/>
      <c r="J33" s="158">
        <f>SUM(J22:J31)</f>
        <v>82422</v>
      </c>
      <c r="K33" s="158"/>
      <c r="L33" s="158">
        <f>SUM(L22:L31)</f>
        <v>360500</v>
      </c>
    </row>
    <row r="34" spans="1:12" ht="15" thickBot="1">
      <c r="A34" s="40"/>
      <c r="B34" s="40"/>
      <c r="C34" s="40"/>
      <c r="D34" s="40"/>
      <c r="E34" s="157"/>
      <c r="F34" s="157"/>
      <c r="G34" s="141"/>
      <c r="H34" s="141"/>
      <c r="I34" s="141"/>
      <c r="J34" s="141"/>
      <c r="K34" s="141"/>
      <c r="L34" s="141"/>
    </row>
    <row r="35" spans="1:12" ht="14.25">
      <c r="A35" s="40"/>
      <c r="B35" s="40"/>
      <c r="C35" s="40"/>
      <c r="D35" s="40"/>
      <c r="E35" s="42"/>
      <c r="F35" s="53"/>
      <c r="G35" s="40"/>
      <c r="H35" s="40"/>
      <c r="I35" s="40"/>
      <c r="J35" s="40"/>
      <c r="K35" s="40"/>
      <c r="L35" s="40"/>
    </row>
    <row r="36" spans="1:12" ht="14.25">
      <c r="A36" s="40"/>
      <c r="B36" s="40"/>
      <c r="C36" s="40"/>
      <c r="D36" s="40"/>
      <c r="E36" s="42"/>
      <c r="F36" s="53"/>
      <c r="G36" s="40"/>
      <c r="H36" s="40"/>
      <c r="I36" s="40"/>
      <c r="J36" s="40"/>
      <c r="K36" s="40"/>
      <c r="L36" s="40"/>
    </row>
    <row r="37" spans="1:12" ht="14.25">
      <c r="A37" s="40"/>
      <c r="B37" s="40"/>
      <c r="C37" s="40"/>
      <c r="D37" s="40"/>
      <c r="E37" s="42"/>
      <c r="F37" s="53"/>
      <c r="G37" s="40"/>
      <c r="H37" s="40"/>
      <c r="I37" s="40"/>
      <c r="J37" s="40"/>
      <c r="K37" s="40"/>
      <c r="L37" s="40"/>
    </row>
    <row r="38" spans="1:12" ht="14.25">
      <c r="A38" s="42" t="s">
        <v>193</v>
      </c>
      <c r="B38" s="40"/>
      <c r="C38" s="40"/>
      <c r="D38" s="40"/>
      <c r="E38" s="47">
        <v>250702</v>
      </c>
      <c r="F38" s="47"/>
      <c r="G38" s="48">
        <v>37324</v>
      </c>
      <c r="H38" s="48">
        <v>1518</v>
      </c>
      <c r="I38" s="48"/>
      <c r="J38" s="48">
        <v>83412</v>
      </c>
      <c r="K38" s="48"/>
      <c r="L38" s="139">
        <f>SUM(E38:J38)</f>
        <v>372956</v>
      </c>
    </row>
    <row r="39" spans="1:12" ht="14.25">
      <c r="A39" s="40"/>
      <c r="B39" s="40"/>
      <c r="C39" s="40"/>
      <c r="D39" s="40"/>
      <c r="E39" s="47"/>
      <c r="F39" s="47"/>
      <c r="G39" s="48"/>
      <c r="H39" s="48"/>
      <c r="I39" s="48"/>
      <c r="J39" s="48"/>
      <c r="K39" s="48"/>
      <c r="L39" s="40"/>
    </row>
    <row r="40" spans="1:12" ht="14.25">
      <c r="A40" s="40" t="s">
        <v>191</v>
      </c>
      <c r="B40" s="40"/>
      <c r="C40" s="40"/>
      <c r="D40" s="40"/>
      <c r="E40" s="47">
        <v>0</v>
      </c>
      <c r="F40" s="47"/>
      <c r="G40" s="48">
        <v>0</v>
      </c>
      <c r="H40" s="48">
        <v>2</v>
      </c>
      <c r="I40" s="48"/>
      <c r="J40" s="48">
        <v>0</v>
      </c>
      <c r="K40" s="48"/>
      <c r="L40" s="139">
        <f>SUM(E40:J40)</f>
        <v>2</v>
      </c>
    </row>
    <row r="41" spans="1:12" ht="14.25">
      <c r="A41" s="40"/>
      <c r="B41" s="40"/>
      <c r="C41" s="40"/>
      <c r="D41" s="40"/>
      <c r="E41" s="47"/>
      <c r="F41" s="47"/>
      <c r="G41" s="48"/>
      <c r="H41" s="48"/>
      <c r="I41" s="48"/>
      <c r="J41" s="48"/>
      <c r="K41" s="48"/>
      <c r="L41" s="139"/>
    </row>
    <row r="42" spans="1:12" ht="14.25">
      <c r="A42" s="40" t="s">
        <v>195</v>
      </c>
      <c r="B42" s="40"/>
      <c r="C42" s="40"/>
      <c r="D42" s="40"/>
      <c r="E42" s="47">
        <v>0</v>
      </c>
      <c r="F42" s="47"/>
      <c r="G42" s="48">
        <v>-31</v>
      </c>
      <c r="H42" s="48">
        <v>0</v>
      </c>
      <c r="I42" s="48"/>
      <c r="J42" s="48">
        <v>0</v>
      </c>
      <c r="K42" s="48"/>
      <c r="L42" s="139">
        <f>SUM(E42:J42)</f>
        <v>-31</v>
      </c>
    </row>
    <row r="43" spans="1:12" ht="14.25">
      <c r="A43" s="40"/>
      <c r="B43" s="40"/>
      <c r="C43" s="40"/>
      <c r="D43" s="40"/>
      <c r="E43" s="47"/>
      <c r="F43" s="47"/>
      <c r="G43" s="48"/>
      <c r="H43" s="48"/>
      <c r="I43" s="48"/>
      <c r="J43" s="48"/>
      <c r="K43" s="48"/>
      <c r="L43" s="139"/>
    </row>
    <row r="44" spans="1:12" ht="14.25">
      <c r="A44" s="40" t="s">
        <v>192</v>
      </c>
      <c r="B44" s="40"/>
      <c r="C44" s="40"/>
      <c r="D44" s="40"/>
      <c r="E44" s="47">
        <v>0</v>
      </c>
      <c r="F44" s="47"/>
      <c r="G44" s="48">
        <v>-1023</v>
      </c>
      <c r="H44" s="48">
        <v>0</v>
      </c>
      <c r="I44" s="48"/>
      <c r="J44" s="48">
        <v>1023</v>
      </c>
      <c r="K44" s="48"/>
      <c r="L44" s="139">
        <f>SUM(E44:J44)</f>
        <v>0</v>
      </c>
    </row>
    <row r="45" spans="1:12" ht="14.25">
      <c r="A45" s="40"/>
      <c r="B45" s="40"/>
      <c r="C45" s="40"/>
      <c r="D45" s="40"/>
      <c r="E45" s="47"/>
      <c r="F45" s="47"/>
      <c r="G45" s="48"/>
      <c r="H45" s="48"/>
      <c r="I45" s="48"/>
      <c r="J45" s="48"/>
      <c r="K45" s="48"/>
      <c r="L45" s="40"/>
    </row>
    <row r="46" spans="1:12" ht="14.25">
      <c r="A46" s="40" t="s">
        <v>256</v>
      </c>
      <c r="B46" s="40"/>
      <c r="C46" s="40"/>
      <c r="D46" s="40"/>
      <c r="E46" s="47">
        <v>0</v>
      </c>
      <c r="F46" s="47"/>
      <c r="G46" s="48">
        <v>0</v>
      </c>
      <c r="H46" s="48">
        <v>0</v>
      </c>
      <c r="I46" s="48"/>
      <c r="J46" s="48">
        <v>2338</v>
      </c>
      <c r="K46" s="48"/>
      <c r="L46" s="139">
        <f>SUM(E46:J46)</f>
        <v>2338</v>
      </c>
    </row>
    <row r="47" spans="1:12" ht="14.25">
      <c r="A47" s="40"/>
      <c r="B47" s="40"/>
      <c r="C47" s="40"/>
      <c r="D47" s="40"/>
      <c r="E47" s="47"/>
      <c r="F47" s="47"/>
      <c r="G47" s="48"/>
      <c r="H47" s="48"/>
      <c r="I47" s="48"/>
      <c r="J47" s="48"/>
      <c r="K47" s="48"/>
      <c r="L47" s="40"/>
    </row>
    <row r="48" spans="1:12" ht="14.25">
      <c r="A48" s="40" t="s">
        <v>76</v>
      </c>
      <c r="B48" s="40"/>
      <c r="C48" s="40"/>
      <c r="D48" s="40"/>
      <c r="E48" s="47">
        <v>0</v>
      </c>
      <c r="F48" s="47"/>
      <c r="G48" s="48">
        <v>0</v>
      </c>
      <c r="H48" s="48">
        <v>0</v>
      </c>
      <c r="I48" s="48"/>
      <c r="J48" s="48">
        <v>-5014</v>
      </c>
      <c r="K48" s="48"/>
      <c r="L48" s="139">
        <f>SUM(E48:J48)</f>
        <v>-5014</v>
      </c>
    </row>
    <row r="49" spans="1:12" ht="15" thickBot="1">
      <c r="A49" s="40"/>
      <c r="B49" s="40"/>
      <c r="C49" s="40"/>
      <c r="D49" s="40"/>
      <c r="E49" s="127"/>
      <c r="F49" s="127"/>
      <c r="G49" s="140"/>
      <c r="H49" s="140"/>
      <c r="I49" s="140"/>
      <c r="J49" s="140"/>
      <c r="K49" s="140"/>
      <c r="L49" s="141"/>
    </row>
    <row r="50" spans="1:12" ht="14.25">
      <c r="A50" s="40"/>
      <c r="B50" s="40"/>
      <c r="C50" s="40"/>
      <c r="D50" s="40"/>
      <c r="E50" s="47"/>
      <c r="F50" s="47"/>
      <c r="G50" s="48"/>
      <c r="H50" s="48"/>
      <c r="I50" s="48"/>
      <c r="J50" s="48"/>
      <c r="K50" s="48"/>
      <c r="L50" s="40"/>
    </row>
    <row r="51" spans="1:12" ht="14.25">
      <c r="A51" s="40" t="s">
        <v>258</v>
      </c>
      <c r="B51" s="40"/>
      <c r="C51" s="40"/>
      <c r="D51" s="40"/>
      <c r="E51" s="47">
        <f>SUM(E38:E50)</f>
        <v>250702</v>
      </c>
      <c r="F51" s="47"/>
      <c r="G51" s="47">
        <f>SUM(G38:G50)</f>
        <v>36270</v>
      </c>
      <c r="H51" s="47">
        <f>SUM(H38:H50)</f>
        <v>1520</v>
      </c>
      <c r="I51" s="47"/>
      <c r="J51" s="47">
        <f>SUM(J38:J50)</f>
        <v>81759</v>
      </c>
      <c r="K51" s="47"/>
      <c r="L51" s="47">
        <f>SUM(L38:L50)</f>
        <v>370251</v>
      </c>
    </row>
    <row r="52" spans="1:12" ht="15" thickBot="1">
      <c r="A52" s="40"/>
      <c r="B52" s="40"/>
      <c r="C52" s="40"/>
      <c r="D52" s="40"/>
      <c r="E52" s="127"/>
      <c r="F52" s="127"/>
      <c r="G52" s="140"/>
      <c r="H52" s="140"/>
      <c r="I52" s="140"/>
      <c r="J52" s="140"/>
      <c r="K52" s="140"/>
      <c r="L52" s="141"/>
    </row>
    <row r="53" spans="1:12" ht="14.25">
      <c r="A53" s="40"/>
      <c r="B53" s="40"/>
      <c r="C53" s="40"/>
      <c r="D53" s="40"/>
      <c r="E53" s="47"/>
      <c r="F53" s="47"/>
      <c r="G53" s="48"/>
      <c r="H53" s="48"/>
      <c r="I53" s="48"/>
      <c r="J53" s="48"/>
      <c r="K53" s="48"/>
      <c r="L53" s="40"/>
    </row>
    <row r="54" spans="1:12" ht="14.25">
      <c r="A54" s="40"/>
      <c r="B54" s="40"/>
      <c r="C54" s="40"/>
      <c r="D54" s="40"/>
      <c r="E54" s="47"/>
      <c r="F54" s="47"/>
      <c r="G54" s="48"/>
      <c r="H54" s="48"/>
      <c r="I54" s="48"/>
      <c r="J54" s="48"/>
      <c r="K54" s="48"/>
      <c r="L54" s="40"/>
    </row>
    <row r="55" spans="1:12" ht="14.25">
      <c r="A55" s="40"/>
      <c r="B55" s="40"/>
      <c r="C55" s="40"/>
      <c r="D55" s="40"/>
      <c r="E55" s="47"/>
      <c r="F55" s="47"/>
      <c r="G55" s="48"/>
      <c r="H55" s="48"/>
      <c r="I55" s="48"/>
      <c r="J55" s="48"/>
      <c r="K55" s="48"/>
      <c r="L55" s="40"/>
    </row>
    <row r="56" spans="1:12" ht="14.25">
      <c r="A56" s="40"/>
      <c r="B56" s="40"/>
      <c r="C56" s="40"/>
      <c r="D56" s="40"/>
      <c r="E56" s="47"/>
      <c r="F56" s="47"/>
      <c r="G56" s="48"/>
      <c r="H56" s="48"/>
      <c r="I56" s="48"/>
      <c r="J56" s="48"/>
      <c r="K56" s="48"/>
      <c r="L56" s="40"/>
    </row>
    <row r="57" spans="1:12" ht="14.25">
      <c r="A57" s="40"/>
      <c r="B57" s="40"/>
      <c r="C57" s="40"/>
      <c r="D57" s="40"/>
      <c r="E57" s="47"/>
      <c r="F57" s="47"/>
      <c r="G57" s="48"/>
      <c r="H57" s="48"/>
      <c r="I57" s="48"/>
      <c r="J57" s="48"/>
      <c r="K57" s="48"/>
      <c r="L57" s="40"/>
    </row>
    <row r="58" spans="3:12" ht="14.25">
      <c r="C58" s="40"/>
      <c r="D58" s="40"/>
      <c r="E58" s="47"/>
      <c r="F58" s="47"/>
      <c r="G58" s="48"/>
      <c r="H58" s="48"/>
      <c r="I58" s="48"/>
      <c r="J58" s="48"/>
      <c r="K58" s="48"/>
      <c r="L58" s="40"/>
    </row>
    <row r="59" spans="3:12" ht="14.25">
      <c r="C59" s="40"/>
      <c r="D59" s="40"/>
      <c r="E59" s="47"/>
      <c r="F59" s="47"/>
      <c r="G59" s="48"/>
      <c r="H59" s="48"/>
      <c r="I59" s="48"/>
      <c r="J59" s="48"/>
      <c r="K59" s="48"/>
      <c r="L59" s="40"/>
    </row>
    <row r="60" spans="3:12" ht="14.25">
      <c r="C60" s="40"/>
      <c r="D60" s="40"/>
      <c r="E60" s="47"/>
      <c r="F60" s="47"/>
      <c r="G60" s="48"/>
      <c r="H60" s="48"/>
      <c r="I60" s="48"/>
      <c r="J60" s="48"/>
      <c r="K60" s="48"/>
      <c r="L60" s="40"/>
    </row>
    <row r="61" spans="1:12" ht="14.25">
      <c r="A61" s="40"/>
      <c r="B61" s="40"/>
      <c r="C61" s="40"/>
      <c r="D61" s="40"/>
      <c r="E61" s="47"/>
      <c r="F61" s="47"/>
      <c r="G61" s="48"/>
      <c r="H61" s="48"/>
      <c r="I61" s="48"/>
      <c r="J61" s="48"/>
      <c r="K61" s="48"/>
      <c r="L61" s="40"/>
    </row>
    <row r="62" spans="1:12" ht="14.25" hidden="1">
      <c r="A62" s="40" t="s">
        <v>71</v>
      </c>
      <c r="B62" s="40"/>
      <c r="C62" s="40"/>
      <c r="D62" s="40"/>
      <c r="E62" s="47"/>
      <c r="F62" s="47"/>
      <c r="G62" s="48"/>
      <c r="H62" s="48"/>
      <c r="I62" s="48"/>
      <c r="J62" s="48"/>
      <c r="K62" s="48"/>
      <c r="L62" s="40"/>
    </row>
    <row r="63" spans="1:12" ht="14.25" hidden="1">
      <c r="A63" s="40" t="s">
        <v>72</v>
      </c>
      <c r="B63" s="40"/>
      <c r="C63" s="40"/>
      <c r="D63" s="40"/>
      <c r="E63" s="47"/>
      <c r="F63" s="47"/>
      <c r="G63" s="48"/>
      <c r="H63" s="48"/>
      <c r="I63" s="48"/>
      <c r="J63" s="48"/>
      <c r="K63" s="48"/>
      <c r="L63" s="40"/>
    </row>
    <row r="64" spans="1:12" ht="14.25">
      <c r="A64" s="40"/>
      <c r="B64" s="40"/>
      <c r="C64" s="40"/>
      <c r="D64" s="40"/>
      <c r="E64" s="47"/>
      <c r="F64" s="47"/>
      <c r="G64" s="48"/>
      <c r="H64" s="48"/>
      <c r="I64" s="48"/>
      <c r="J64" s="48"/>
      <c r="K64" s="48"/>
      <c r="L64" s="40"/>
    </row>
    <row r="65" spans="1:12" ht="15">
      <c r="A65" s="41" t="s">
        <v>261</v>
      </c>
      <c r="B65" s="40"/>
      <c r="C65" s="40"/>
      <c r="D65" s="40"/>
      <c r="E65" s="47"/>
      <c r="F65" s="47"/>
      <c r="G65" s="47"/>
      <c r="H65" s="47"/>
      <c r="I65" s="47"/>
      <c r="J65" s="47"/>
      <c r="K65" s="47"/>
      <c r="L65" s="40"/>
    </row>
    <row r="66" spans="1:12" ht="15">
      <c r="A66" s="41" t="s">
        <v>189</v>
      </c>
      <c r="B66" s="40"/>
      <c r="C66" s="40"/>
      <c r="D66" s="40"/>
      <c r="E66" s="47"/>
      <c r="F66" s="47"/>
      <c r="G66" s="48"/>
      <c r="H66" s="48"/>
      <c r="I66" s="48"/>
      <c r="J66" s="48"/>
      <c r="K66" s="48"/>
      <c r="L66" s="40"/>
    </row>
    <row r="67" spans="1:12" ht="15">
      <c r="A67" s="41"/>
      <c r="B67" s="40"/>
      <c r="C67" s="40"/>
      <c r="D67" s="40"/>
      <c r="E67" s="47"/>
      <c r="F67" s="47"/>
      <c r="G67" s="48"/>
      <c r="H67" s="48"/>
      <c r="I67" s="48"/>
      <c r="J67" s="48"/>
      <c r="K67" s="48"/>
      <c r="L67" s="40"/>
    </row>
    <row r="68" spans="5:11" ht="12.75">
      <c r="E68" s="10"/>
      <c r="F68" s="10"/>
      <c r="G68" s="11"/>
      <c r="H68" s="11"/>
      <c r="I68" s="11"/>
      <c r="J68" s="12"/>
      <c r="K68" s="12"/>
    </row>
    <row r="69" spans="5:11" ht="12.75">
      <c r="E69" s="10"/>
      <c r="F69" s="10"/>
      <c r="G69" s="11"/>
      <c r="H69" s="11"/>
      <c r="I69" s="11"/>
      <c r="J69" s="11"/>
      <c r="K69" s="11"/>
    </row>
    <row r="70" spans="5:11" ht="12.75">
      <c r="E70" s="10"/>
      <c r="F70" s="10"/>
      <c r="G70" s="11"/>
      <c r="H70" s="11"/>
      <c r="I70" s="11"/>
      <c r="J70" s="11"/>
      <c r="K70" s="11"/>
    </row>
    <row r="71" spans="5:11" ht="12.75">
      <c r="E71" s="10"/>
      <c r="F71" s="10"/>
      <c r="G71" s="10"/>
      <c r="H71" s="10"/>
      <c r="I71" s="10"/>
      <c r="J71" s="25"/>
      <c r="K71" s="25"/>
    </row>
    <row r="72" spans="5:11" ht="12.75">
      <c r="E72" s="10"/>
      <c r="F72" s="10"/>
      <c r="G72" s="11"/>
      <c r="H72" s="11"/>
      <c r="I72" s="11"/>
      <c r="J72" s="11"/>
      <c r="K72" s="11"/>
    </row>
    <row r="73" spans="5:11" s="9" customFormat="1" ht="12.75">
      <c r="E73" s="26"/>
      <c r="F73" s="26"/>
      <c r="G73" s="27"/>
      <c r="H73" s="27"/>
      <c r="I73" s="27"/>
      <c r="J73" s="27"/>
      <c r="K73" s="27"/>
    </row>
    <row r="74" spans="5:11" ht="12.75">
      <c r="E74" s="10"/>
      <c r="F74" s="10"/>
      <c r="G74" s="11"/>
      <c r="H74" s="11"/>
      <c r="I74" s="11"/>
      <c r="J74" s="11"/>
      <c r="K74" s="11"/>
    </row>
    <row r="75" spans="1:11" ht="12.75">
      <c r="A75" s="30"/>
      <c r="B75" s="29"/>
      <c r="E75" s="10"/>
      <c r="F75" s="10"/>
      <c r="G75" s="11"/>
      <c r="H75" s="11"/>
      <c r="I75" s="11"/>
      <c r="J75" s="11"/>
      <c r="K75" s="11"/>
    </row>
    <row r="76" spans="5:11" ht="12.75">
      <c r="E76" s="10"/>
      <c r="F76" s="10"/>
      <c r="G76" s="10"/>
      <c r="H76" s="10"/>
      <c r="I76" s="10"/>
      <c r="J76" s="25"/>
      <c r="K76" s="25"/>
    </row>
    <row r="77" spans="5:11" ht="12.75">
      <c r="E77" s="10"/>
      <c r="F77" s="10"/>
      <c r="G77" s="11"/>
      <c r="H77" s="11"/>
      <c r="I77" s="11"/>
      <c r="J77" s="11"/>
      <c r="K77" s="11"/>
    </row>
    <row r="78" spans="5:11" ht="12.75">
      <c r="E78" s="10"/>
      <c r="F78" s="10"/>
      <c r="G78" s="11"/>
      <c r="H78" s="11"/>
      <c r="I78" s="11"/>
      <c r="J78" s="12"/>
      <c r="K78" s="12"/>
    </row>
    <row r="79" spans="5:11" ht="12.75">
      <c r="E79" s="10"/>
      <c r="F79" s="10"/>
      <c r="G79" s="11"/>
      <c r="H79" s="11"/>
      <c r="I79" s="11"/>
      <c r="J79" s="12"/>
      <c r="K79" s="12"/>
    </row>
    <row r="80" spans="5:11" ht="12.75">
      <c r="E80" s="10"/>
      <c r="F80" s="10"/>
      <c r="G80" s="11"/>
      <c r="H80" s="11"/>
      <c r="I80" s="11"/>
      <c r="J80" s="12"/>
      <c r="K80" s="12"/>
    </row>
    <row r="81" spans="5:11" ht="12.75">
      <c r="E81" s="10"/>
      <c r="F81" s="10"/>
      <c r="G81" s="11"/>
      <c r="H81" s="11"/>
      <c r="I81" s="11"/>
      <c r="J81" s="12"/>
      <c r="K81" s="12"/>
    </row>
    <row r="82" spans="5:11" ht="12.75">
      <c r="E82" s="10"/>
      <c r="F82" s="10"/>
      <c r="G82" s="11"/>
      <c r="H82" s="11"/>
      <c r="I82" s="11"/>
      <c r="J82" s="11"/>
      <c r="K82" s="11"/>
    </row>
    <row r="83" spans="1:11" ht="12.75">
      <c r="A83" s="9"/>
      <c r="B83" s="9"/>
      <c r="C83" s="9"/>
      <c r="D83" s="9"/>
      <c r="E83" s="10"/>
      <c r="F83" s="10"/>
      <c r="G83" s="10"/>
      <c r="H83" s="10"/>
      <c r="I83" s="10"/>
      <c r="J83" s="10"/>
      <c r="K83" s="10"/>
    </row>
    <row r="84" spans="1:11" ht="12.75">
      <c r="A84" s="9"/>
      <c r="B84" s="9"/>
      <c r="C84" s="9"/>
      <c r="D84" s="9"/>
      <c r="E84" s="32"/>
      <c r="F84" s="32"/>
      <c r="G84" s="33"/>
      <c r="H84" s="33"/>
      <c r="I84" s="33"/>
      <c r="J84" s="33"/>
      <c r="K84" s="33"/>
    </row>
    <row r="85" spans="1:11" ht="12.75">
      <c r="A85" s="9"/>
      <c r="B85" s="9"/>
      <c r="C85" s="9"/>
      <c r="D85" s="9"/>
      <c r="E85" s="17"/>
      <c r="G85" s="16"/>
      <c r="H85" s="16"/>
      <c r="I85" s="16"/>
      <c r="J85" s="16"/>
      <c r="K85" s="16"/>
    </row>
    <row r="86" spans="1:11" ht="12.75">
      <c r="A86" s="9"/>
      <c r="B86" s="9"/>
      <c r="C86" s="9"/>
      <c r="D86" s="9"/>
      <c r="E86" s="177"/>
      <c r="F86" s="177"/>
      <c r="G86" s="177"/>
      <c r="H86" s="33"/>
      <c r="I86" s="33"/>
      <c r="J86" s="33"/>
      <c r="K86" s="33"/>
    </row>
    <row r="87" spans="1:11" ht="12.75">
      <c r="A87" s="9"/>
      <c r="B87" s="9"/>
      <c r="C87" s="9"/>
      <c r="D87" s="9"/>
      <c r="E87" s="32"/>
      <c r="F87" s="32"/>
      <c r="G87" s="33"/>
      <c r="H87" s="33"/>
      <c r="I87" s="33"/>
      <c r="J87" s="33"/>
      <c r="K87" s="33"/>
    </row>
    <row r="88" spans="1:11" ht="12.75">
      <c r="A88" s="9"/>
      <c r="B88" s="9"/>
      <c r="C88" s="9"/>
      <c r="D88" s="9"/>
      <c r="E88" s="32"/>
      <c r="F88" s="32"/>
      <c r="G88" s="33"/>
      <c r="H88" s="33"/>
      <c r="I88" s="33"/>
      <c r="J88" s="33"/>
      <c r="K88" s="33"/>
    </row>
    <row r="89" spans="5:11" ht="12.75">
      <c r="E89" s="32"/>
      <c r="F89" s="32"/>
      <c r="G89" s="33"/>
      <c r="H89" s="33"/>
      <c r="I89" s="33"/>
      <c r="J89" s="33"/>
      <c r="K89" s="33"/>
    </row>
    <row r="90" spans="5:11" ht="12.75">
      <c r="E90" s="34"/>
      <c r="F90" s="34"/>
      <c r="G90" s="35"/>
      <c r="H90" s="35"/>
      <c r="I90" s="35"/>
      <c r="J90" s="35"/>
      <c r="K90" s="35"/>
    </row>
    <row r="91" spans="5:11" ht="12.75">
      <c r="E91" s="32"/>
      <c r="F91" s="32"/>
      <c r="G91" s="33"/>
      <c r="H91" s="33"/>
      <c r="I91" s="33"/>
      <c r="J91" s="33"/>
      <c r="K91" s="33"/>
    </row>
    <row r="92" spans="5:11" ht="12.75">
      <c r="E92" s="17"/>
      <c r="G92" s="16"/>
      <c r="H92" s="16"/>
      <c r="I92" s="16"/>
      <c r="J92" s="16"/>
      <c r="K92" s="16"/>
    </row>
    <row r="93" spans="1:11" ht="12.75">
      <c r="A93" s="30"/>
      <c r="E93" s="17"/>
      <c r="G93" s="16"/>
      <c r="H93" s="16"/>
      <c r="I93" s="16"/>
      <c r="J93" s="16"/>
      <c r="K93" s="16"/>
    </row>
    <row r="94" spans="1:11" ht="12.75">
      <c r="A94" s="30"/>
      <c r="E94" s="10"/>
      <c r="F94" s="10"/>
      <c r="G94" s="11"/>
      <c r="H94" s="11"/>
      <c r="I94" s="11"/>
      <c r="J94" s="12"/>
      <c r="K94" s="12"/>
    </row>
    <row r="95" spans="5:11" ht="12.75">
      <c r="E95" s="10"/>
      <c r="F95" s="10"/>
      <c r="G95" s="11"/>
      <c r="H95" s="11"/>
      <c r="I95" s="11"/>
      <c r="J95" s="11"/>
      <c r="K95" s="11"/>
    </row>
    <row r="96" spans="5:11" ht="12.75">
      <c r="E96" s="10"/>
      <c r="F96" s="10"/>
      <c r="G96" s="11"/>
      <c r="H96" s="11"/>
      <c r="I96" s="11"/>
      <c r="J96" s="12"/>
      <c r="K96" s="12"/>
    </row>
    <row r="97" spans="5:11" ht="12.75">
      <c r="E97" s="10"/>
      <c r="F97" s="10"/>
      <c r="G97" s="11"/>
      <c r="H97" s="11"/>
      <c r="I97" s="11"/>
      <c r="J97" s="11"/>
      <c r="K97" s="11"/>
    </row>
    <row r="98" spans="5:11" ht="12.75">
      <c r="E98" s="10"/>
      <c r="F98" s="10"/>
      <c r="G98" s="11"/>
      <c r="H98" s="11"/>
      <c r="I98" s="11"/>
      <c r="J98" s="11"/>
      <c r="K98" s="11"/>
    </row>
    <row r="99" spans="5:11" ht="12.75">
      <c r="E99" s="10"/>
      <c r="F99" s="10"/>
      <c r="G99" s="11"/>
      <c r="H99" s="11"/>
      <c r="I99" s="11"/>
      <c r="J99" s="12"/>
      <c r="K99" s="12"/>
    </row>
    <row r="100" spans="5:11" ht="12.75">
      <c r="E100" s="10"/>
      <c r="F100" s="10"/>
      <c r="G100" s="11"/>
      <c r="H100" s="11"/>
      <c r="I100" s="11"/>
      <c r="J100" s="11"/>
      <c r="K100" s="11"/>
    </row>
    <row r="101" spans="5:11" ht="12.75">
      <c r="E101" s="10"/>
      <c r="F101" s="10"/>
      <c r="G101" s="11"/>
      <c r="H101" s="11"/>
      <c r="I101" s="11"/>
      <c r="J101" s="11"/>
      <c r="K101" s="11"/>
    </row>
    <row r="102" spans="5:11" ht="12.75">
      <c r="E102" s="10"/>
      <c r="F102" s="10"/>
      <c r="G102" s="10"/>
      <c r="H102" s="10"/>
      <c r="I102" s="10"/>
      <c r="J102" s="11"/>
      <c r="K102" s="11"/>
    </row>
    <row r="103" spans="5:11" ht="12.75">
      <c r="E103" s="17"/>
      <c r="G103" s="33"/>
      <c r="H103" s="33"/>
      <c r="I103" s="33"/>
      <c r="J103" s="33"/>
      <c r="K103" s="33"/>
    </row>
    <row r="104" spans="5:11" ht="12.75">
      <c r="E104" s="17"/>
      <c r="G104" s="33"/>
      <c r="H104" s="33"/>
      <c r="I104" s="33"/>
      <c r="J104" s="33"/>
      <c r="K104" s="33"/>
    </row>
    <row r="105" spans="5:11" ht="12.75">
      <c r="E105" s="17"/>
      <c r="G105" s="33"/>
      <c r="H105" s="33"/>
      <c r="I105" s="33"/>
      <c r="J105" s="33"/>
      <c r="K105" s="33"/>
    </row>
    <row r="106" spans="5:11" ht="12.75">
      <c r="E106" s="17"/>
      <c r="G106" s="33"/>
      <c r="H106" s="33"/>
      <c r="I106" s="33"/>
      <c r="J106" s="33"/>
      <c r="K106" s="33"/>
    </row>
    <row r="107" spans="5:11" ht="12.75">
      <c r="E107" s="17"/>
      <c r="G107" s="33"/>
      <c r="H107" s="33"/>
      <c r="I107" s="33"/>
      <c r="J107" s="33"/>
      <c r="K107" s="33"/>
    </row>
    <row r="108" spans="4:11" ht="12.75">
      <c r="D108" s="2"/>
      <c r="E108" s="17"/>
      <c r="G108" s="32"/>
      <c r="H108" s="32"/>
      <c r="I108" s="32"/>
      <c r="J108" s="33"/>
      <c r="K108" s="33"/>
    </row>
    <row r="109" spans="4:11" ht="12.75">
      <c r="D109" s="2"/>
      <c r="E109" s="17"/>
      <c r="G109" s="32"/>
      <c r="H109" s="32"/>
      <c r="I109" s="32"/>
      <c r="J109" s="33"/>
      <c r="K109" s="33"/>
    </row>
    <row r="110" spans="5:11" ht="12.75">
      <c r="E110" s="13"/>
      <c r="F110" s="13"/>
      <c r="G110" s="36"/>
      <c r="H110" s="36"/>
      <c r="I110" s="36"/>
      <c r="J110" s="37"/>
      <c r="K110" s="37"/>
    </row>
    <row r="111" spans="5:11" ht="12.75">
      <c r="E111" s="13"/>
      <c r="F111" s="13"/>
      <c r="G111" s="38"/>
      <c r="H111" s="38"/>
      <c r="I111" s="38"/>
      <c r="J111" s="38"/>
      <c r="K111" s="38"/>
    </row>
    <row r="112" spans="4:11" ht="12.75">
      <c r="D112" s="2"/>
      <c r="E112" s="39"/>
      <c r="F112" s="39"/>
      <c r="G112" s="39"/>
      <c r="H112" s="39"/>
      <c r="I112" s="39"/>
      <c r="J112" s="39"/>
      <c r="K112" s="39"/>
    </row>
    <row r="113" spans="5:11" ht="12.75">
      <c r="E113" s="17"/>
      <c r="G113" s="16"/>
      <c r="H113" s="16"/>
      <c r="I113" s="16"/>
      <c r="J113" s="16"/>
      <c r="K113" s="16"/>
    </row>
    <row r="114" spans="4:11" ht="12.75">
      <c r="D114" s="2"/>
      <c r="E114" s="17"/>
      <c r="G114" s="16"/>
      <c r="H114" s="16"/>
      <c r="I114" s="16"/>
      <c r="J114" s="16"/>
      <c r="K114" s="16"/>
    </row>
    <row r="115" spans="4:11" ht="12.75">
      <c r="D115" s="2"/>
      <c r="E115" s="13"/>
      <c r="F115" s="13"/>
      <c r="G115" s="13"/>
      <c r="H115" s="13"/>
      <c r="I115" s="13"/>
      <c r="J115" s="13"/>
      <c r="K115" s="13"/>
    </row>
    <row r="116" spans="4:11" ht="12.75">
      <c r="D116" s="2"/>
      <c r="E116" s="17"/>
      <c r="G116" s="16"/>
      <c r="H116" s="16"/>
      <c r="I116" s="16"/>
      <c r="J116" s="16"/>
      <c r="K116" s="16"/>
    </row>
    <row r="117" spans="4:11" ht="12.75">
      <c r="D117" s="2"/>
      <c r="E117" s="17"/>
      <c r="G117" s="16"/>
      <c r="H117" s="16"/>
      <c r="I117" s="16"/>
      <c r="J117" s="16"/>
      <c r="K117" s="16"/>
    </row>
    <row r="118" spans="4:11" ht="12.75">
      <c r="D118" s="2"/>
      <c r="E118" s="17"/>
      <c r="G118" s="16"/>
      <c r="H118" s="16"/>
      <c r="I118" s="16"/>
      <c r="J118" s="16"/>
      <c r="K118" s="16"/>
    </row>
    <row r="119" spans="4:11" ht="12.75">
      <c r="D119" s="2"/>
      <c r="E119" s="17"/>
      <c r="G119" s="16"/>
      <c r="H119" s="16"/>
      <c r="I119" s="16"/>
      <c r="J119" s="16"/>
      <c r="K119" s="16"/>
    </row>
    <row r="120" spans="4:11" ht="12.75">
      <c r="D120" s="2"/>
      <c r="E120" s="17"/>
      <c r="G120" s="16"/>
      <c r="H120" s="16"/>
      <c r="I120" s="16"/>
      <c r="J120" s="16"/>
      <c r="K120" s="16"/>
    </row>
    <row r="121" spans="4:11" ht="12.75">
      <c r="D121" s="2"/>
      <c r="E121" s="17"/>
      <c r="G121" s="16"/>
      <c r="H121" s="16"/>
      <c r="I121" s="16"/>
      <c r="J121" s="16"/>
      <c r="K121" s="16"/>
    </row>
    <row r="122" spans="4:11" ht="12.75">
      <c r="D122" s="2"/>
      <c r="E122" s="17"/>
      <c r="G122" s="16"/>
      <c r="H122" s="16"/>
      <c r="I122" s="16"/>
      <c r="J122" s="16"/>
      <c r="K122" s="16"/>
    </row>
    <row r="123" spans="4:11" ht="12.75">
      <c r="D123" s="2"/>
      <c r="E123" s="17"/>
      <c r="G123" s="16"/>
      <c r="H123" s="16"/>
      <c r="I123" s="16"/>
      <c r="J123" s="16"/>
      <c r="K123" s="16"/>
    </row>
    <row r="124" spans="2:11" ht="12.75">
      <c r="B124" s="9"/>
      <c r="D124" s="2"/>
      <c r="E124" s="13"/>
      <c r="F124" s="13"/>
      <c r="G124" s="14"/>
      <c r="H124" s="14"/>
      <c r="I124" s="14"/>
      <c r="J124" s="14"/>
      <c r="K124" s="14"/>
    </row>
    <row r="125" spans="4:11" ht="12.75">
      <c r="D125" s="2"/>
      <c r="E125" s="13"/>
      <c r="F125" s="13"/>
      <c r="G125" s="14"/>
      <c r="H125" s="14"/>
      <c r="I125" s="14"/>
      <c r="J125" s="14"/>
      <c r="K125" s="14"/>
    </row>
    <row r="126" spans="4:11" ht="12.75">
      <c r="D126" s="2"/>
      <c r="E126" s="13"/>
      <c r="F126" s="13"/>
      <c r="G126" s="14"/>
      <c r="H126" s="14"/>
      <c r="I126" s="14"/>
      <c r="J126" s="14"/>
      <c r="K126" s="14"/>
    </row>
    <row r="127" spans="4:11" ht="12.75">
      <c r="D127" s="2"/>
      <c r="E127" s="13"/>
      <c r="F127" s="13"/>
      <c r="G127" s="14"/>
      <c r="H127" s="14"/>
      <c r="I127" s="14"/>
      <c r="J127" s="14"/>
      <c r="K127" s="14"/>
    </row>
    <row r="128" spans="4:11" ht="12.75">
      <c r="D128" s="2"/>
      <c r="E128" s="13"/>
      <c r="F128" s="13"/>
      <c r="G128" s="14"/>
      <c r="H128" s="14"/>
      <c r="I128" s="14"/>
      <c r="J128" s="14"/>
      <c r="K128" s="14"/>
    </row>
    <row r="129" spans="4:11" ht="12.75">
      <c r="D129" s="2"/>
      <c r="E129" s="13"/>
      <c r="F129" s="13"/>
      <c r="G129" s="14"/>
      <c r="H129" s="14"/>
      <c r="I129" s="14"/>
      <c r="J129" s="14"/>
      <c r="K129" s="14"/>
    </row>
    <row r="130" spans="4:11" ht="12.75">
      <c r="D130" s="2"/>
      <c r="E130" s="13"/>
      <c r="F130" s="13"/>
      <c r="G130" s="14"/>
      <c r="H130" s="14"/>
      <c r="I130" s="14"/>
      <c r="J130" s="14"/>
      <c r="K130" s="14"/>
    </row>
    <row r="131" spans="4:11" ht="12.75">
      <c r="D131" s="2"/>
      <c r="E131" s="17"/>
      <c r="G131" s="16"/>
      <c r="H131" s="16"/>
      <c r="I131" s="16"/>
      <c r="J131" s="16"/>
      <c r="K131" s="16"/>
    </row>
    <row r="132" spans="2:11" ht="12.75">
      <c r="B132" s="15"/>
      <c r="C132" s="16"/>
      <c r="D132" s="17"/>
      <c r="E132" s="17"/>
      <c r="G132" s="16"/>
      <c r="H132" s="16"/>
      <c r="I132" s="16"/>
      <c r="J132" s="16"/>
      <c r="K132" s="16"/>
    </row>
    <row r="133" spans="2:11" ht="12.75">
      <c r="B133" s="16"/>
      <c r="C133" s="16"/>
      <c r="D133" s="17"/>
      <c r="E133" s="17"/>
      <c r="G133" s="16"/>
      <c r="H133" s="16"/>
      <c r="I133" s="16"/>
      <c r="J133" s="16"/>
      <c r="K133" s="16"/>
    </row>
    <row r="134" spans="2:11" ht="12.75">
      <c r="B134" s="18"/>
      <c r="C134" s="18"/>
      <c r="D134" s="18"/>
      <c r="E134" s="19"/>
      <c r="F134" s="19"/>
      <c r="G134" s="16"/>
      <c r="H134" s="16"/>
      <c r="I134" s="16"/>
      <c r="J134" s="16"/>
      <c r="K134" s="16"/>
    </row>
    <row r="135" spans="2:11" ht="12.75">
      <c r="B135" s="18"/>
      <c r="C135" s="18"/>
      <c r="D135" s="18"/>
      <c r="E135" s="19"/>
      <c r="F135" s="19"/>
      <c r="G135" s="16"/>
      <c r="H135" s="16"/>
      <c r="I135" s="16"/>
      <c r="J135" s="16"/>
      <c r="K135" s="16"/>
    </row>
    <row r="136" spans="2:11" ht="12.75">
      <c r="B136" s="18"/>
      <c r="C136" s="18"/>
      <c r="D136" s="18"/>
      <c r="E136" s="19"/>
      <c r="F136" s="19"/>
      <c r="G136" s="16"/>
      <c r="H136" s="16"/>
      <c r="I136" s="16"/>
      <c r="J136" s="16"/>
      <c r="K136" s="16"/>
    </row>
    <row r="137" spans="2:11" ht="12.75">
      <c r="B137" s="18"/>
      <c r="C137" s="18"/>
      <c r="D137" s="18"/>
      <c r="E137" s="19"/>
      <c r="F137" s="19"/>
      <c r="G137" s="16"/>
      <c r="H137" s="16"/>
      <c r="I137" s="16"/>
      <c r="J137" s="16"/>
      <c r="K137" s="16"/>
    </row>
    <row r="138" spans="2:11" ht="12.75">
      <c r="B138" s="18"/>
      <c r="C138" s="18"/>
      <c r="D138" s="18"/>
      <c r="E138" s="19"/>
      <c r="F138" s="19"/>
      <c r="G138" s="16"/>
      <c r="H138" s="16"/>
      <c r="I138" s="16"/>
      <c r="J138" s="16"/>
      <c r="K138" s="16"/>
    </row>
    <row r="139" spans="2:11" ht="12.75">
      <c r="B139" s="18"/>
      <c r="C139" s="18"/>
      <c r="D139" s="18"/>
      <c r="E139" s="20"/>
      <c r="F139" s="20"/>
      <c r="G139" s="16"/>
      <c r="H139" s="16"/>
      <c r="I139" s="16"/>
      <c r="J139" s="16"/>
      <c r="K139" s="16"/>
    </row>
    <row r="140" spans="5:11" ht="12.75">
      <c r="E140" s="17"/>
      <c r="G140" s="16"/>
      <c r="H140" s="16"/>
      <c r="I140" s="16"/>
      <c r="J140" s="16"/>
      <c r="K140" s="16"/>
    </row>
    <row r="141" spans="5:11" ht="12.75">
      <c r="E141" s="17"/>
      <c r="G141" s="16"/>
      <c r="H141" s="16"/>
      <c r="I141" s="16"/>
      <c r="J141" s="16"/>
      <c r="K141" s="16"/>
    </row>
    <row r="142" spans="5:11" ht="12.75">
      <c r="E142" s="17"/>
      <c r="G142" s="16"/>
      <c r="H142" s="16"/>
      <c r="I142" s="16"/>
      <c r="J142" s="16"/>
      <c r="K142" s="16"/>
    </row>
    <row r="143" spans="5:11" ht="12.75">
      <c r="E143" s="17"/>
      <c r="G143" s="16"/>
      <c r="H143" s="16"/>
      <c r="I143" s="16"/>
      <c r="J143" s="16"/>
      <c r="K143" s="16"/>
    </row>
    <row r="144" spans="5:11" ht="12.75">
      <c r="E144" s="17"/>
      <c r="G144" s="16"/>
      <c r="H144" s="16"/>
      <c r="I144" s="16"/>
      <c r="J144" s="16"/>
      <c r="K144" s="16"/>
    </row>
  </sheetData>
  <mergeCells count="2">
    <mergeCell ref="E86:G86"/>
    <mergeCell ref="G15:H15"/>
  </mergeCells>
  <printOptions/>
  <pageMargins left="0.53" right="0.24" top="0.52" bottom="0.63" header="0.5" footer="0.17"/>
  <pageSetup horizontalDpi="600" verticalDpi="600" orientation="portrait" paperSize="9" scale="80" r:id="rId1"/>
  <rowBreaks count="1" manualBreakCount="1">
    <brk id="84" max="255" man="1"/>
  </rowBreaks>
</worksheet>
</file>

<file path=xl/worksheets/sheet4.xml><?xml version="1.0" encoding="utf-8"?>
<worksheet xmlns="http://schemas.openxmlformats.org/spreadsheetml/2006/main" xmlns:r="http://schemas.openxmlformats.org/officeDocument/2006/relationships">
  <dimension ref="B1:R122"/>
  <sheetViews>
    <sheetView showGridLines="0" workbookViewId="0" topLeftCell="A1">
      <selection activeCell="A1" sqref="A1"/>
    </sheetView>
  </sheetViews>
  <sheetFormatPr defaultColWidth="9.140625" defaultRowHeight="12.75"/>
  <cols>
    <col min="1" max="1" width="12.421875" style="40" customWidth="1"/>
    <col min="2" max="4" width="3.7109375" style="40" customWidth="1"/>
    <col min="5" max="5" width="34.140625" style="40" customWidth="1"/>
    <col min="6" max="6" width="14.7109375" style="42" customWidth="1"/>
    <col min="7" max="8" width="17.421875" style="40" hidden="1" customWidth="1"/>
    <col min="9" max="9" width="17.8515625" style="143" customWidth="1"/>
    <col min="10" max="10" width="6.8515625" style="40" customWidth="1"/>
    <col min="11" max="11" width="20.140625" style="40" customWidth="1"/>
    <col min="12" max="12" width="3.7109375" style="40" customWidth="1"/>
    <col min="13" max="13" width="7.57421875" style="40" customWidth="1"/>
    <col min="14" max="14" width="34.140625" style="40" customWidth="1"/>
    <col min="15" max="15" width="14.7109375" style="42" hidden="1" customWidth="1"/>
    <col min="16" max="17" width="17.421875" style="40" hidden="1" customWidth="1"/>
    <col min="18" max="18" width="14.7109375" style="126" customWidth="1"/>
    <col min="19" max="16384" width="9.140625" style="40" customWidth="1"/>
  </cols>
  <sheetData>
    <row r="1" spans="2:11" ht="15">
      <c r="B1" s="41" t="s">
        <v>11</v>
      </c>
      <c r="K1" s="41"/>
    </row>
    <row r="2" spans="2:11" ht="14.25">
      <c r="B2" s="9" t="s">
        <v>77</v>
      </c>
      <c r="K2" s="9"/>
    </row>
    <row r="3" spans="2:11" ht="14.25">
      <c r="B3" s="9" t="s">
        <v>259</v>
      </c>
      <c r="K3" s="9"/>
    </row>
    <row r="4" spans="2:11" ht="14.25">
      <c r="B4" s="9" t="s">
        <v>78</v>
      </c>
      <c r="K4" s="9"/>
    </row>
    <row r="6" spans="2:18" ht="14.25">
      <c r="B6" s="40" t="s">
        <v>263</v>
      </c>
      <c r="F6" s="43"/>
      <c r="G6" s="44"/>
      <c r="H6" s="44"/>
      <c r="I6" s="125"/>
      <c r="J6" s="44"/>
      <c r="O6" s="43"/>
      <c r="P6" s="44"/>
      <c r="Q6" s="44"/>
      <c r="R6" s="47"/>
    </row>
    <row r="7" spans="6:18" ht="15">
      <c r="F7" s="43"/>
      <c r="G7" s="44"/>
      <c r="H7" s="44"/>
      <c r="I7" s="125"/>
      <c r="J7" s="44"/>
      <c r="K7" s="169"/>
      <c r="O7" s="43"/>
      <c r="P7" s="44"/>
      <c r="Q7" s="44"/>
      <c r="R7" s="47"/>
    </row>
    <row r="8" spans="6:18" ht="14.25">
      <c r="F8" s="43"/>
      <c r="G8" s="44"/>
      <c r="H8" s="44"/>
      <c r="I8" s="125" t="s">
        <v>2</v>
      </c>
      <c r="J8" s="43"/>
      <c r="K8" s="125" t="s">
        <v>3</v>
      </c>
      <c r="O8" s="43"/>
      <c r="P8" s="44"/>
      <c r="Q8" s="44"/>
      <c r="R8" s="47"/>
    </row>
    <row r="9" spans="6:18" ht="14.25">
      <c r="F9" s="43"/>
      <c r="G9" s="44"/>
      <c r="H9" s="44"/>
      <c r="I9" s="125" t="s">
        <v>55</v>
      </c>
      <c r="J9" s="44"/>
      <c r="K9" s="125" t="s">
        <v>5</v>
      </c>
      <c r="O9" s="43"/>
      <c r="P9" s="44"/>
      <c r="Q9" s="44"/>
      <c r="R9" s="47"/>
    </row>
    <row r="10" spans="6:18" ht="14.25">
      <c r="F10" s="45"/>
      <c r="G10" s="46"/>
      <c r="H10" s="46"/>
      <c r="I10" s="125" t="s">
        <v>56</v>
      </c>
      <c r="J10" s="46"/>
      <c r="K10" s="125" t="s">
        <v>8</v>
      </c>
      <c r="O10" s="45"/>
      <c r="P10" s="46"/>
      <c r="Q10" s="46"/>
      <c r="R10" s="47"/>
    </row>
    <row r="11" spans="6:18" ht="14.25">
      <c r="F11" s="43"/>
      <c r="G11" s="44"/>
      <c r="H11" s="44"/>
      <c r="I11" s="144">
        <v>38168</v>
      </c>
      <c r="J11" s="44"/>
      <c r="K11" s="144">
        <v>37802</v>
      </c>
      <c r="O11" s="43"/>
      <c r="P11" s="44"/>
      <c r="Q11" s="44"/>
      <c r="R11" s="159"/>
    </row>
    <row r="12" spans="6:18" ht="14.25">
      <c r="F12" s="43"/>
      <c r="G12" s="44"/>
      <c r="H12" s="44"/>
      <c r="I12" s="125" t="s">
        <v>9</v>
      </c>
      <c r="J12" s="44"/>
      <c r="K12" s="125" t="s">
        <v>9</v>
      </c>
      <c r="O12" s="43"/>
      <c r="P12" s="44"/>
      <c r="Q12" s="44"/>
      <c r="R12" s="47"/>
    </row>
    <row r="13" spans="2:17" ht="15">
      <c r="B13" s="41" t="s">
        <v>57</v>
      </c>
      <c r="F13" s="47"/>
      <c r="G13" s="48"/>
      <c r="H13" s="48"/>
      <c r="I13" s="126"/>
      <c r="J13" s="48"/>
      <c r="K13" s="41"/>
      <c r="O13" s="47"/>
      <c r="P13" s="48"/>
      <c r="Q13" s="48"/>
    </row>
    <row r="14" spans="6:17" ht="14.25">
      <c r="F14" s="47"/>
      <c r="G14" s="48"/>
      <c r="H14" s="48"/>
      <c r="I14" s="126"/>
      <c r="J14" s="48"/>
      <c r="O14" s="47"/>
      <c r="P14" s="48"/>
      <c r="Q14" s="48"/>
    </row>
    <row r="15" spans="2:17" ht="14.25">
      <c r="B15" s="40" t="s">
        <v>160</v>
      </c>
      <c r="F15" s="47"/>
      <c r="G15" s="48"/>
      <c r="H15" s="48"/>
      <c r="I15" s="126">
        <v>3256</v>
      </c>
      <c r="J15" s="48"/>
      <c r="K15" s="126">
        <v>2338</v>
      </c>
      <c r="O15" s="47"/>
      <c r="P15" s="48"/>
      <c r="Q15" s="48"/>
    </row>
    <row r="16" spans="2:17" ht="14.25">
      <c r="B16" s="40" t="s">
        <v>180</v>
      </c>
      <c r="F16" s="47"/>
      <c r="G16" s="48"/>
      <c r="H16" s="48"/>
      <c r="I16" s="126"/>
      <c r="J16" s="48"/>
      <c r="K16" s="126"/>
      <c r="O16" s="47"/>
      <c r="P16" s="48"/>
      <c r="Q16" s="48"/>
    </row>
    <row r="17" spans="3:17" ht="14.25">
      <c r="C17" s="40" t="s">
        <v>179</v>
      </c>
      <c r="F17" s="47"/>
      <c r="G17" s="48"/>
      <c r="H17" s="48"/>
      <c r="I17" s="126">
        <v>6337</v>
      </c>
      <c r="J17" s="48"/>
      <c r="K17" s="126">
        <v>6276</v>
      </c>
      <c r="O17" s="47"/>
      <c r="P17" s="48"/>
      <c r="Q17" s="48"/>
    </row>
    <row r="18" spans="3:17" ht="14.25">
      <c r="C18" s="40" t="s">
        <v>147</v>
      </c>
      <c r="F18" s="47"/>
      <c r="G18" s="48"/>
      <c r="H18" s="48"/>
      <c r="I18" s="126">
        <v>0</v>
      </c>
      <c r="J18" s="48"/>
      <c r="K18" s="126">
        <v>-10</v>
      </c>
      <c r="O18" s="47"/>
      <c r="P18" s="48"/>
      <c r="Q18" s="48"/>
    </row>
    <row r="19" spans="3:17" ht="14.25">
      <c r="C19" s="40" t="s">
        <v>58</v>
      </c>
      <c r="F19" s="47"/>
      <c r="G19" s="48"/>
      <c r="H19" s="48"/>
      <c r="I19" s="126">
        <v>549</v>
      </c>
      <c r="J19" s="48"/>
      <c r="K19" s="126">
        <v>451</v>
      </c>
      <c r="O19" s="47"/>
      <c r="P19" s="48"/>
      <c r="Q19" s="48"/>
    </row>
    <row r="20" spans="3:17" ht="14.25">
      <c r="C20" s="40" t="s">
        <v>59</v>
      </c>
      <c r="F20" s="47"/>
      <c r="G20" s="48"/>
      <c r="H20" s="48"/>
      <c r="I20" s="126">
        <v>-519</v>
      </c>
      <c r="J20" s="48"/>
      <c r="K20" s="126">
        <v>-512</v>
      </c>
      <c r="O20" s="47"/>
      <c r="P20" s="48"/>
      <c r="Q20" s="48"/>
    </row>
    <row r="21" spans="3:17" ht="14.25">
      <c r="C21" s="40" t="s">
        <v>156</v>
      </c>
      <c r="F21" s="47"/>
      <c r="G21" s="48"/>
      <c r="H21" s="48"/>
      <c r="I21" s="126">
        <v>-3238</v>
      </c>
      <c r="J21" s="48"/>
      <c r="K21" s="126">
        <v>-3634</v>
      </c>
      <c r="O21" s="47"/>
      <c r="P21" s="48"/>
      <c r="Q21" s="48"/>
    </row>
    <row r="22" spans="3:17" ht="14.25">
      <c r="C22" s="40" t="s">
        <v>17</v>
      </c>
      <c r="F22" s="47"/>
      <c r="G22" s="48"/>
      <c r="H22" s="48"/>
      <c r="I22" s="126">
        <v>960</v>
      </c>
      <c r="J22" s="48"/>
      <c r="K22" s="126">
        <v>1825</v>
      </c>
      <c r="O22" s="47"/>
      <c r="P22" s="48"/>
      <c r="Q22" s="48"/>
    </row>
    <row r="23" spans="3:17" ht="14.25">
      <c r="C23" s="40" t="s">
        <v>201</v>
      </c>
      <c r="F23" s="47"/>
      <c r="G23" s="48"/>
      <c r="H23" s="48"/>
      <c r="I23" s="126">
        <v>-226</v>
      </c>
      <c r="J23" s="48"/>
      <c r="K23" s="126">
        <v>-565</v>
      </c>
      <c r="O23" s="47"/>
      <c r="P23" s="48"/>
      <c r="Q23" s="48"/>
    </row>
    <row r="24" spans="6:17" ht="15" thickBot="1">
      <c r="F24" s="47"/>
      <c r="G24" s="48"/>
      <c r="H24" s="48"/>
      <c r="I24" s="145"/>
      <c r="J24" s="48"/>
      <c r="K24" s="145"/>
      <c r="O24" s="47"/>
      <c r="P24" s="48"/>
      <c r="Q24" s="48"/>
    </row>
    <row r="25" spans="6:17" ht="14.25">
      <c r="F25" s="47"/>
      <c r="G25" s="48"/>
      <c r="H25" s="48"/>
      <c r="I25" s="126"/>
      <c r="J25" s="48"/>
      <c r="K25" s="126"/>
      <c r="O25" s="47"/>
      <c r="P25" s="48"/>
      <c r="Q25" s="48"/>
    </row>
    <row r="26" spans="2:17" ht="14.25">
      <c r="B26" s="40" t="s">
        <v>60</v>
      </c>
      <c r="F26" s="47"/>
      <c r="G26" s="48"/>
      <c r="H26" s="48"/>
      <c r="I26" s="126">
        <f>SUM(I15:I25)</f>
        <v>7119</v>
      </c>
      <c r="J26" s="48"/>
      <c r="K26" s="126">
        <f>SUM(K15:K25)</f>
        <v>6169</v>
      </c>
      <c r="O26" s="47"/>
      <c r="P26" s="48"/>
      <c r="Q26" s="48"/>
    </row>
    <row r="27" spans="6:17" ht="14.25">
      <c r="F27" s="47"/>
      <c r="G27" s="48"/>
      <c r="H27" s="48"/>
      <c r="I27" s="126"/>
      <c r="J27" s="47"/>
      <c r="O27" s="47"/>
      <c r="P27" s="48"/>
      <c r="Q27" s="48"/>
    </row>
    <row r="28" spans="2:17" ht="14.25">
      <c r="B28" s="40" t="s">
        <v>61</v>
      </c>
      <c r="F28" s="47"/>
      <c r="G28" s="48"/>
      <c r="H28" s="48"/>
      <c r="I28" s="126"/>
      <c r="J28" s="48"/>
      <c r="O28" s="47"/>
      <c r="P28" s="48"/>
      <c r="Q28" s="48"/>
    </row>
    <row r="29" spans="3:17" ht="14.25">
      <c r="C29" s="40" t="s">
        <v>62</v>
      </c>
      <c r="F29" s="47"/>
      <c r="G29" s="48"/>
      <c r="H29" s="48"/>
      <c r="I29" s="126">
        <f>-13289-558</f>
        <v>-13847</v>
      </c>
      <c r="J29" s="48"/>
      <c r="K29" s="126">
        <v>-7287</v>
      </c>
      <c r="O29" s="47"/>
      <c r="P29" s="48"/>
      <c r="Q29" s="48"/>
    </row>
    <row r="30" spans="3:17" ht="14.25">
      <c r="C30" s="40" t="s">
        <v>63</v>
      </c>
      <c r="F30" s="47"/>
      <c r="G30" s="48"/>
      <c r="H30" s="48"/>
      <c r="I30" s="126">
        <v>12487</v>
      </c>
      <c r="J30" s="48"/>
      <c r="K30" s="126">
        <v>-566</v>
      </c>
      <c r="O30" s="47"/>
      <c r="P30" s="48"/>
      <c r="Q30" s="48"/>
    </row>
    <row r="31" spans="3:17" ht="14.25">
      <c r="C31" s="40" t="s">
        <v>64</v>
      </c>
      <c r="F31" s="47"/>
      <c r="G31" s="48"/>
      <c r="H31" s="48"/>
      <c r="I31" s="126">
        <v>-546</v>
      </c>
      <c r="J31" s="48"/>
      <c r="K31" s="126">
        <v>-451</v>
      </c>
      <c r="O31" s="47"/>
      <c r="P31" s="48"/>
      <c r="Q31" s="48"/>
    </row>
    <row r="32" spans="3:17" ht="14.25">
      <c r="C32" s="40" t="s">
        <v>65</v>
      </c>
      <c r="F32" s="47"/>
      <c r="G32" s="48"/>
      <c r="H32" s="48"/>
      <c r="I32" s="126">
        <v>-2054</v>
      </c>
      <c r="J32" s="48"/>
      <c r="K32" s="126">
        <v>-1852</v>
      </c>
      <c r="O32" s="47"/>
      <c r="P32" s="48"/>
      <c r="Q32" s="48"/>
    </row>
    <row r="33" spans="6:17" ht="15" thickBot="1">
      <c r="F33" s="47"/>
      <c r="G33" s="48"/>
      <c r="H33" s="48"/>
      <c r="I33" s="145"/>
      <c r="J33" s="48"/>
      <c r="K33" s="145"/>
      <c r="O33" s="47"/>
      <c r="P33" s="48"/>
      <c r="Q33" s="48"/>
    </row>
    <row r="34" spans="6:18" ht="14.25">
      <c r="F34" s="47"/>
      <c r="G34" s="48"/>
      <c r="H34" s="48"/>
      <c r="I34" s="126"/>
      <c r="J34" s="48"/>
      <c r="O34" s="47"/>
      <c r="P34" s="47"/>
      <c r="Q34" s="47"/>
      <c r="R34" s="47"/>
    </row>
    <row r="35" spans="2:17" ht="14.25">
      <c r="B35" s="40" t="s">
        <v>208</v>
      </c>
      <c r="F35" s="47"/>
      <c r="G35" s="47"/>
      <c r="H35" s="47"/>
      <c r="I35" s="47">
        <f>SUM(I26:I34)</f>
        <v>3159</v>
      </c>
      <c r="J35" s="47"/>
      <c r="K35" s="47">
        <f>SUM(K26:K34)</f>
        <v>-3987</v>
      </c>
      <c r="O35" s="47"/>
      <c r="P35" s="48"/>
      <c r="Q35" s="48"/>
    </row>
    <row r="36" spans="6:17" ht="15" thickBot="1">
      <c r="F36" s="47"/>
      <c r="G36" s="48"/>
      <c r="H36" s="48"/>
      <c r="I36" s="145"/>
      <c r="J36" s="48"/>
      <c r="K36" s="141"/>
      <c r="O36" s="47"/>
      <c r="P36" s="48"/>
      <c r="Q36" s="48"/>
    </row>
    <row r="37" spans="6:10" ht="14.25">
      <c r="F37" s="47"/>
      <c r="G37" s="48"/>
      <c r="H37" s="48"/>
      <c r="I37" s="126"/>
      <c r="J37" s="48"/>
    </row>
    <row r="38" spans="2:17" ht="15">
      <c r="B38" s="41" t="s">
        <v>66</v>
      </c>
      <c r="F38" s="47"/>
      <c r="G38" s="48"/>
      <c r="H38" s="48"/>
      <c r="I38" s="126"/>
      <c r="J38" s="48"/>
      <c r="K38" s="41"/>
      <c r="O38" s="47"/>
      <c r="P38" s="48"/>
      <c r="Q38" s="48"/>
    </row>
    <row r="39" spans="6:17" ht="14.25">
      <c r="F39" s="47"/>
      <c r="G39" s="48"/>
      <c r="H39" s="48"/>
      <c r="I39" s="126"/>
      <c r="J39" s="48"/>
      <c r="O39" s="47"/>
      <c r="P39" s="48"/>
      <c r="Q39" s="48"/>
    </row>
    <row r="40" spans="2:17" ht="14.25">
      <c r="B40" s="40" t="s">
        <v>198</v>
      </c>
      <c r="F40" s="47"/>
      <c r="G40" s="48"/>
      <c r="H40" s="48"/>
      <c r="I40" s="126">
        <v>-24202</v>
      </c>
      <c r="J40" s="48"/>
      <c r="K40" s="126">
        <v>-3710</v>
      </c>
      <c r="O40" s="47"/>
      <c r="P40" s="47"/>
      <c r="Q40" s="47"/>
    </row>
    <row r="41" spans="2:17" ht="14.25">
      <c r="B41" s="40" t="s">
        <v>209</v>
      </c>
      <c r="F41" s="47"/>
      <c r="G41" s="48"/>
      <c r="H41" s="48"/>
      <c r="I41" s="126">
        <v>905</v>
      </c>
      <c r="J41" s="48"/>
      <c r="K41" s="126">
        <v>955</v>
      </c>
      <c r="O41" s="47"/>
      <c r="P41" s="48"/>
      <c r="Q41" s="48"/>
    </row>
    <row r="42" spans="2:17" ht="14.25">
      <c r="B42" s="40" t="s">
        <v>148</v>
      </c>
      <c r="F42" s="47"/>
      <c r="G42" s="47"/>
      <c r="H42" s="47"/>
      <c r="I42" s="126">
        <v>7598</v>
      </c>
      <c r="J42" s="49"/>
      <c r="K42" s="126">
        <v>3429</v>
      </c>
      <c r="O42" s="47"/>
      <c r="P42" s="48"/>
      <c r="Q42" s="48"/>
    </row>
    <row r="43" spans="2:17" ht="14.25">
      <c r="B43" s="40" t="s">
        <v>68</v>
      </c>
      <c r="F43" s="47"/>
      <c r="G43" s="48"/>
      <c r="H43" s="48"/>
      <c r="I43" s="126">
        <v>523</v>
      </c>
      <c r="J43" s="48"/>
      <c r="K43" s="126">
        <v>530</v>
      </c>
      <c r="O43" s="47"/>
      <c r="P43" s="48"/>
      <c r="Q43" s="48"/>
    </row>
    <row r="44" spans="6:17" ht="15" thickBot="1">
      <c r="F44" s="47"/>
      <c r="G44" s="48"/>
      <c r="H44" s="48"/>
      <c r="I44" s="145"/>
      <c r="J44" s="48"/>
      <c r="K44" s="141"/>
      <c r="O44" s="47"/>
      <c r="P44" s="48"/>
      <c r="Q44" s="48"/>
    </row>
    <row r="45" spans="6:17" ht="14.25">
      <c r="F45" s="47"/>
      <c r="G45" s="48"/>
      <c r="H45" s="48"/>
      <c r="I45" s="126"/>
      <c r="J45" s="48"/>
      <c r="O45" s="47"/>
      <c r="P45" s="48"/>
      <c r="Q45" s="48"/>
    </row>
    <row r="46" spans="2:17" ht="14.25">
      <c r="B46" s="40" t="s">
        <v>210</v>
      </c>
      <c r="F46" s="47"/>
      <c r="G46" s="48"/>
      <c r="H46" s="48"/>
      <c r="I46" s="126">
        <f>SUM(I40:I43)</f>
        <v>-15176</v>
      </c>
      <c r="J46" s="48"/>
      <c r="K46" s="126">
        <f>SUM(K40:K43)</f>
        <v>1204</v>
      </c>
      <c r="L46" s="50"/>
      <c r="O46" s="47"/>
      <c r="P46" s="48"/>
      <c r="Q46" s="48"/>
    </row>
    <row r="47" spans="6:17" ht="15" thickBot="1">
      <c r="F47" s="47"/>
      <c r="G47" s="48"/>
      <c r="H47" s="48"/>
      <c r="I47" s="145"/>
      <c r="J47" s="48"/>
      <c r="K47" s="141"/>
      <c r="O47" s="47"/>
      <c r="P47" s="47"/>
      <c r="Q47" s="47"/>
    </row>
    <row r="48" spans="2:10" ht="15">
      <c r="B48" s="41" t="s">
        <v>69</v>
      </c>
      <c r="C48" s="50"/>
      <c r="F48" s="47"/>
      <c r="G48" s="48"/>
      <c r="H48" s="48"/>
      <c r="I48" s="126"/>
      <c r="J48" s="48"/>
    </row>
    <row r="49" spans="2:10" ht="15">
      <c r="B49" s="41"/>
      <c r="C49" s="50"/>
      <c r="F49" s="47"/>
      <c r="G49" s="48"/>
      <c r="H49" s="48"/>
      <c r="I49" s="126"/>
      <c r="J49" s="48"/>
    </row>
    <row r="50" spans="2:11" ht="14.25" hidden="1">
      <c r="B50" s="40" t="s">
        <v>67</v>
      </c>
      <c r="F50" s="47"/>
      <c r="G50" s="47"/>
      <c r="H50" s="47"/>
      <c r="I50" s="126">
        <v>0</v>
      </c>
      <c r="J50" s="49"/>
      <c r="K50" s="54"/>
    </row>
    <row r="51" spans="2:17" ht="14.25">
      <c r="B51" s="40" t="s">
        <v>200</v>
      </c>
      <c r="F51" s="47"/>
      <c r="G51" s="48"/>
      <c r="H51" s="48"/>
      <c r="I51" s="126">
        <f>21241-17661-300</f>
        <v>3280</v>
      </c>
      <c r="J51" s="48"/>
      <c r="K51" s="126">
        <f>10099-18238</f>
        <v>-8139</v>
      </c>
      <c r="O51" s="47"/>
      <c r="P51" s="48"/>
      <c r="Q51" s="48"/>
    </row>
    <row r="52" spans="6:17" ht="14.25">
      <c r="F52" s="47"/>
      <c r="G52" s="48"/>
      <c r="H52" s="48"/>
      <c r="I52" s="126"/>
      <c r="J52" s="48"/>
      <c r="K52" s="126"/>
      <c r="O52" s="47"/>
      <c r="P52" s="48"/>
      <c r="Q52" s="48"/>
    </row>
    <row r="53" spans="2:17" ht="14.25">
      <c r="B53" s="40" t="s">
        <v>67</v>
      </c>
      <c r="F53" s="47"/>
      <c r="G53" s="48"/>
      <c r="H53" s="48"/>
      <c r="I53" s="126">
        <v>0</v>
      </c>
      <c r="J53" s="48"/>
      <c r="K53" s="126">
        <v>-5014</v>
      </c>
      <c r="O53" s="47"/>
      <c r="P53" s="48"/>
      <c r="Q53" s="48"/>
    </row>
    <row r="54" spans="6:17" ht="15" thickBot="1">
      <c r="F54" s="47"/>
      <c r="G54" s="48"/>
      <c r="H54" s="48"/>
      <c r="I54" s="145"/>
      <c r="J54" s="48"/>
      <c r="K54" s="145"/>
      <c r="O54" s="47"/>
      <c r="P54" s="48"/>
      <c r="Q54" s="48"/>
    </row>
    <row r="55" spans="6:17" ht="14.25">
      <c r="F55" s="47"/>
      <c r="G55" s="48"/>
      <c r="H55" s="48"/>
      <c r="I55" s="126"/>
      <c r="J55" s="48"/>
      <c r="O55" s="47"/>
      <c r="P55" s="48"/>
      <c r="Q55" s="48"/>
    </row>
    <row r="56" spans="2:17" ht="14.25">
      <c r="B56" s="40" t="s">
        <v>211</v>
      </c>
      <c r="F56" s="47"/>
      <c r="G56" s="48"/>
      <c r="H56" s="48"/>
      <c r="I56" s="126">
        <f>SUM(I51:I55)</f>
        <v>3280</v>
      </c>
      <c r="J56" s="48"/>
      <c r="K56" s="126">
        <f>SUM(K51:K55)</f>
        <v>-13153</v>
      </c>
      <c r="O56" s="47"/>
      <c r="P56" s="48"/>
      <c r="Q56" s="48"/>
    </row>
    <row r="57" spans="6:17" ht="15" thickBot="1">
      <c r="F57" s="47"/>
      <c r="G57" s="48"/>
      <c r="H57" s="48"/>
      <c r="I57" s="145"/>
      <c r="J57" s="48"/>
      <c r="K57" s="141"/>
      <c r="O57" s="47"/>
      <c r="P57" s="48"/>
      <c r="Q57" s="48"/>
    </row>
    <row r="58" spans="6:17" ht="14.25">
      <c r="F58" s="47"/>
      <c r="G58" s="48"/>
      <c r="H58" s="48"/>
      <c r="I58" s="126"/>
      <c r="J58" s="48"/>
      <c r="O58" s="47"/>
      <c r="P58" s="48"/>
      <c r="Q58" s="48"/>
    </row>
    <row r="59" spans="2:18" ht="14.25">
      <c r="B59" s="40" t="s">
        <v>70</v>
      </c>
      <c r="F59" s="47"/>
      <c r="G59" s="47"/>
      <c r="H59" s="47"/>
      <c r="I59" s="47">
        <f>I35+I46+I56</f>
        <v>-8737</v>
      </c>
      <c r="J59" s="47"/>
      <c r="K59" s="47">
        <f>K35+K46+K56</f>
        <v>-15936</v>
      </c>
      <c r="O59" s="47"/>
      <c r="P59" s="47"/>
      <c r="Q59" s="47"/>
      <c r="R59" s="47"/>
    </row>
    <row r="60" spans="6:17" ht="14.25">
      <c r="F60" s="51"/>
      <c r="G60" s="52"/>
      <c r="H60" s="52"/>
      <c r="I60" s="126"/>
      <c r="J60" s="52"/>
      <c r="O60" s="51"/>
      <c r="P60" s="52"/>
      <c r="Q60" s="52"/>
    </row>
    <row r="61" spans="2:17" ht="14.25">
      <c r="B61" s="40" t="s">
        <v>175</v>
      </c>
      <c r="F61" s="53"/>
      <c r="G61" s="54"/>
      <c r="H61" s="54"/>
      <c r="I61" s="126">
        <v>52045</v>
      </c>
      <c r="J61" s="54"/>
      <c r="K61" s="160">
        <v>52675</v>
      </c>
      <c r="O61" s="53"/>
      <c r="P61" s="54"/>
      <c r="Q61" s="54"/>
    </row>
    <row r="62" spans="6:17" ht="15" thickBot="1">
      <c r="F62" s="53"/>
      <c r="G62" s="54"/>
      <c r="H62" s="54"/>
      <c r="I62" s="145"/>
      <c r="J62" s="54"/>
      <c r="K62" s="141"/>
      <c r="O62" s="53"/>
      <c r="P62" s="54"/>
      <c r="Q62" s="54"/>
    </row>
    <row r="63" ht="14.25">
      <c r="J63" s="52"/>
    </row>
    <row r="64" spans="2:18" ht="14.25">
      <c r="B64" s="40" t="s">
        <v>176</v>
      </c>
      <c r="F64" s="51"/>
      <c r="G64" s="52"/>
      <c r="H64" s="52"/>
      <c r="I64" s="47">
        <f>SUM(I59:I61)</f>
        <v>43308</v>
      </c>
      <c r="J64" s="52"/>
      <c r="K64" s="47">
        <f>SUM(K59:K61)</f>
        <v>36739</v>
      </c>
      <c r="O64" s="51"/>
      <c r="P64" s="52"/>
      <c r="Q64" s="52"/>
      <c r="R64" s="47"/>
    </row>
    <row r="65" spans="6:18" ht="15" thickBot="1">
      <c r="F65" s="51"/>
      <c r="G65" s="52"/>
      <c r="H65" s="52"/>
      <c r="I65" s="127"/>
      <c r="J65" s="52"/>
      <c r="K65" s="141"/>
      <c r="O65" s="51"/>
      <c r="P65" s="52"/>
      <c r="Q65" s="52"/>
      <c r="R65" s="47"/>
    </row>
    <row r="66" spans="6:18" ht="15">
      <c r="F66" s="51"/>
      <c r="G66" s="52"/>
      <c r="H66" s="52"/>
      <c r="I66" s="170"/>
      <c r="J66" s="52"/>
      <c r="O66" s="51"/>
      <c r="P66" s="52"/>
      <c r="Q66" s="52"/>
      <c r="R66" s="47"/>
    </row>
    <row r="67" spans="6:18" ht="14.25">
      <c r="F67" s="51"/>
      <c r="G67" s="52"/>
      <c r="H67" s="52"/>
      <c r="I67" s="47"/>
      <c r="J67" s="52"/>
      <c r="O67" s="51"/>
      <c r="P67" s="52"/>
      <c r="Q67" s="52"/>
      <c r="R67" s="47"/>
    </row>
    <row r="68" spans="2:18" ht="14.25" hidden="1">
      <c r="B68" s="40" t="s">
        <v>71</v>
      </c>
      <c r="F68" s="55"/>
      <c r="G68" s="56"/>
      <c r="H68" s="56"/>
      <c r="I68" s="47"/>
      <c r="J68" s="56"/>
      <c r="K68" s="40" t="s">
        <v>71</v>
      </c>
      <c r="O68" s="55"/>
      <c r="P68" s="56"/>
      <c r="Q68" s="56"/>
      <c r="R68" s="47"/>
    </row>
    <row r="69" spans="2:18" ht="14.25" hidden="1">
      <c r="B69" s="40" t="s">
        <v>72</v>
      </c>
      <c r="F69" s="51"/>
      <c r="G69" s="52"/>
      <c r="H69" s="52"/>
      <c r="I69" s="47"/>
      <c r="J69" s="52"/>
      <c r="K69" s="40" t="s">
        <v>72</v>
      </c>
      <c r="O69" s="51"/>
      <c r="P69" s="52"/>
      <c r="Q69" s="52"/>
      <c r="R69" s="47"/>
    </row>
    <row r="70" spans="6:17" ht="14.25">
      <c r="F70" s="53"/>
      <c r="G70" s="54"/>
      <c r="H70" s="54"/>
      <c r="I70" s="126"/>
      <c r="J70" s="54"/>
      <c r="O70" s="53"/>
      <c r="P70" s="54"/>
      <c r="Q70" s="54"/>
    </row>
    <row r="71" spans="2:17" ht="15">
      <c r="B71" s="41" t="s">
        <v>262</v>
      </c>
      <c r="F71" s="53"/>
      <c r="G71" s="54"/>
      <c r="H71" s="54"/>
      <c r="I71" s="126"/>
      <c r="J71" s="54"/>
      <c r="K71" s="41"/>
      <c r="O71" s="53"/>
      <c r="P71" s="54"/>
      <c r="Q71" s="54"/>
    </row>
    <row r="72" spans="2:17" ht="15">
      <c r="B72" s="41" t="s">
        <v>199</v>
      </c>
      <c r="F72" s="47"/>
      <c r="G72" s="48"/>
      <c r="H72" s="48"/>
      <c r="I72" s="126"/>
      <c r="J72" s="48"/>
      <c r="K72" s="41"/>
      <c r="O72" s="47"/>
      <c r="P72" s="48"/>
      <c r="Q72" s="48"/>
    </row>
    <row r="73" spans="6:17" ht="14.25">
      <c r="F73" s="47"/>
      <c r="G73" s="48"/>
      <c r="H73" s="48"/>
      <c r="I73" s="126"/>
      <c r="J73" s="48"/>
      <c r="O73" s="47"/>
      <c r="P73" s="48"/>
      <c r="Q73" s="48"/>
    </row>
    <row r="74" spans="6:17" ht="14.25">
      <c r="F74" s="47"/>
      <c r="G74" s="48"/>
      <c r="H74" s="48"/>
      <c r="I74" s="126"/>
      <c r="J74" s="48"/>
      <c r="O74" s="47"/>
      <c r="P74" s="48"/>
      <c r="Q74" s="48"/>
    </row>
    <row r="75" spans="6:17" ht="14.25">
      <c r="F75" s="47"/>
      <c r="G75" s="48"/>
      <c r="H75" s="48"/>
      <c r="I75" s="126"/>
      <c r="J75" s="48"/>
      <c r="O75" s="47"/>
      <c r="P75" s="48"/>
      <c r="Q75" s="48"/>
    </row>
    <row r="76" spans="6:17" ht="14.25">
      <c r="F76" s="47"/>
      <c r="G76" s="48"/>
      <c r="H76" s="48"/>
      <c r="I76" s="126"/>
      <c r="J76" s="48"/>
      <c r="O76" s="47"/>
      <c r="P76" s="47"/>
      <c r="Q76" s="47"/>
    </row>
    <row r="77" spans="6:17" ht="14.25">
      <c r="F77" s="47"/>
      <c r="G77" s="48"/>
      <c r="H77" s="48"/>
      <c r="I77" s="126"/>
      <c r="J77" s="48"/>
      <c r="O77" s="53"/>
      <c r="P77" s="52"/>
      <c r="Q77" s="52"/>
    </row>
    <row r="78" spans="6:17" ht="14.25">
      <c r="F78" s="47"/>
      <c r="G78" s="48"/>
      <c r="H78" s="48"/>
      <c r="I78" s="126"/>
      <c r="J78" s="48"/>
      <c r="O78" s="53"/>
      <c r="P78" s="52"/>
      <c r="Q78" s="52"/>
    </row>
    <row r="79" spans="6:17" ht="14.25">
      <c r="F79" s="47"/>
      <c r="G79" s="48"/>
      <c r="H79" s="48"/>
      <c r="I79" s="126"/>
      <c r="J79" s="48"/>
      <c r="O79" s="53"/>
      <c r="P79" s="52"/>
      <c r="Q79" s="52"/>
    </row>
    <row r="80" spans="6:17" ht="14.25">
      <c r="F80" s="47"/>
      <c r="G80" s="47"/>
      <c r="H80" s="47"/>
      <c r="I80" s="126"/>
      <c r="J80" s="48"/>
      <c r="O80" s="53"/>
      <c r="P80" s="52"/>
      <c r="Q80" s="52"/>
    </row>
    <row r="81" spans="6:17" ht="14.25">
      <c r="F81" s="53"/>
      <c r="G81" s="52"/>
      <c r="H81" s="52"/>
      <c r="I81" s="126"/>
      <c r="J81" s="52"/>
      <c r="O81" s="53"/>
      <c r="P81" s="52"/>
      <c r="Q81" s="52"/>
    </row>
    <row r="82" spans="6:17" ht="14.25">
      <c r="F82" s="53"/>
      <c r="G82" s="52"/>
      <c r="H82" s="52"/>
      <c r="I82" s="126"/>
      <c r="J82" s="52"/>
      <c r="N82" s="42"/>
      <c r="O82" s="53"/>
      <c r="P82" s="51"/>
      <c r="Q82" s="51"/>
    </row>
    <row r="83" spans="6:17" ht="14.25">
      <c r="F83" s="53"/>
      <c r="G83" s="52"/>
      <c r="H83" s="52"/>
      <c r="I83" s="126"/>
      <c r="J83" s="52"/>
      <c r="N83" s="42"/>
      <c r="O83" s="53"/>
      <c r="P83" s="51"/>
      <c r="Q83" s="51"/>
    </row>
    <row r="84" spans="6:17" ht="14.25">
      <c r="F84" s="53"/>
      <c r="G84" s="52"/>
      <c r="H84" s="52"/>
      <c r="I84" s="126"/>
      <c r="J84" s="52"/>
      <c r="O84" s="57"/>
      <c r="P84" s="58"/>
      <c r="Q84" s="58"/>
    </row>
    <row r="85" spans="6:17" ht="14.25">
      <c r="F85" s="53"/>
      <c r="G85" s="52"/>
      <c r="H85" s="52"/>
      <c r="I85" s="126"/>
      <c r="J85" s="52"/>
      <c r="O85" s="57"/>
      <c r="P85" s="60"/>
      <c r="Q85" s="60"/>
    </row>
    <row r="86" spans="5:18" ht="14.25">
      <c r="E86" s="42"/>
      <c r="F86" s="53"/>
      <c r="G86" s="51"/>
      <c r="H86" s="51"/>
      <c r="I86" s="126"/>
      <c r="J86" s="52"/>
      <c r="N86" s="42"/>
      <c r="O86" s="61"/>
      <c r="P86" s="61"/>
      <c r="Q86" s="61"/>
      <c r="R86" s="146"/>
    </row>
    <row r="87" spans="5:17" ht="14.25">
      <c r="E87" s="42"/>
      <c r="F87" s="53"/>
      <c r="G87" s="51"/>
      <c r="H87" s="51"/>
      <c r="I87" s="126"/>
      <c r="J87" s="52"/>
      <c r="O87" s="53"/>
      <c r="P87" s="54"/>
      <c r="Q87" s="54"/>
    </row>
    <row r="88" spans="6:17" ht="14.25">
      <c r="F88" s="57"/>
      <c r="G88" s="58"/>
      <c r="H88" s="58"/>
      <c r="I88" s="126"/>
      <c r="J88" s="59"/>
      <c r="N88" s="42"/>
      <c r="O88" s="53"/>
      <c r="P88" s="54"/>
      <c r="Q88" s="54"/>
    </row>
    <row r="89" spans="6:17" ht="14.25">
      <c r="F89" s="57"/>
      <c r="G89" s="60"/>
      <c r="H89" s="60"/>
      <c r="I89" s="126"/>
      <c r="J89" s="60"/>
      <c r="N89" s="42"/>
      <c r="O89" s="57"/>
      <c r="P89" s="57"/>
      <c r="Q89" s="57"/>
    </row>
    <row r="90" spans="5:17" ht="14.25">
      <c r="E90" s="42"/>
      <c r="F90" s="61"/>
      <c r="G90" s="61"/>
      <c r="H90" s="61"/>
      <c r="I90" s="146"/>
      <c r="J90" s="61"/>
      <c r="N90" s="42"/>
      <c r="O90" s="53"/>
      <c r="P90" s="54"/>
      <c r="Q90" s="54"/>
    </row>
    <row r="91" spans="6:17" ht="14.25">
      <c r="F91" s="53"/>
      <c r="G91" s="54"/>
      <c r="H91" s="54"/>
      <c r="I91" s="126"/>
      <c r="J91" s="54"/>
      <c r="N91" s="42"/>
      <c r="O91" s="53"/>
      <c r="P91" s="54"/>
      <c r="Q91" s="54"/>
    </row>
    <row r="92" spans="5:17" ht="14.25">
      <c r="E92" s="42"/>
      <c r="F92" s="53"/>
      <c r="G92" s="54"/>
      <c r="H92" s="54"/>
      <c r="I92" s="126"/>
      <c r="J92" s="54"/>
      <c r="N92" s="42"/>
      <c r="O92" s="53"/>
      <c r="P92" s="54"/>
      <c r="Q92" s="54"/>
    </row>
    <row r="93" spans="5:17" ht="14.25">
      <c r="E93" s="42"/>
      <c r="F93" s="57"/>
      <c r="G93" s="57"/>
      <c r="H93" s="57"/>
      <c r="I93" s="126"/>
      <c r="J93" s="57"/>
      <c r="N93" s="42"/>
      <c r="O93" s="53"/>
      <c r="P93" s="54"/>
      <c r="Q93" s="54"/>
    </row>
    <row r="94" spans="5:17" ht="14.25">
      <c r="E94" s="42"/>
      <c r="F94" s="53"/>
      <c r="G94" s="54"/>
      <c r="H94" s="54"/>
      <c r="I94" s="126"/>
      <c r="J94" s="54"/>
      <c r="N94" s="42"/>
      <c r="O94" s="53"/>
      <c r="P94" s="54"/>
      <c r="Q94" s="54"/>
    </row>
    <row r="95" spans="5:17" ht="14.25">
      <c r="E95" s="42"/>
      <c r="F95" s="53"/>
      <c r="G95" s="54"/>
      <c r="H95" s="54"/>
      <c r="I95" s="126"/>
      <c r="J95" s="54"/>
      <c r="N95" s="42"/>
      <c r="O95" s="53"/>
      <c r="P95" s="54"/>
      <c r="Q95" s="54"/>
    </row>
    <row r="96" spans="5:17" ht="14.25">
      <c r="E96" s="42"/>
      <c r="F96" s="53"/>
      <c r="G96" s="54"/>
      <c r="H96" s="54"/>
      <c r="I96" s="126"/>
      <c r="J96" s="54"/>
      <c r="N96" s="42"/>
      <c r="O96" s="53"/>
      <c r="P96" s="54"/>
      <c r="Q96" s="54"/>
    </row>
    <row r="97" spans="5:17" ht="14.25">
      <c r="E97" s="42"/>
      <c r="F97" s="53"/>
      <c r="G97" s="54"/>
      <c r="H97" s="54"/>
      <c r="I97" s="126"/>
      <c r="J97" s="54"/>
      <c r="N97" s="42"/>
      <c r="O97" s="53"/>
      <c r="P97" s="54"/>
      <c r="Q97" s="54"/>
    </row>
    <row r="98" spans="5:17" ht="14.25">
      <c r="E98" s="42"/>
      <c r="F98" s="53"/>
      <c r="G98" s="54"/>
      <c r="H98" s="54"/>
      <c r="I98" s="126"/>
      <c r="J98" s="54"/>
      <c r="N98" s="42"/>
      <c r="O98" s="57"/>
      <c r="P98" s="60"/>
      <c r="Q98" s="60"/>
    </row>
    <row r="99" spans="5:17" ht="14.25">
      <c r="E99" s="42"/>
      <c r="F99" s="53"/>
      <c r="G99" s="54"/>
      <c r="H99" s="54"/>
      <c r="I99" s="126"/>
      <c r="J99" s="54"/>
      <c r="N99" s="42"/>
      <c r="O99" s="57"/>
      <c r="P99" s="60"/>
      <c r="Q99" s="60"/>
    </row>
    <row r="100" spans="5:17" ht="14.25">
      <c r="E100" s="42"/>
      <c r="F100" s="53"/>
      <c r="G100" s="54"/>
      <c r="H100" s="54"/>
      <c r="I100" s="126"/>
      <c r="J100" s="54"/>
      <c r="N100" s="42"/>
      <c r="O100" s="57"/>
      <c r="P100" s="60"/>
      <c r="Q100" s="60"/>
    </row>
    <row r="101" spans="5:17" ht="14.25">
      <c r="E101" s="42"/>
      <c r="F101" s="53"/>
      <c r="G101" s="54"/>
      <c r="H101" s="54"/>
      <c r="I101" s="126"/>
      <c r="J101" s="54"/>
      <c r="N101" s="42"/>
      <c r="O101" s="57"/>
      <c r="P101" s="60"/>
      <c r="Q101" s="60"/>
    </row>
    <row r="102" spans="5:17" ht="14.25">
      <c r="E102" s="42"/>
      <c r="F102" s="57"/>
      <c r="G102" s="60"/>
      <c r="H102" s="60"/>
      <c r="I102" s="126"/>
      <c r="J102" s="60"/>
      <c r="N102" s="42"/>
      <c r="O102" s="57"/>
      <c r="P102" s="60"/>
      <c r="Q102" s="60"/>
    </row>
    <row r="103" spans="5:17" ht="14.25">
      <c r="E103" s="42"/>
      <c r="F103" s="57"/>
      <c r="G103" s="60"/>
      <c r="H103" s="60"/>
      <c r="I103" s="126"/>
      <c r="J103" s="60"/>
      <c r="N103" s="42"/>
      <c r="O103" s="57"/>
      <c r="P103" s="60"/>
      <c r="Q103" s="60"/>
    </row>
    <row r="104" spans="5:17" ht="14.25">
      <c r="E104" s="42"/>
      <c r="F104" s="57"/>
      <c r="G104" s="60"/>
      <c r="H104" s="60"/>
      <c r="I104" s="126"/>
      <c r="J104" s="60"/>
      <c r="N104" s="42"/>
      <c r="O104" s="57"/>
      <c r="P104" s="60"/>
      <c r="Q104" s="60"/>
    </row>
    <row r="105" spans="5:17" ht="14.25">
      <c r="E105" s="42"/>
      <c r="F105" s="57"/>
      <c r="G105" s="60"/>
      <c r="H105" s="60"/>
      <c r="I105" s="126"/>
      <c r="J105" s="60"/>
      <c r="N105" s="42"/>
      <c r="O105" s="53"/>
      <c r="P105" s="54"/>
      <c r="Q105" s="54"/>
    </row>
    <row r="106" spans="5:17" ht="14.25">
      <c r="E106" s="42"/>
      <c r="F106" s="57"/>
      <c r="G106" s="60"/>
      <c r="H106" s="60"/>
      <c r="I106" s="126"/>
      <c r="J106" s="60"/>
      <c r="L106" s="147"/>
      <c r="M106" s="54"/>
      <c r="N106" s="53"/>
      <c r="O106" s="53"/>
      <c r="P106" s="54"/>
      <c r="Q106" s="54"/>
    </row>
    <row r="107" spans="5:17" ht="14.25">
      <c r="E107" s="42"/>
      <c r="F107" s="57"/>
      <c r="G107" s="60"/>
      <c r="H107" s="60"/>
      <c r="I107" s="126"/>
      <c r="J107" s="60"/>
      <c r="L107" s="54"/>
      <c r="M107" s="54"/>
      <c r="N107" s="53"/>
      <c r="O107" s="53"/>
      <c r="P107" s="54"/>
      <c r="Q107" s="54"/>
    </row>
    <row r="108" spans="5:17" ht="14.25">
      <c r="E108" s="42"/>
      <c r="F108" s="57"/>
      <c r="G108" s="60"/>
      <c r="H108" s="60"/>
      <c r="I108" s="126"/>
      <c r="J108" s="60"/>
      <c r="L108" s="54"/>
      <c r="M108" s="54"/>
      <c r="N108" s="54"/>
      <c r="O108" s="126"/>
      <c r="P108" s="54"/>
      <c r="Q108" s="54"/>
    </row>
    <row r="109" spans="5:17" ht="14.25">
      <c r="E109" s="42"/>
      <c r="F109" s="53"/>
      <c r="G109" s="54"/>
      <c r="H109" s="54"/>
      <c r="I109" s="126"/>
      <c r="J109" s="54"/>
      <c r="L109" s="54"/>
      <c r="M109" s="54"/>
      <c r="N109" s="54"/>
      <c r="O109" s="126"/>
      <c r="P109" s="54"/>
      <c r="Q109" s="54"/>
    </row>
    <row r="110" spans="3:17" ht="14.25">
      <c r="C110" s="147"/>
      <c r="D110" s="54"/>
      <c r="E110" s="53"/>
      <c r="F110" s="53"/>
      <c r="G110" s="54"/>
      <c r="H110" s="54"/>
      <c r="I110" s="126"/>
      <c r="J110" s="54"/>
      <c r="L110" s="54"/>
      <c r="M110" s="54"/>
      <c r="N110" s="54"/>
      <c r="O110" s="126"/>
      <c r="P110" s="54"/>
      <c r="Q110" s="54"/>
    </row>
    <row r="111" spans="3:17" ht="14.25">
      <c r="C111" s="54"/>
      <c r="D111" s="54"/>
      <c r="E111" s="53"/>
      <c r="F111" s="53"/>
      <c r="G111" s="54"/>
      <c r="H111" s="54"/>
      <c r="I111" s="126"/>
      <c r="J111" s="54"/>
      <c r="L111" s="54"/>
      <c r="M111" s="54"/>
      <c r="N111" s="54"/>
      <c r="O111" s="126"/>
      <c r="P111" s="54"/>
      <c r="Q111" s="54"/>
    </row>
    <row r="112" spans="3:17" ht="14.25">
      <c r="C112" s="54"/>
      <c r="D112" s="54"/>
      <c r="E112" s="54"/>
      <c r="F112" s="126"/>
      <c r="G112" s="54"/>
      <c r="H112" s="54"/>
      <c r="I112" s="126"/>
      <c r="J112" s="54"/>
      <c r="L112" s="54"/>
      <c r="M112" s="54"/>
      <c r="N112" s="54"/>
      <c r="O112" s="126"/>
      <c r="P112" s="54"/>
      <c r="Q112" s="54"/>
    </row>
    <row r="113" spans="3:17" ht="14.25">
      <c r="C113" s="54"/>
      <c r="D113" s="54"/>
      <c r="E113" s="54"/>
      <c r="F113" s="126"/>
      <c r="G113" s="54"/>
      <c r="H113" s="54"/>
      <c r="I113" s="126"/>
      <c r="J113" s="54"/>
      <c r="L113" s="54"/>
      <c r="M113" s="54"/>
      <c r="N113" s="54"/>
      <c r="O113" s="53"/>
      <c r="P113" s="54"/>
      <c r="Q113" s="54"/>
    </row>
    <row r="114" spans="3:17" ht="14.25">
      <c r="C114" s="54"/>
      <c r="D114" s="54"/>
      <c r="E114" s="54"/>
      <c r="F114" s="126"/>
      <c r="G114" s="54"/>
      <c r="H114" s="54"/>
      <c r="I114" s="126"/>
      <c r="J114" s="54"/>
      <c r="O114" s="53"/>
      <c r="P114" s="54"/>
      <c r="Q114" s="54"/>
    </row>
    <row r="115" spans="3:17" ht="14.25">
      <c r="C115" s="54"/>
      <c r="D115" s="54"/>
      <c r="E115" s="54"/>
      <c r="F115" s="126"/>
      <c r="G115" s="54"/>
      <c r="H115" s="54"/>
      <c r="I115" s="126"/>
      <c r="J115" s="54"/>
      <c r="O115" s="53"/>
      <c r="P115" s="54"/>
      <c r="Q115" s="54"/>
    </row>
    <row r="116" spans="3:17" ht="14.25">
      <c r="C116" s="54"/>
      <c r="D116" s="54"/>
      <c r="E116" s="54"/>
      <c r="F116" s="126"/>
      <c r="G116" s="54"/>
      <c r="H116" s="54"/>
      <c r="I116" s="126"/>
      <c r="J116" s="54"/>
      <c r="O116" s="53"/>
      <c r="P116" s="54"/>
      <c r="Q116" s="54"/>
    </row>
    <row r="117" spans="3:17" ht="14.25">
      <c r="C117" s="54"/>
      <c r="D117" s="54"/>
      <c r="E117" s="54"/>
      <c r="F117" s="53"/>
      <c r="G117" s="54"/>
      <c r="H117" s="54"/>
      <c r="I117" s="126"/>
      <c r="J117" s="54"/>
      <c r="O117" s="53"/>
      <c r="P117" s="54"/>
      <c r="Q117" s="54"/>
    </row>
    <row r="118" spans="6:17" ht="14.25">
      <c r="F118" s="53"/>
      <c r="G118" s="54"/>
      <c r="H118" s="54"/>
      <c r="I118" s="126"/>
      <c r="J118" s="54"/>
      <c r="O118" s="53"/>
      <c r="P118" s="54"/>
      <c r="Q118" s="54"/>
    </row>
    <row r="119" spans="6:10" ht="14.25">
      <c r="F119" s="53"/>
      <c r="G119" s="54"/>
      <c r="H119" s="54"/>
      <c r="I119" s="126"/>
      <c r="J119" s="54"/>
    </row>
    <row r="120" spans="6:10" ht="14.25">
      <c r="F120" s="53"/>
      <c r="G120" s="54"/>
      <c r="H120" s="54"/>
      <c r="I120" s="126"/>
      <c r="J120" s="54"/>
    </row>
    <row r="121" spans="6:10" ht="14.25">
      <c r="F121" s="53"/>
      <c r="G121" s="54"/>
      <c r="H121" s="54"/>
      <c r="I121" s="126"/>
      <c r="J121" s="54"/>
    </row>
    <row r="122" spans="6:10" ht="14.25">
      <c r="F122" s="53"/>
      <c r="G122" s="54"/>
      <c r="H122" s="54"/>
      <c r="I122" s="126"/>
      <c r="J122" s="54"/>
    </row>
  </sheetData>
  <printOptions/>
  <pageMargins left="0.83" right="0.24" top="0.7" bottom="0.17" header="0.5" footer="0.24"/>
  <pageSetup horizontalDpi="600" verticalDpi="600" orientation="portrait" scale="67" r:id="rId1"/>
</worksheet>
</file>

<file path=xl/worksheets/sheet5.xml><?xml version="1.0" encoding="utf-8"?>
<worksheet xmlns="http://schemas.openxmlformats.org/spreadsheetml/2006/main" xmlns:r="http://schemas.openxmlformats.org/officeDocument/2006/relationships">
  <dimension ref="A1:IV565"/>
  <sheetViews>
    <sheetView showGridLines="0" zoomScale="75" zoomScaleNormal="75" workbookViewId="0" topLeftCell="A1">
      <selection activeCell="A1" sqref="A1"/>
    </sheetView>
  </sheetViews>
  <sheetFormatPr defaultColWidth="9.140625" defaultRowHeight="12.75"/>
  <cols>
    <col min="1" max="1" width="4.57421875" style="66" customWidth="1"/>
    <col min="2" max="2" width="51.28125" style="66" customWidth="1"/>
    <col min="3" max="3" width="5.28125" style="66" customWidth="1"/>
    <col min="4" max="4" width="4.140625" style="66" customWidth="1"/>
    <col min="5" max="6" width="16.57421875" style="66" customWidth="1"/>
    <col min="7" max="7" width="17.28125" style="66" customWidth="1"/>
    <col min="8" max="8" width="14.8515625" style="66" customWidth="1"/>
    <col min="9" max="9" width="15.57421875" style="66" customWidth="1"/>
    <col min="10" max="10" width="16.57421875" style="66" customWidth="1"/>
    <col min="11" max="11" width="10.140625" style="66" customWidth="1"/>
    <col min="12" max="12" width="13.28125" style="66" customWidth="1"/>
    <col min="13" max="16384" width="9.140625" style="66" customWidth="1"/>
  </cols>
  <sheetData>
    <row r="1" ht="20.25">
      <c r="A1" s="1" t="s">
        <v>173</v>
      </c>
    </row>
    <row r="2" spans="1:11" ht="18">
      <c r="A2" s="21" t="s">
        <v>77</v>
      </c>
      <c r="B2" s="21"/>
      <c r="C2" s="21"/>
      <c r="D2" s="21"/>
      <c r="E2" s="21"/>
      <c r="F2" s="21"/>
      <c r="G2" s="21"/>
      <c r="H2" s="21"/>
      <c r="I2" s="21"/>
      <c r="J2" s="21"/>
      <c r="K2" s="21"/>
    </row>
    <row r="3" spans="1:11" ht="18">
      <c r="A3" s="21" t="s">
        <v>259</v>
      </c>
      <c r="B3" s="21"/>
      <c r="C3" s="21"/>
      <c r="D3" s="21"/>
      <c r="E3" s="21"/>
      <c r="F3" s="21"/>
      <c r="G3" s="21"/>
      <c r="H3" s="21"/>
      <c r="I3" s="21"/>
      <c r="J3" s="21"/>
      <c r="K3" s="21"/>
    </row>
    <row r="4" spans="1:11" ht="18">
      <c r="A4" s="21" t="s">
        <v>78</v>
      </c>
      <c r="B4" s="21"/>
      <c r="C4" s="21"/>
      <c r="D4" s="21"/>
      <c r="E4" s="21"/>
      <c r="F4" s="21"/>
      <c r="G4" s="21"/>
      <c r="H4" s="21"/>
      <c r="I4" s="21"/>
      <c r="J4" s="21"/>
      <c r="K4" s="21"/>
    </row>
    <row r="5" spans="1:11" ht="18">
      <c r="A5" s="21"/>
      <c r="B5" s="21"/>
      <c r="C5" s="21"/>
      <c r="D5" s="21"/>
      <c r="E5" s="21"/>
      <c r="F5" s="21"/>
      <c r="G5" s="21"/>
      <c r="H5" s="21"/>
      <c r="I5" s="21"/>
      <c r="J5" s="21"/>
      <c r="K5" s="21"/>
    </row>
    <row r="6" ht="15">
      <c r="A6" s="67" t="s">
        <v>79</v>
      </c>
    </row>
    <row r="8" spans="1:2" ht="15">
      <c r="A8" s="68" t="s">
        <v>80</v>
      </c>
      <c r="B8" s="67" t="s">
        <v>81</v>
      </c>
    </row>
    <row r="9" spans="1:2" ht="12.75" customHeight="1">
      <c r="A9" s="68"/>
      <c r="B9" s="67"/>
    </row>
    <row r="10" spans="1:8" ht="59.25" customHeight="1">
      <c r="A10" s="68"/>
      <c r="B10" s="180" t="s">
        <v>271</v>
      </c>
      <c r="C10" s="181"/>
      <c r="D10" s="181"/>
      <c r="E10" s="181"/>
      <c r="F10" s="181"/>
      <c r="G10" s="181"/>
      <c r="H10" s="181"/>
    </row>
    <row r="11" spans="1:2" ht="15">
      <c r="A11" s="68"/>
      <c r="B11" s="67"/>
    </row>
    <row r="12" spans="1:2" ht="15">
      <c r="A12" s="68"/>
      <c r="B12" s="67"/>
    </row>
    <row r="13" spans="1:9" ht="15">
      <c r="A13" s="68" t="s">
        <v>82</v>
      </c>
      <c r="B13" s="67" t="s">
        <v>83</v>
      </c>
      <c r="H13" s="183"/>
      <c r="I13" s="183"/>
    </row>
    <row r="14" spans="1:9" ht="15">
      <c r="A14" s="68"/>
      <c r="H14" s="69"/>
      <c r="I14" s="69"/>
    </row>
    <row r="15" spans="1:9" ht="15">
      <c r="A15" s="68"/>
      <c r="B15" s="180" t="s">
        <v>84</v>
      </c>
      <c r="C15" s="181"/>
      <c r="D15" s="181"/>
      <c r="E15" s="181"/>
      <c r="F15" s="181"/>
      <c r="G15" s="181"/>
      <c r="H15" s="181"/>
      <c r="I15" s="69"/>
    </row>
    <row r="16" spans="1:9" ht="15">
      <c r="A16" s="68"/>
      <c r="H16" s="69"/>
      <c r="I16" s="69"/>
    </row>
    <row r="17" spans="1:9" ht="15">
      <c r="A17" s="68"/>
      <c r="H17" s="69"/>
      <c r="I17" s="69"/>
    </row>
    <row r="18" spans="1:9" ht="15">
      <c r="A18" s="68" t="s">
        <v>85</v>
      </c>
      <c r="B18" s="67" t="s">
        <v>86</v>
      </c>
      <c r="H18" s="69"/>
      <c r="I18" s="69"/>
    </row>
    <row r="19" spans="1:9" ht="15">
      <c r="A19" s="68"/>
      <c r="B19" s="67"/>
      <c r="H19" s="69"/>
      <c r="I19" s="69"/>
    </row>
    <row r="20" spans="1:9" ht="15">
      <c r="A20" s="68"/>
      <c r="B20" s="180" t="s">
        <v>278</v>
      </c>
      <c r="C20" s="181"/>
      <c r="D20" s="181"/>
      <c r="E20" s="181"/>
      <c r="F20" s="181"/>
      <c r="G20" s="181"/>
      <c r="H20" s="181"/>
      <c r="I20" s="69"/>
    </row>
    <row r="21" spans="1:9" ht="15">
      <c r="A21" s="68"/>
      <c r="H21" s="69"/>
      <c r="I21" s="69"/>
    </row>
    <row r="22" spans="1:9" ht="15">
      <c r="A22" s="68"/>
      <c r="H22" s="69"/>
      <c r="I22" s="69"/>
    </row>
    <row r="23" spans="1:9" ht="15">
      <c r="A23" s="68" t="s">
        <v>87</v>
      </c>
      <c r="B23" s="67" t="s">
        <v>272</v>
      </c>
      <c r="H23" s="69"/>
      <c r="I23" s="69"/>
    </row>
    <row r="24" spans="1:10" ht="15">
      <c r="A24" s="68"/>
      <c r="B24" s="70" t="s">
        <v>273</v>
      </c>
      <c r="C24" s="71"/>
      <c r="D24" s="71"/>
      <c r="E24" s="71"/>
      <c r="F24" s="71"/>
      <c r="G24" s="71"/>
      <c r="H24" s="72"/>
      <c r="I24" s="72"/>
      <c r="J24" s="71"/>
    </row>
    <row r="25" spans="1:9" ht="15">
      <c r="A25" s="68"/>
      <c r="H25" s="69"/>
      <c r="I25" s="69"/>
    </row>
    <row r="26" spans="1:9" ht="31.5" customHeight="1">
      <c r="A26" s="68"/>
      <c r="B26" s="180" t="s">
        <v>279</v>
      </c>
      <c r="C26" s="181"/>
      <c r="D26" s="181"/>
      <c r="E26" s="181"/>
      <c r="F26" s="181"/>
      <c r="G26" s="181"/>
      <c r="H26" s="181"/>
      <c r="I26" s="69"/>
    </row>
    <row r="27" spans="1:9" ht="15">
      <c r="A27" s="68"/>
      <c r="H27" s="69"/>
      <c r="I27" s="69"/>
    </row>
    <row r="28" spans="1:9" ht="15">
      <c r="A28" s="68"/>
      <c r="H28" s="69"/>
      <c r="I28" s="69"/>
    </row>
    <row r="29" spans="1:9" ht="15">
      <c r="A29" s="68" t="s">
        <v>88</v>
      </c>
      <c r="B29" s="67" t="s">
        <v>89</v>
      </c>
      <c r="H29" s="69"/>
      <c r="I29" s="69"/>
    </row>
    <row r="30" spans="1:9" ht="15">
      <c r="A30" s="68"/>
      <c r="H30" s="69"/>
      <c r="I30" s="69"/>
    </row>
    <row r="31" spans="1:9" ht="30" customHeight="1">
      <c r="A31" s="68"/>
      <c r="B31" s="180" t="s">
        <v>225</v>
      </c>
      <c r="C31" s="181"/>
      <c r="D31" s="181"/>
      <c r="E31" s="181"/>
      <c r="F31" s="181"/>
      <c r="G31" s="181"/>
      <c r="H31" s="181"/>
      <c r="I31" s="69"/>
    </row>
    <row r="32" spans="1:9" ht="15">
      <c r="A32" s="68"/>
      <c r="H32" s="69"/>
      <c r="I32" s="69"/>
    </row>
    <row r="33" spans="1:9" ht="15">
      <c r="A33" s="68"/>
      <c r="B33" s="67"/>
      <c r="G33" s="69"/>
      <c r="H33" s="69"/>
      <c r="I33" s="69"/>
    </row>
    <row r="34" spans="1:9" ht="15">
      <c r="A34" s="68" t="s">
        <v>90</v>
      </c>
      <c r="B34" s="67" t="s">
        <v>91</v>
      </c>
      <c r="G34" s="73"/>
      <c r="H34" s="73"/>
      <c r="I34" s="73"/>
    </row>
    <row r="35" spans="1:9" ht="15">
      <c r="A35" s="68"/>
      <c r="B35" s="67"/>
      <c r="G35" s="73"/>
      <c r="H35" s="73"/>
      <c r="I35" s="73"/>
    </row>
    <row r="36" spans="1:9" ht="31.5" customHeight="1">
      <c r="A36" s="68"/>
      <c r="B36" s="180" t="s">
        <v>226</v>
      </c>
      <c r="C36" s="181"/>
      <c r="D36" s="181"/>
      <c r="E36" s="181"/>
      <c r="F36" s="181"/>
      <c r="G36" s="181"/>
      <c r="H36" s="181"/>
      <c r="I36" s="73"/>
    </row>
    <row r="37" spans="1:9" ht="15">
      <c r="A37" s="68"/>
      <c r="G37" s="73"/>
      <c r="H37" s="73"/>
      <c r="I37" s="73"/>
    </row>
    <row r="38" spans="1:9" ht="15">
      <c r="A38" s="68"/>
      <c r="B38" s="67"/>
      <c r="G38" s="73"/>
      <c r="H38" s="73"/>
      <c r="I38" s="73"/>
    </row>
    <row r="39" spans="1:9" ht="15">
      <c r="A39" s="68" t="s">
        <v>92</v>
      </c>
      <c r="B39" s="67" t="s">
        <v>93</v>
      </c>
      <c r="G39" s="73"/>
      <c r="H39" s="73"/>
      <c r="I39" s="73"/>
    </row>
    <row r="40" spans="1:9" ht="15">
      <c r="A40" s="68"/>
      <c r="B40" s="67"/>
      <c r="G40" s="73"/>
      <c r="H40" s="73"/>
      <c r="I40" s="73"/>
    </row>
    <row r="41" spans="1:9" ht="15">
      <c r="A41" s="68"/>
      <c r="B41" s="180" t="s">
        <v>264</v>
      </c>
      <c r="C41" s="181"/>
      <c r="D41" s="181"/>
      <c r="E41" s="181"/>
      <c r="F41" s="181"/>
      <c r="G41" s="181"/>
      <c r="H41" s="181"/>
      <c r="I41" s="73"/>
    </row>
    <row r="42" spans="1:9" ht="15">
      <c r="A42" s="68"/>
      <c r="B42" s="173"/>
      <c r="C42" s="174"/>
      <c r="D42" s="174"/>
      <c r="E42" s="174"/>
      <c r="F42" s="174"/>
      <c r="G42" s="174"/>
      <c r="H42" s="174"/>
      <c r="I42" s="73"/>
    </row>
    <row r="43" spans="1:9" ht="15">
      <c r="A43" s="68"/>
      <c r="G43" s="73"/>
      <c r="H43" s="73"/>
      <c r="I43" s="73"/>
    </row>
    <row r="44" spans="1:2" ht="15">
      <c r="A44" s="68" t="s">
        <v>94</v>
      </c>
      <c r="B44" s="67" t="s">
        <v>95</v>
      </c>
    </row>
    <row r="45" spans="1:2" ht="15">
      <c r="A45" s="68"/>
      <c r="B45" s="67"/>
    </row>
    <row r="46" spans="2:7" ht="15">
      <c r="B46" s="67"/>
      <c r="F46" s="69" t="s">
        <v>122</v>
      </c>
      <c r="G46" s="69" t="s">
        <v>123</v>
      </c>
    </row>
    <row r="47" spans="6:7" ht="15">
      <c r="F47" s="69" t="s">
        <v>124</v>
      </c>
      <c r="G47" s="69" t="s">
        <v>124</v>
      </c>
    </row>
    <row r="48" spans="6:7" ht="15">
      <c r="F48" s="69" t="s">
        <v>125</v>
      </c>
      <c r="G48" s="69" t="s">
        <v>125</v>
      </c>
    </row>
    <row r="49" spans="5:9" ht="15">
      <c r="E49" s="72"/>
      <c r="F49" s="77">
        <v>38168</v>
      </c>
      <c r="G49" s="77">
        <v>37802</v>
      </c>
      <c r="H49" s="72"/>
      <c r="I49" s="69"/>
    </row>
    <row r="50" spans="5:9" ht="15">
      <c r="E50" s="72"/>
      <c r="F50" s="69" t="s">
        <v>9</v>
      </c>
      <c r="G50" s="69" t="s">
        <v>276</v>
      </c>
      <c r="H50" s="72"/>
      <c r="I50" s="69"/>
    </row>
    <row r="51" spans="2:8" ht="15">
      <c r="B51" s="67" t="s">
        <v>283</v>
      </c>
      <c r="E51" s="71"/>
      <c r="H51" s="71"/>
    </row>
    <row r="52" spans="2:9" ht="15">
      <c r="B52" s="66" t="s">
        <v>162</v>
      </c>
      <c r="E52" s="75"/>
      <c r="F52" s="74">
        <v>88049</v>
      </c>
      <c r="G52" s="74">
        <v>75306</v>
      </c>
      <c r="H52" s="75"/>
      <c r="I52" s="75"/>
    </row>
    <row r="53" spans="2:9" ht="15">
      <c r="B53" s="66" t="s">
        <v>150</v>
      </c>
      <c r="E53" s="75"/>
      <c r="F53" s="74">
        <v>10598</v>
      </c>
      <c r="G53" s="74">
        <v>9847</v>
      </c>
      <c r="H53" s="75"/>
      <c r="I53" s="75"/>
    </row>
    <row r="54" spans="2:9" ht="15">
      <c r="B54" s="66" t="s">
        <v>96</v>
      </c>
      <c r="E54" s="75"/>
      <c r="F54" s="74">
        <v>4082</v>
      </c>
      <c r="G54" s="74">
        <v>4804</v>
      </c>
      <c r="H54" s="75"/>
      <c r="I54" s="75"/>
    </row>
    <row r="55" spans="2:9" ht="15">
      <c r="B55" s="66" t="s">
        <v>265</v>
      </c>
      <c r="E55" s="75"/>
      <c r="F55" s="74">
        <v>9285</v>
      </c>
      <c r="G55" s="74">
        <v>8810</v>
      </c>
      <c r="H55" s="75"/>
      <c r="I55" s="75"/>
    </row>
    <row r="56" spans="2:9" ht="15">
      <c r="B56" s="66" t="s">
        <v>97</v>
      </c>
      <c r="E56" s="75"/>
      <c r="F56" s="74">
        <v>490</v>
      </c>
      <c r="G56" s="74">
        <v>319</v>
      </c>
      <c r="H56" s="75"/>
      <c r="I56" s="75"/>
    </row>
    <row r="57" spans="2:9" ht="15">
      <c r="B57" s="66" t="s">
        <v>161</v>
      </c>
      <c r="E57" s="75"/>
      <c r="F57" s="76">
        <v>0</v>
      </c>
      <c r="G57" s="76">
        <v>0</v>
      </c>
      <c r="H57" s="75"/>
      <c r="I57" s="75"/>
    </row>
    <row r="58" spans="5:9" ht="15">
      <c r="E58" s="75"/>
      <c r="F58" s="75">
        <f>SUM(F52:F57)</f>
        <v>112504</v>
      </c>
      <c r="G58" s="75">
        <f>SUM(G52:G57)</f>
        <v>99086</v>
      </c>
      <c r="H58" s="75"/>
      <c r="I58" s="75"/>
    </row>
    <row r="59" spans="2:9" ht="15">
      <c r="B59" s="66" t="s">
        <v>202</v>
      </c>
      <c r="E59" s="75"/>
      <c r="F59" s="75">
        <v>-3759</v>
      </c>
      <c r="G59" s="75">
        <v>-2254</v>
      </c>
      <c r="H59" s="75"/>
      <c r="I59" s="75"/>
    </row>
    <row r="60" spans="5:9" ht="15.75" thickBot="1">
      <c r="E60" s="75"/>
      <c r="F60" s="137">
        <f>SUM(F58:F59)</f>
        <v>108745</v>
      </c>
      <c r="G60" s="137">
        <f>SUM(G58:G59)</f>
        <v>96832</v>
      </c>
      <c r="H60" s="75"/>
      <c r="I60" s="75"/>
    </row>
    <row r="61" spans="5:9" ht="15.75" thickTop="1">
      <c r="E61" s="75"/>
      <c r="F61" s="75"/>
      <c r="G61" s="75"/>
      <c r="H61" s="75"/>
      <c r="I61" s="75"/>
    </row>
    <row r="62" spans="2:9" ht="15">
      <c r="B62" s="67" t="s">
        <v>284</v>
      </c>
      <c r="E62" s="75"/>
      <c r="F62" s="75"/>
      <c r="G62" s="75"/>
      <c r="H62" s="75"/>
      <c r="I62" s="75"/>
    </row>
    <row r="63" spans="2:9" ht="15">
      <c r="B63" s="66" t="s">
        <v>162</v>
      </c>
      <c r="E63" s="75"/>
      <c r="F63" s="74">
        <v>4140</v>
      </c>
      <c r="G63" s="74">
        <v>5058</v>
      </c>
      <c r="H63" s="75"/>
      <c r="I63" s="75"/>
    </row>
    <row r="64" spans="2:9" ht="15">
      <c r="B64" s="66" t="s">
        <v>150</v>
      </c>
      <c r="E64" s="75"/>
      <c r="F64" s="74">
        <v>-435</v>
      </c>
      <c r="G64" s="74">
        <v>-1386</v>
      </c>
      <c r="H64" s="75"/>
      <c r="I64" s="75"/>
    </row>
    <row r="65" spans="2:9" ht="15">
      <c r="B65" s="66" t="s">
        <v>96</v>
      </c>
      <c r="E65" s="75"/>
      <c r="F65" s="74">
        <v>352</v>
      </c>
      <c r="G65" s="74">
        <v>35</v>
      </c>
      <c r="H65" s="75"/>
      <c r="I65" s="75"/>
    </row>
    <row r="66" spans="2:9" ht="15">
      <c r="B66" s="66" t="s">
        <v>265</v>
      </c>
      <c r="E66" s="75"/>
      <c r="F66" s="74">
        <v>773</v>
      </c>
      <c r="G66" s="74">
        <v>586</v>
      </c>
      <c r="H66" s="75"/>
      <c r="I66" s="75"/>
    </row>
    <row r="67" spans="2:9" ht="15">
      <c r="B67" s="66" t="s">
        <v>97</v>
      </c>
      <c r="E67" s="75"/>
      <c r="F67" s="74">
        <v>-917</v>
      </c>
      <c r="G67" s="74">
        <v>-1263</v>
      </c>
      <c r="H67" s="75"/>
      <c r="I67" s="75"/>
    </row>
    <row r="68" spans="2:9" ht="15">
      <c r="B68" s="66" t="s">
        <v>161</v>
      </c>
      <c r="E68" s="75"/>
      <c r="F68" s="76">
        <v>3238</v>
      </c>
      <c r="G68" s="76">
        <v>3634</v>
      </c>
      <c r="H68" s="75"/>
      <c r="I68" s="75"/>
    </row>
    <row r="69" spans="5:9" ht="15">
      <c r="E69" s="75"/>
      <c r="F69" s="74">
        <f>SUM(F63:F68)</f>
        <v>7151</v>
      </c>
      <c r="G69" s="75">
        <f>SUM(G63:G68)</f>
        <v>6664</v>
      </c>
      <c r="H69" s="75"/>
      <c r="I69" s="75"/>
    </row>
    <row r="70" spans="2:9" ht="15">
      <c r="B70" s="66" t="s">
        <v>145</v>
      </c>
      <c r="E70" s="75"/>
      <c r="F70" s="74">
        <v>-310</v>
      </c>
      <c r="G70" s="75">
        <v>0</v>
      </c>
      <c r="H70" s="75"/>
      <c r="I70" s="75"/>
    </row>
    <row r="71" spans="2:9" ht="15">
      <c r="B71" s="66" t="s">
        <v>181</v>
      </c>
      <c r="E71" s="75"/>
      <c r="F71" s="75">
        <v>1275</v>
      </c>
      <c r="G71" s="75">
        <v>1426</v>
      </c>
      <c r="H71" s="75"/>
      <c r="I71" s="75"/>
    </row>
    <row r="72" spans="2:9" ht="15">
      <c r="B72" s="66" t="s">
        <v>182</v>
      </c>
      <c r="E72" s="75"/>
      <c r="F72" s="75">
        <v>-3351</v>
      </c>
      <c r="G72" s="75">
        <v>-3476</v>
      </c>
      <c r="H72" s="75"/>
      <c r="I72" s="75"/>
    </row>
    <row r="73" spans="2:9" ht="15">
      <c r="B73" s="66" t="s">
        <v>153</v>
      </c>
      <c r="E73" s="75"/>
      <c r="F73" s="76">
        <v>-549</v>
      </c>
      <c r="G73" s="76">
        <v>-451</v>
      </c>
      <c r="H73" s="75"/>
      <c r="I73" s="75"/>
    </row>
    <row r="74" spans="2:9" ht="15">
      <c r="B74" s="66" t="s">
        <v>154</v>
      </c>
      <c r="E74" s="75"/>
      <c r="F74" s="75">
        <f>SUM(F69:F73)</f>
        <v>4216</v>
      </c>
      <c r="G74" s="75">
        <f>SUM(G69:G73)</f>
        <v>4163</v>
      </c>
      <c r="H74" s="75"/>
      <c r="I74" s="75"/>
    </row>
    <row r="75" spans="2:9" ht="15">
      <c r="B75" s="66" t="s">
        <v>17</v>
      </c>
      <c r="E75" s="75"/>
      <c r="F75" s="75">
        <v>-960</v>
      </c>
      <c r="G75" s="75">
        <v>-1825</v>
      </c>
      <c r="H75" s="75"/>
      <c r="I75" s="75"/>
    </row>
    <row r="76" spans="2:9" ht="15.75" thickBot="1">
      <c r="B76" s="66" t="s">
        <v>155</v>
      </c>
      <c r="E76" s="75"/>
      <c r="F76" s="137">
        <f>SUM(F74:F75)</f>
        <v>3256</v>
      </c>
      <c r="G76" s="137">
        <f>SUM(G74:G75)</f>
        <v>2338</v>
      </c>
      <c r="H76" s="75"/>
      <c r="I76" s="75"/>
    </row>
    <row r="77" spans="6:9" ht="15" customHeight="1" thickTop="1">
      <c r="F77" s="75"/>
      <c r="G77" s="75"/>
      <c r="H77" s="75"/>
      <c r="I77" s="75"/>
    </row>
    <row r="78" spans="2:9" ht="15" customHeight="1">
      <c r="B78" s="180" t="s">
        <v>203</v>
      </c>
      <c r="C78" s="181"/>
      <c r="D78" s="181"/>
      <c r="E78" s="181"/>
      <c r="F78" s="181"/>
      <c r="G78" s="181"/>
      <c r="H78" s="181"/>
      <c r="I78" s="75"/>
    </row>
    <row r="79" spans="6:9" ht="15" customHeight="1">
      <c r="F79" s="75"/>
      <c r="G79" s="75"/>
      <c r="H79" s="75"/>
      <c r="I79" s="75"/>
    </row>
    <row r="80" spans="2:9" ht="15">
      <c r="B80" s="180" t="s">
        <v>183</v>
      </c>
      <c r="C80" s="181"/>
      <c r="D80" s="181"/>
      <c r="E80" s="181"/>
      <c r="F80" s="181"/>
      <c r="G80" s="181"/>
      <c r="H80" s="181"/>
      <c r="I80" s="75"/>
    </row>
    <row r="81" spans="1:9" ht="15">
      <c r="A81" s="179"/>
      <c r="B81" s="179"/>
      <c r="C81" s="179"/>
      <c r="D81" s="179"/>
      <c r="E81" s="179"/>
      <c r="F81" s="179"/>
      <c r="G81" s="179"/>
      <c r="H81" s="179"/>
      <c r="I81" s="75"/>
    </row>
    <row r="82" spans="7:9" ht="15">
      <c r="G82" s="75"/>
      <c r="H82" s="75"/>
      <c r="I82" s="75"/>
    </row>
    <row r="83" spans="1:9" ht="15">
      <c r="A83" s="68" t="s">
        <v>98</v>
      </c>
      <c r="B83" s="67" t="s">
        <v>99</v>
      </c>
      <c r="G83" s="75"/>
      <c r="H83" s="75"/>
      <c r="I83" s="75"/>
    </row>
    <row r="84" spans="7:9" ht="15">
      <c r="G84" s="75"/>
      <c r="H84" s="75"/>
      <c r="I84" s="75"/>
    </row>
    <row r="85" spans="2:9" ht="27.75" customHeight="1">
      <c r="B85" s="180" t="s">
        <v>227</v>
      </c>
      <c r="C85" s="181"/>
      <c r="D85" s="181"/>
      <c r="E85" s="181"/>
      <c r="F85" s="181"/>
      <c r="G85" s="181"/>
      <c r="H85" s="181"/>
      <c r="I85" s="75"/>
    </row>
    <row r="86" spans="7:9" ht="15">
      <c r="G86" s="75"/>
      <c r="H86" s="75"/>
      <c r="I86" s="75"/>
    </row>
    <row r="87" spans="7:9" ht="15">
      <c r="G87" s="75"/>
      <c r="H87" s="75"/>
      <c r="I87" s="75"/>
    </row>
    <row r="88" spans="1:9" ht="15">
      <c r="A88" s="68" t="s">
        <v>100</v>
      </c>
      <c r="B88" s="67" t="s">
        <v>228</v>
      </c>
      <c r="G88" s="75"/>
      <c r="H88" s="75"/>
      <c r="I88" s="75"/>
    </row>
    <row r="89" spans="7:9" ht="15">
      <c r="G89" s="75"/>
      <c r="H89" s="75"/>
      <c r="I89" s="75"/>
    </row>
    <row r="90" spans="2:9" ht="29.25" customHeight="1">
      <c r="B90" s="180" t="s">
        <v>229</v>
      </c>
      <c r="C90" s="181"/>
      <c r="D90" s="181"/>
      <c r="E90" s="181"/>
      <c r="F90" s="181"/>
      <c r="G90" s="181"/>
      <c r="H90" s="181"/>
      <c r="I90" s="75"/>
    </row>
    <row r="91" spans="7:9" ht="15">
      <c r="G91" s="75"/>
      <c r="H91" s="75"/>
      <c r="I91" s="75"/>
    </row>
    <row r="92" spans="7:9" ht="15">
      <c r="G92" s="75"/>
      <c r="H92" s="75"/>
      <c r="I92" s="75"/>
    </row>
    <row r="93" spans="1:9" ht="15">
      <c r="A93" s="68" t="s">
        <v>101</v>
      </c>
      <c r="B93" s="67" t="s">
        <v>102</v>
      </c>
      <c r="G93" s="75"/>
      <c r="H93" s="75"/>
      <c r="I93" s="75"/>
    </row>
    <row r="94" spans="1:9" ht="15">
      <c r="A94" s="68"/>
      <c r="B94" s="67"/>
      <c r="G94" s="75"/>
      <c r="H94" s="75"/>
      <c r="I94" s="75"/>
    </row>
    <row r="95" spans="2:9" ht="15">
      <c r="B95" s="180" t="s">
        <v>204</v>
      </c>
      <c r="C95" s="181"/>
      <c r="D95" s="181"/>
      <c r="E95" s="181"/>
      <c r="F95" s="181"/>
      <c r="G95" s="181"/>
      <c r="H95" s="181"/>
      <c r="I95" s="75"/>
    </row>
    <row r="96" spans="2:9" ht="15">
      <c r="B96" s="173"/>
      <c r="C96" s="174"/>
      <c r="D96" s="174"/>
      <c r="E96" s="174"/>
      <c r="F96" s="174"/>
      <c r="G96" s="174"/>
      <c r="H96" s="174"/>
      <c r="I96" s="75"/>
    </row>
    <row r="97" spans="7:9" ht="15">
      <c r="G97" s="75"/>
      <c r="H97" s="75"/>
      <c r="I97" s="75"/>
    </row>
    <row r="98" spans="1:2" ht="15">
      <c r="A98" s="68" t="s">
        <v>103</v>
      </c>
      <c r="B98" s="67" t="s">
        <v>104</v>
      </c>
    </row>
    <row r="99" ht="15">
      <c r="B99" s="67"/>
    </row>
    <row r="100" spans="2:5" ht="15">
      <c r="B100" s="66" t="s">
        <v>239</v>
      </c>
      <c r="C100" s="67"/>
      <c r="D100" s="67"/>
      <c r="E100" s="67"/>
    </row>
    <row r="101" spans="6:10" ht="15">
      <c r="F101" s="69" t="s">
        <v>105</v>
      </c>
      <c r="G101" s="69" t="s">
        <v>106</v>
      </c>
      <c r="H101" s="72"/>
      <c r="I101" s="72"/>
      <c r="J101" s="72"/>
    </row>
    <row r="102" spans="6:10" ht="15">
      <c r="F102" s="69" t="s">
        <v>107</v>
      </c>
      <c r="G102" s="69" t="s">
        <v>107</v>
      </c>
      <c r="H102" s="72"/>
      <c r="I102" s="72"/>
      <c r="J102" s="72"/>
    </row>
    <row r="103" spans="6:10" ht="15">
      <c r="F103" s="77">
        <v>38168</v>
      </c>
      <c r="G103" s="77">
        <v>37986</v>
      </c>
      <c r="H103" s="98"/>
      <c r="I103" s="98"/>
      <c r="J103" s="98"/>
    </row>
    <row r="104" spans="6:10" ht="15">
      <c r="F104" s="69" t="s">
        <v>9</v>
      </c>
      <c r="G104" s="69" t="s">
        <v>9</v>
      </c>
      <c r="H104" s="72"/>
      <c r="I104" s="72"/>
      <c r="J104" s="72"/>
    </row>
    <row r="105" spans="8:10" ht="15">
      <c r="H105" s="71"/>
      <c r="I105" s="71"/>
      <c r="J105" s="71"/>
    </row>
    <row r="106" spans="2:10" ht="15">
      <c r="B106" s="66" t="s">
        <v>252</v>
      </c>
      <c r="H106" s="71"/>
      <c r="I106" s="71"/>
      <c r="J106" s="71"/>
    </row>
    <row r="107" spans="2:10" ht="15">
      <c r="B107" s="66" t="s">
        <v>253</v>
      </c>
      <c r="H107" s="71"/>
      <c r="I107" s="71"/>
      <c r="J107" s="71"/>
    </row>
    <row r="108" spans="2:10" ht="15.75" thickBot="1">
      <c r="B108" s="66" t="s">
        <v>254</v>
      </c>
      <c r="F108" s="78">
        <v>85915</v>
      </c>
      <c r="G108" s="78">
        <v>85915</v>
      </c>
      <c r="H108" s="129"/>
      <c r="I108" s="129"/>
      <c r="J108" s="129"/>
    </row>
    <row r="109" spans="9:10" ht="15.75" thickTop="1">
      <c r="I109" s="129"/>
      <c r="J109" s="129"/>
    </row>
    <row r="111" spans="2:3" ht="15">
      <c r="B111" s="66" t="s">
        <v>240</v>
      </c>
      <c r="C111" s="67"/>
    </row>
    <row r="113" spans="2:8" ht="15" customHeight="1">
      <c r="B113" s="180" t="s">
        <v>255</v>
      </c>
      <c r="C113" s="181"/>
      <c r="D113" s="181"/>
      <c r="E113" s="181"/>
      <c r="F113" s="181"/>
      <c r="G113" s="181"/>
      <c r="H113" s="181"/>
    </row>
    <row r="115" spans="1:10" ht="15">
      <c r="A115" s="68" t="s">
        <v>163</v>
      </c>
      <c r="B115" s="67" t="s">
        <v>146</v>
      </c>
      <c r="H115" s="72"/>
      <c r="I115" s="72"/>
      <c r="J115" s="72"/>
    </row>
    <row r="116" spans="1:10" ht="15">
      <c r="A116" s="68"/>
      <c r="B116" s="67"/>
      <c r="F116" s="69" t="s">
        <v>105</v>
      </c>
      <c r="G116" s="69" t="s">
        <v>106</v>
      </c>
      <c r="H116" s="72"/>
      <c r="I116" s="72"/>
      <c r="J116" s="72"/>
    </row>
    <row r="117" spans="6:10" ht="15">
      <c r="F117" s="69" t="s">
        <v>107</v>
      </c>
      <c r="G117" s="69" t="s">
        <v>107</v>
      </c>
      <c r="H117" s="72"/>
      <c r="I117" s="72"/>
      <c r="J117" s="72"/>
    </row>
    <row r="118" spans="6:10" ht="15">
      <c r="F118" s="77">
        <v>38168</v>
      </c>
      <c r="G118" s="77">
        <v>37986</v>
      </c>
      <c r="H118" s="98"/>
      <c r="I118" s="98"/>
      <c r="J118" s="98"/>
    </row>
    <row r="119" spans="6:10" ht="15">
      <c r="F119" s="69" t="s">
        <v>9</v>
      </c>
      <c r="G119" s="69" t="s">
        <v>9</v>
      </c>
      <c r="H119" s="72"/>
      <c r="I119" s="72"/>
      <c r="J119" s="72"/>
    </row>
    <row r="120" spans="2:10" ht="15">
      <c r="B120" s="66" t="s">
        <v>205</v>
      </c>
      <c r="H120" s="71"/>
      <c r="I120" s="71"/>
      <c r="J120" s="71"/>
    </row>
    <row r="121" spans="2:10" ht="15.75" thickBot="1">
      <c r="B121" s="68" t="s">
        <v>177</v>
      </c>
      <c r="F121" s="78">
        <v>11245</v>
      </c>
      <c r="G121" s="78">
        <v>18946</v>
      </c>
      <c r="H121" s="129"/>
      <c r="I121" s="129"/>
      <c r="J121" s="129"/>
    </row>
    <row r="122" spans="2:10" ht="15.75" thickTop="1">
      <c r="B122" s="68"/>
      <c r="H122" s="71"/>
      <c r="I122" s="129"/>
      <c r="J122" s="129"/>
    </row>
    <row r="123" spans="2:10" ht="15">
      <c r="B123" s="68"/>
      <c r="I123" s="129"/>
      <c r="J123" s="129"/>
    </row>
    <row r="124" spans="1:2" ht="15">
      <c r="A124" s="68" t="s">
        <v>109</v>
      </c>
      <c r="B124" s="67" t="s">
        <v>108</v>
      </c>
    </row>
    <row r="125" ht="15">
      <c r="B125" s="67"/>
    </row>
    <row r="126" spans="2:8" ht="28.5" customHeight="1">
      <c r="B126" s="180" t="s">
        <v>266</v>
      </c>
      <c r="C126" s="181"/>
      <c r="D126" s="181"/>
      <c r="E126" s="181"/>
      <c r="F126" s="181"/>
      <c r="G126" s="181"/>
      <c r="H126" s="181"/>
    </row>
    <row r="128" spans="2:8" ht="31.5" customHeight="1">
      <c r="B128" s="180" t="s">
        <v>274</v>
      </c>
      <c r="C128" s="181"/>
      <c r="D128" s="181"/>
      <c r="E128" s="181"/>
      <c r="F128" s="181"/>
      <c r="G128" s="181"/>
      <c r="H128" s="181"/>
    </row>
    <row r="131" spans="1:2" ht="15">
      <c r="A131" s="68" t="s">
        <v>114</v>
      </c>
      <c r="B131" s="67" t="s">
        <v>110</v>
      </c>
    </row>
    <row r="132" spans="10:11" ht="15">
      <c r="J132" s="183"/>
      <c r="K132" s="183"/>
    </row>
    <row r="133" spans="6:10" ht="15">
      <c r="F133" s="69" t="s">
        <v>111</v>
      </c>
      <c r="G133" s="69" t="s">
        <v>112</v>
      </c>
      <c r="H133" s="72"/>
      <c r="I133" s="72"/>
      <c r="J133" s="72"/>
    </row>
    <row r="134" spans="6:10" ht="15">
      <c r="F134" s="69" t="s">
        <v>105</v>
      </c>
      <c r="G134" s="69" t="s">
        <v>105</v>
      </c>
      <c r="H134" s="72"/>
      <c r="I134" s="72"/>
      <c r="J134" s="72"/>
    </row>
    <row r="135" spans="6:10" ht="15">
      <c r="F135" s="77">
        <v>38168</v>
      </c>
      <c r="G135" s="77">
        <v>38077</v>
      </c>
      <c r="H135" s="98"/>
      <c r="I135" s="98"/>
      <c r="J135" s="98"/>
    </row>
    <row r="136" spans="6:10" ht="15">
      <c r="F136" s="69" t="s">
        <v>9</v>
      </c>
      <c r="G136" s="69" t="s">
        <v>9</v>
      </c>
      <c r="H136" s="72"/>
      <c r="I136" s="72"/>
      <c r="J136" s="72"/>
    </row>
    <row r="137" spans="6:10" ht="15">
      <c r="F137" s="69"/>
      <c r="G137" s="69"/>
      <c r="H137" s="72"/>
      <c r="I137" s="72"/>
      <c r="J137" s="72"/>
    </row>
    <row r="138" spans="2:10" ht="15.75" thickBot="1">
      <c r="B138" s="66" t="s">
        <v>10</v>
      </c>
      <c r="F138" s="78">
        <v>55278</v>
      </c>
      <c r="G138" s="78">
        <v>53467</v>
      </c>
      <c r="H138" s="129"/>
      <c r="I138" s="129"/>
      <c r="J138" s="129"/>
    </row>
    <row r="139" spans="2:10" ht="16.5" thickBot="1" thickTop="1">
      <c r="B139" s="66" t="s">
        <v>113</v>
      </c>
      <c r="F139" s="78">
        <v>2642</v>
      </c>
      <c r="G139" s="78">
        <v>1574</v>
      </c>
      <c r="H139" s="129"/>
      <c r="I139" s="129"/>
      <c r="J139" s="129"/>
    </row>
    <row r="140" spans="10:11" ht="15.75" thickTop="1">
      <c r="J140" s="69"/>
      <c r="K140" s="69"/>
    </row>
    <row r="141" spans="2:8" ht="27.75" customHeight="1">
      <c r="B141" s="180" t="s">
        <v>267</v>
      </c>
      <c r="C141" s="181"/>
      <c r="D141" s="181"/>
      <c r="E141" s="181"/>
      <c r="F141" s="181"/>
      <c r="G141" s="181"/>
      <c r="H141" s="181"/>
    </row>
    <row r="144" spans="1:2" ht="15">
      <c r="A144" s="68" t="s">
        <v>164</v>
      </c>
      <c r="B144" s="67" t="s">
        <v>115</v>
      </c>
    </row>
    <row r="146" spans="2:8" ht="28.5" customHeight="1">
      <c r="B146" s="180" t="s">
        <v>268</v>
      </c>
      <c r="C146" s="181"/>
      <c r="D146" s="181"/>
      <c r="E146" s="181"/>
      <c r="F146" s="181"/>
      <c r="G146" s="181"/>
      <c r="H146" s="181"/>
    </row>
    <row r="149" spans="1:2" ht="15">
      <c r="A149" s="68" t="s">
        <v>118</v>
      </c>
      <c r="B149" s="67" t="s">
        <v>116</v>
      </c>
    </row>
    <row r="150" ht="15">
      <c r="B150" s="67"/>
    </row>
    <row r="151" spans="2:8" ht="15">
      <c r="B151" s="180" t="s">
        <v>117</v>
      </c>
      <c r="C151" s="181"/>
      <c r="D151" s="181"/>
      <c r="E151" s="181"/>
      <c r="F151" s="181"/>
      <c r="G151" s="181"/>
      <c r="H151" s="181"/>
    </row>
    <row r="152" spans="2:8" ht="15">
      <c r="B152" s="173"/>
      <c r="C152" s="174"/>
      <c r="D152" s="174"/>
      <c r="E152" s="174"/>
      <c r="F152" s="174"/>
      <c r="G152" s="174"/>
      <c r="H152" s="174"/>
    </row>
    <row r="153" spans="2:8" ht="15">
      <c r="B153" s="173"/>
      <c r="C153" s="174"/>
      <c r="D153" s="174"/>
      <c r="E153" s="174"/>
      <c r="F153" s="174"/>
      <c r="G153" s="174"/>
      <c r="H153" s="174"/>
    </row>
    <row r="154" spans="2:8" ht="15">
      <c r="B154" s="173"/>
      <c r="C154" s="174"/>
      <c r="D154" s="174"/>
      <c r="E154" s="174"/>
      <c r="F154" s="174"/>
      <c r="G154" s="174"/>
      <c r="H154" s="174"/>
    </row>
    <row r="155" spans="2:8" ht="15">
      <c r="B155" s="173"/>
      <c r="C155" s="174"/>
      <c r="D155" s="174"/>
      <c r="E155" s="174"/>
      <c r="F155" s="174"/>
      <c r="G155" s="174"/>
      <c r="H155" s="174"/>
    </row>
    <row r="156" spans="2:8" ht="15">
      <c r="B156" s="173"/>
      <c r="C156" s="174"/>
      <c r="D156" s="174"/>
      <c r="E156" s="174"/>
      <c r="F156" s="174"/>
      <c r="G156" s="174"/>
      <c r="H156" s="174"/>
    </row>
    <row r="158" spans="1:8" ht="15">
      <c r="A158" s="179"/>
      <c r="B158" s="179"/>
      <c r="C158" s="179"/>
      <c r="D158" s="179"/>
      <c r="E158" s="179"/>
      <c r="F158" s="179"/>
      <c r="G158" s="179"/>
      <c r="H158" s="179"/>
    </row>
    <row r="159" spans="1:8" ht="15">
      <c r="A159" s="172"/>
      <c r="B159" s="172"/>
      <c r="C159" s="172"/>
      <c r="D159" s="172"/>
      <c r="E159" s="172"/>
      <c r="F159" s="172"/>
      <c r="G159" s="172"/>
      <c r="H159" s="172"/>
    </row>
    <row r="160" spans="1:2" ht="15">
      <c r="A160" s="68" t="s">
        <v>128</v>
      </c>
      <c r="B160" s="67" t="s">
        <v>17</v>
      </c>
    </row>
    <row r="161" spans="1:6" ht="15">
      <c r="A161" s="68"/>
      <c r="B161" s="67"/>
      <c r="E161" s="69"/>
      <c r="F161" s="69"/>
    </row>
    <row r="162" spans="1:10" ht="15">
      <c r="A162" s="68"/>
      <c r="B162" s="66" t="s">
        <v>119</v>
      </c>
      <c r="E162" s="183" t="s">
        <v>120</v>
      </c>
      <c r="F162" s="183"/>
      <c r="G162" s="183" t="s">
        <v>121</v>
      </c>
      <c r="H162" s="183"/>
      <c r="I162" s="182"/>
      <c r="J162" s="182"/>
    </row>
    <row r="163" spans="1:10" ht="15">
      <c r="A163" s="68"/>
      <c r="B163" s="67"/>
      <c r="E163" s="69" t="s">
        <v>122</v>
      </c>
      <c r="F163" s="69" t="s">
        <v>123</v>
      </c>
      <c r="G163" s="69" t="s">
        <v>122</v>
      </c>
      <c r="H163" s="69" t="s">
        <v>123</v>
      </c>
      <c r="I163" s="72"/>
      <c r="J163" s="72"/>
    </row>
    <row r="164" spans="1:10" ht="15">
      <c r="A164" s="68"/>
      <c r="B164" s="67"/>
      <c r="E164" s="69" t="s">
        <v>124</v>
      </c>
      <c r="F164" s="69" t="s">
        <v>124</v>
      </c>
      <c r="G164" s="69" t="s">
        <v>124</v>
      </c>
      <c r="H164" s="69" t="s">
        <v>124</v>
      </c>
      <c r="I164" s="72"/>
      <c r="J164" s="72"/>
    </row>
    <row r="165" spans="1:10" ht="15">
      <c r="A165" s="68"/>
      <c r="B165" s="67"/>
      <c r="E165" s="69" t="s">
        <v>105</v>
      </c>
      <c r="F165" s="69" t="s">
        <v>105</v>
      </c>
      <c r="G165" s="69" t="s">
        <v>125</v>
      </c>
      <c r="H165" s="69" t="s">
        <v>125</v>
      </c>
      <c r="I165" s="72"/>
      <c r="J165" s="72"/>
    </row>
    <row r="166" spans="1:10" ht="15">
      <c r="A166" s="68"/>
      <c r="B166" s="67"/>
      <c r="E166" s="77">
        <v>38168</v>
      </c>
      <c r="F166" s="77">
        <v>37802</v>
      </c>
      <c r="G166" s="77">
        <v>38168</v>
      </c>
      <c r="H166" s="77">
        <v>37802</v>
      </c>
      <c r="I166" s="98"/>
      <c r="J166" s="98"/>
    </row>
    <row r="167" spans="1:10" ht="15">
      <c r="A167" s="68"/>
      <c r="B167" s="67"/>
      <c r="E167" s="69" t="s">
        <v>9</v>
      </c>
      <c r="F167" s="69" t="s">
        <v>9</v>
      </c>
      <c r="G167" s="69" t="s">
        <v>9</v>
      </c>
      <c r="H167" s="69" t="s">
        <v>9</v>
      </c>
      <c r="I167" s="72"/>
      <c r="J167" s="72"/>
    </row>
    <row r="168" spans="1:10" ht="15">
      <c r="A168" s="68"/>
      <c r="I168" s="71"/>
      <c r="J168" s="71"/>
    </row>
    <row r="169" spans="1:10" ht="15">
      <c r="A169" s="68"/>
      <c r="B169" s="66" t="s">
        <v>48</v>
      </c>
      <c r="E169" s="73">
        <v>-87</v>
      </c>
      <c r="F169" s="73">
        <v>150</v>
      </c>
      <c r="G169" s="73">
        <v>201</v>
      </c>
      <c r="H169" s="73">
        <v>105</v>
      </c>
      <c r="I169" s="79"/>
      <c r="J169" s="79"/>
    </row>
    <row r="170" spans="1:10" ht="15">
      <c r="A170" s="68"/>
      <c r="B170" s="66" t="s">
        <v>126</v>
      </c>
      <c r="E170" s="73">
        <v>-300</v>
      </c>
      <c r="F170" s="73">
        <v>-1022</v>
      </c>
      <c r="G170" s="73">
        <v>-1059</v>
      </c>
      <c r="H170" s="79">
        <v>-1642</v>
      </c>
      <c r="I170" s="79"/>
      <c r="J170" s="79"/>
    </row>
    <row r="171" spans="1:10" ht="15">
      <c r="A171" s="68"/>
      <c r="B171" s="66" t="s">
        <v>127</v>
      </c>
      <c r="E171" s="80">
        <v>-102</v>
      </c>
      <c r="F171" s="80">
        <v>5</v>
      </c>
      <c r="G171" s="80">
        <v>-102</v>
      </c>
      <c r="H171" s="79">
        <v>-288</v>
      </c>
      <c r="I171" s="79"/>
      <c r="J171" s="79"/>
    </row>
    <row r="172" spans="5:10" ht="15">
      <c r="E172" s="81">
        <f>SUM(E169:E171)</f>
        <v>-489</v>
      </c>
      <c r="F172" s="81">
        <f>SUM(F169:F171)</f>
        <v>-867</v>
      </c>
      <c r="G172" s="81">
        <f>SUM(G169:G171)</f>
        <v>-960</v>
      </c>
      <c r="H172" s="81">
        <f>SUM(H169:H171)</f>
        <v>-1825</v>
      </c>
      <c r="I172" s="79"/>
      <c r="J172" s="79"/>
    </row>
    <row r="173" spans="7:10" ht="15">
      <c r="G173" s="79"/>
      <c r="H173" s="79"/>
      <c r="I173" s="79"/>
      <c r="J173" s="79"/>
    </row>
    <row r="174" spans="2:10" ht="15">
      <c r="B174" s="180" t="s">
        <v>280</v>
      </c>
      <c r="C174" s="185"/>
      <c r="D174" s="185"/>
      <c r="E174" s="185"/>
      <c r="F174" s="185"/>
      <c r="G174" s="185"/>
      <c r="H174" s="185"/>
      <c r="I174" s="79"/>
      <c r="J174" s="79"/>
    </row>
    <row r="175" spans="2:10" ht="15">
      <c r="B175" s="180" t="s">
        <v>281</v>
      </c>
      <c r="C175" s="185"/>
      <c r="D175" s="185"/>
      <c r="E175" s="185"/>
      <c r="F175" s="185"/>
      <c r="G175" s="185"/>
      <c r="H175" s="185"/>
      <c r="I175" s="79"/>
      <c r="J175" s="79"/>
    </row>
    <row r="176" spans="2:10" ht="13.5" customHeight="1">
      <c r="B176" s="180" t="s">
        <v>282</v>
      </c>
      <c r="C176" s="185"/>
      <c r="D176" s="185"/>
      <c r="E176" s="185"/>
      <c r="F176" s="185"/>
      <c r="G176" s="185"/>
      <c r="H176" s="185"/>
      <c r="I176" s="79"/>
      <c r="J176" s="79"/>
    </row>
    <row r="177" spans="2:10" ht="14.25" customHeight="1">
      <c r="B177" s="66" t="s">
        <v>286</v>
      </c>
      <c r="G177" s="79"/>
      <c r="H177" s="79"/>
      <c r="I177" s="79"/>
      <c r="J177" s="79"/>
    </row>
    <row r="180" spans="1:2" ht="15">
      <c r="A180" s="68" t="s">
        <v>165</v>
      </c>
      <c r="B180" s="67" t="s">
        <v>129</v>
      </c>
    </row>
    <row r="181" spans="1:2" ht="15">
      <c r="A181" s="68"/>
      <c r="B181" s="67"/>
    </row>
    <row r="182" spans="2:8" ht="15" customHeight="1">
      <c r="B182" s="180" t="s">
        <v>206</v>
      </c>
      <c r="C182" s="181"/>
      <c r="D182" s="181"/>
      <c r="E182" s="181"/>
      <c r="F182" s="181"/>
      <c r="G182" s="181"/>
      <c r="H182" s="181"/>
    </row>
    <row r="183" ht="15">
      <c r="H183" s="82"/>
    </row>
    <row r="184" ht="15">
      <c r="H184" s="71"/>
    </row>
    <row r="185" spans="1:2" ht="15">
      <c r="A185" s="68" t="s">
        <v>166</v>
      </c>
      <c r="B185" s="67" t="s">
        <v>130</v>
      </c>
    </row>
    <row r="186" spans="1:8" ht="15">
      <c r="A186" s="68"/>
      <c r="B186" s="67"/>
      <c r="F186" s="82" t="s">
        <v>131</v>
      </c>
      <c r="H186" s="82"/>
    </row>
    <row r="187" spans="1:8" ht="15">
      <c r="A187" s="68"/>
      <c r="B187" s="67"/>
      <c r="F187" s="82"/>
      <c r="H187" s="82"/>
    </row>
    <row r="188" spans="1:8" ht="15">
      <c r="A188" s="68"/>
      <c r="B188" s="68" t="s">
        <v>277</v>
      </c>
      <c r="F188" s="83">
        <v>0</v>
      </c>
      <c r="H188" s="163"/>
    </row>
    <row r="189" spans="1:8" ht="15">
      <c r="A189" s="68"/>
      <c r="B189" s="66" t="s">
        <v>230</v>
      </c>
      <c r="F189" s="84">
        <v>427</v>
      </c>
      <c r="H189" s="163"/>
    </row>
    <row r="190" spans="1:8" ht="15">
      <c r="A190" s="68"/>
      <c r="B190" s="66" t="s">
        <v>231</v>
      </c>
      <c r="F190" s="83">
        <v>129</v>
      </c>
      <c r="H190" s="163"/>
    </row>
    <row r="191" spans="1:8" ht="15">
      <c r="A191" s="68"/>
      <c r="H191" s="85"/>
    </row>
    <row r="192" spans="1:8" ht="15">
      <c r="A192" s="68"/>
      <c r="B192" s="180" t="s">
        <v>269</v>
      </c>
      <c r="C192" s="181"/>
      <c r="D192" s="181"/>
      <c r="E192" s="181"/>
      <c r="F192" s="181"/>
      <c r="G192" s="181"/>
      <c r="H192" s="181"/>
    </row>
    <row r="193" spans="1:8" ht="15">
      <c r="A193" s="68"/>
      <c r="H193" s="85"/>
    </row>
    <row r="194" spans="1:8" ht="15">
      <c r="A194" s="68"/>
      <c r="F194" s="86" t="s">
        <v>131</v>
      </c>
      <c r="H194" s="164"/>
    </row>
    <row r="195" spans="1:8" ht="15">
      <c r="A195" s="68"/>
      <c r="F195" s="86"/>
      <c r="H195" s="164"/>
    </row>
    <row r="196" spans="2:8" ht="17.25">
      <c r="B196" s="66" t="s">
        <v>232</v>
      </c>
      <c r="F196" s="165">
        <v>16091</v>
      </c>
      <c r="H196" s="165"/>
    </row>
    <row r="197" spans="2:8" ht="17.25">
      <c r="B197" s="66" t="s">
        <v>233</v>
      </c>
      <c r="F197" s="87">
        <v>1124</v>
      </c>
      <c r="H197" s="165"/>
    </row>
    <row r="198" spans="2:8" ht="17.25">
      <c r="B198" s="66" t="s">
        <v>234</v>
      </c>
      <c r="F198" s="87">
        <v>734</v>
      </c>
      <c r="H198" s="165"/>
    </row>
    <row r="199" ht="17.25">
      <c r="H199" s="97"/>
    </row>
    <row r="200" ht="17.25">
      <c r="H200" s="88"/>
    </row>
    <row r="201" spans="1:7" ht="17.25">
      <c r="A201" s="68" t="s">
        <v>167</v>
      </c>
      <c r="B201" s="67" t="s">
        <v>132</v>
      </c>
      <c r="G201" s="88"/>
    </row>
    <row r="202" spans="2:7" ht="17.25">
      <c r="B202" s="67"/>
      <c r="G202" s="88"/>
    </row>
    <row r="203" spans="2:8" ht="15">
      <c r="B203" s="180" t="s">
        <v>133</v>
      </c>
      <c r="C203" s="181"/>
      <c r="D203" s="181"/>
      <c r="E203" s="181"/>
      <c r="F203" s="181"/>
      <c r="G203" s="181"/>
      <c r="H203" s="181"/>
    </row>
    <row r="204" ht="17.25">
      <c r="G204" s="88"/>
    </row>
    <row r="205" spans="1:2" ht="15">
      <c r="A205" s="68" t="s">
        <v>168</v>
      </c>
      <c r="B205" s="67" t="s">
        <v>134</v>
      </c>
    </row>
    <row r="206" spans="1:2" ht="15">
      <c r="A206" s="68"/>
      <c r="B206" s="67"/>
    </row>
    <row r="207" spans="1:8" ht="15">
      <c r="A207" s="68"/>
      <c r="B207" s="180" t="s">
        <v>270</v>
      </c>
      <c r="C207" s="181"/>
      <c r="D207" s="181"/>
      <c r="E207" s="181"/>
      <c r="F207" s="181"/>
      <c r="G207" s="181"/>
      <c r="H207" s="181"/>
    </row>
    <row r="208" ht="15">
      <c r="A208" s="68"/>
    </row>
    <row r="209" spans="1:11" ht="15">
      <c r="A209" s="68"/>
      <c r="F209" s="89" t="s">
        <v>131</v>
      </c>
      <c r="G209" s="72" t="s">
        <v>131</v>
      </c>
      <c r="H209" s="72"/>
      <c r="I209" s="89"/>
      <c r="J209" s="72"/>
      <c r="K209" s="72"/>
    </row>
    <row r="210" spans="1:11" ht="15">
      <c r="A210" s="68"/>
      <c r="F210" s="91"/>
      <c r="G210" s="92"/>
      <c r="H210" s="72"/>
      <c r="I210" s="90"/>
      <c r="J210" s="72"/>
      <c r="K210" s="71"/>
    </row>
    <row r="211" spans="1:11" ht="15">
      <c r="A211" s="68"/>
      <c r="B211" s="66" t="s">
        <v>241</v>
      </c>
      <c r="F211" s="85"/>
      <c r="G211" s="71"/>
      <c r="H211" s="71"/>
      <c r="I211" s="90"/>
      <c r="J211" s="71"/>
      <c r="K211" s="71"/>
    </row>
    <row r="212" spans="1:11" ht="15">
      <c r="A212" s="68"/>
      <c r="B212" s="66" t="s">
        <v>246</v>
      </c>
      <c r="F212" s="74"/>
      <c r="G212" s="79"/>
      <c r="H212" s="79"/>
      <c r="I212" s="75"/>
      <c r="J212" s="79"/>
      <c r="K212" s="79"/>
    </row>
    <row r="213" spans="1:11" ht="15">
      <c r="A213" s="68"/>
      <c r="B213" s="66" t="s">
        <v>247</v>
      </c>
      <c r="F213" s="75"/>
      <c r="G213" s="79">
        <v>1724</v>
      </c>
      <c r="H213" s="79"/>
      <c r="I213" s="75"/>
      <c r="J213" s="79"/>
      <c r="K213" s="79"/>
    </row>
    <row r="214" spans="1:11" ht="15">
      <c r="A214" s="68"/>
      <c r="B214" s="66" t="s">
        <v>248</v>
      </c>
      <c r="F214" s="75"/>
      <c r="G214" s="79">
        <v>12061</v>
      </c>
      <c r="H214" s="79"/>
      <c r="I214" s="75"/>
      <c r="J214" s="79"/>
      <c r="K214" s="79"/>
    </row>
    <row r="215" spans="1:11" ht="15">
      <c r="A215" s="68"/>
      <c r="B215" s="66" t="s">
        <v>249</v>
      </c>
      <c r="F215" s="75"/>
      <c r="G215" s="80">
        <v>350</v>
      </c>
      <c r="H215" s="79"/>
      <c r="I215" s="75"/>
      <c r="J215" s="79"/>
      <c r="K215" s="79"/>
    </row>
    <row r="216" spans="1:11" ht="15">
      <c r="A216" s="68"/>
      <c r="F216" s="90"/>
      <c r="G216" s="79">
        <f>SUM(G213:G215)</f>
        <v>14135</v>
      </c>
      <c r="H216" s="79"/>
      <c r="I216" s="90"/>
      <c r="J216" s="79"/>
      <c r="K216" s="79"/>
    </row>
    <row r="217" spans="1:11" ht="15">
      <c r="A217" s="68"/>
      <c r="B217" s="66" t="s">
        <v>251</v>
      </c>
      <c r="F217" s="75"/>
      <c r="H217" s="71"/>
      <c r="I217" s="75"/>
      <c r="J217" s="71"/>
      <c r="K217" s="79"/>
    </row>
    <row r="218" spans="1:11" ht="15">
      <c r="A218" s="68"/>
      <c r="B218" s="66" t="s">
        <v>248</v>
      </c>
      <c r="F218" s="75"/>
      <c r="G218" s="79">
        <v>9180</v>
      </c>
      <c r="H218" s="79"/>
      <c r="I218" s="75"/>
      <c r="J218" s="79"/>
      <c r="K218" s="79"/>
    </row>
    <row r="219" spans="1:11" ht="15.75" thickBot="1">
      <c r="A219" s="68"/>
      <c r="F219" s="75"/>
      <c r="G219" s="93">
        <f>SUM(G216:G218)</f>
        <v>23315</v>
      </c>
      <c r="H219" s="79"/>
      <c r="I219" s="75"/>
      <c r="J219" s="79"/>
      <c r="K219" s="79"/>
    </row>
    <row r="220" spans="1:11" ht="15.75" thickTop="1">
      <c r="A220" s="68"/>
      <c r="F220" s="75"/>
      <c r="G220" s="79"/>
      <c r="H220" s="79"/>
      <c r="I220" s="75"/>
      <c r="J220" s="79"/>
      <c r="K220" s="79"/>
    </row>
    <row r="221" spans="1:11" ht="15">
      <c r="A221" s="68"/>
      <c r="B221" s="66" t="s">
        <v>242</v>
      </c>
      <c r="F221" s="75"/>
      <c r="G221" s="79"/>
      <c r="H221" s="79"/>
      <c r="I221" s="75"/>
      <c r="J221" s="79"/>
      <c r="K221" s="79"/>
    </row>
    <row r="222" spans="1:11" ht="15">
      <c r="A222" s="68"/>
      <c r="B222" s="66" t="s">
        <v>246</v>
      </c>
      <c r="F222" s="75"/>
      <c r="G222" s="79"/>
      <c r="H222" s="79"/>
      <c r="I222" s="75"/>
      <c r="J222" s="79"/>
      <c r="K222" s="79"/>
    </row>
    <row r="223" spans="1:11" ht="15">
      <c r="A223" s="68"/>
      <c r="B223" s="66" t="s">
        <v>250</v>
      </c>
      <c r="F223" s="75">
        <v>350</v>
      </c>
      <c r="G223" s="79"/>
      <c r="H223" s="79"/>
      <c r="I223" s="75"/>
      <c r="J223" s="79"/>
      <c r="K223" s="79"/>
    </row>
    <row r="224" spans="1:11" ht="15">
      <c r="A224" s="68"/>
      <c r="B224" s="66" t="s">
        <v>249</v>
      </c>
      <c r="F224" s="76">
        <v>-350</v>
      </c>
      <c r="G224" s="80">
        <f>+F223+F224</f>
        <v>0</v>
      </c>
      <c r="H224" s="79"/>
      <c r="I224" s="75"/>
      <c r="J224" s="79"/>
      <c r="K224" s="79"/>
    </row>
    <row r="225" spans="1:11" ht="15.75" thickBot="1">
      <c r="A225" s="68"/>
      <c r="F225" s="75"/>
      <c r="G225" s="93">
        <f>G224</f>
        <v>0</v>
      </c>
      <c r="H225" s="79"/>
      <c r="I225" s="75"/>
      <c r="J225" s="79"/>
      <c r="K225" s="79"/>
    </row>
    <row r="226" spans="1:11" ht="15.75" thickTop="1">
      <c r="A226" s="68"/>
      <c r="F226" s="75"/>
      <c r="G226" s="79"/>
      <c r="H226" s="79"/>
      <c r="I226" s="75"/>
      <c r="J226" s="79"/>
      <c r="K226" s="79"/>
    </row>
    <row r="227" spans="1:11" ht="15.75" thickBot="1">
      <c r="A227" s="68"/>
      <c r="B227" s="66" t="s">
        <v>235</v>
      </c>
      <c r="F227" s="75"/>
      <c r="G227" s="94">
        <f>+G219+G225</f>
        <v>23315</v>
      </c>
      <c r="H227" s="79"/>
      <c r="I227" s="75"/>
      <c r="J227" s="79"/>
      <c r="K227" s="79"/>
    </row>
    <row r="228" spans="1:11" ht="15.75" thickTop="1">
      <c r="A228" s="68"/>
      <c r="F228" s="71"/>
      <c r="G228" s="71"/>
      <c r="H228" s="71"/>
      <c r="I228" s="71"/>
      <c r="J228" s="71"/>
      <c r="K228" s="71"/>
    </row>
    <row r="229" spans="1:11" ht="15">
      <c r="A229" s="68"/>
      <c r="B229" s="66" t="s">
        <v>236</v>
      </c>
      <c r="H229" s="71"/>
      <c r="I229" s="71"/>
      <c r="J229" s="71"/>
      <c r="K229" s="71"/>
    </row>
    <row r="230" spans="1:11" ht="15.75" thickBot="1">
      <c r="A230" s="68"/>
      <c r="B230" s="66" t="s">
        <v>237</v>
      </c>
      <c r="F230" s="95" t="s">
        <v>135</v>
      </c>
      <c r="G230" s="94">
        <v>38000</v>
      </c>
      <c r="H230" s="79"/>
      <c r="I230" s="95"/>
      <c r="J230" s="79"/>
      <c r="K230" s="71"/>
    </row>
    <row r="231" spans="1:11" ht="15.75" thickTop="1">
      <c r="A231" s="68"/>
      <c r="B231" s="68"/>
      <c r="F231" s="95"/>
      <c r="G231" s="79"/>
      <c r="H231" s="79"/>
      <c r="I231" s="95"/>
      <c r="J231" s="79"/>
      <c r="K231" s="71"/>
    </row>
    <row r="232" spans="1:11" ht="15.75" thickBot="1">
      <c r="A232" s="68"/>
      <c r="B232" s="68"/>
      <c r="F232" s="95" t="s">
        <v>136</v>
      </c>
      <c r="G232" s="94">
        <v>1000</v>
      </c>
      <c r="H232" s="79"/>
      <c r="I232" s="95"/>
      <c r="J232" s="79"/>
      <c r="K232" s="71"/>
    </row>
    <row r="233" spans="1:11" ht="15.75" thickTop="1">
      <c r="A233" s="68"/>
      <c r="F233" s="71"/>
      <c r="I233" s="71"/>
      <c r="J233" s="71"/>
      <c r="K233" s="71"/>
    </row>
    <row r="234" spans="1:11" ht="15">
      <c r="A234" s="68"/>
      <c r="B234" s="180" t="s">
        <v>207</v>
      </c>
      <c r="C234" s="181"/>
      <c r="D234" s="181"/>
      <c r="E234" s="181"/>
      <c r="F234" s="181"/>
      <c r="G234" s="181"/>
      <c r="H234" s="181"/>
      <c r="I234" s="71"/>
      <c r="K234" s="71"/>
    </row>
    <row r="235" spans="1:11" ht="15">
      <c r="A235" s="68"/>
      <c r="B235" s="173"/>
      <c r="C235" s="174"/>
      <c r="D235" s="174"/>
      <c r="E235" s="174"/>
      <c r="F235" s="174"/>
      <c r="G235" s="174"/>
      <c r="H235" s="174"/>
      <c r="I235" s="71"/>
      <c r="K235" s="71"/>
    </row>
    <row r="236" spans="1:11" ht="15">
      <c r="A236" s="68"/>
      <c r="B236" s="173"/>
      <c r="C236" s="174"/>
      <c r="D236" s="174"/>
      <c r="E236" s="174"/>
      <c r="F236" s="174"/>
      <c r="G236" s="174"/>
      <c r="H236" s="174"/>
      <c r="I236" s="71"/>
      <c r="K236" s="71"/>
    </row>
    <row r="237" spans="1:11" ht="15">
      <c r="A237" s="68"/>
      <c r="B237" s="173"/>
      <c r="C237" s="174"/>
      <c r="D237" s="174"/>
      <c r="E237" s="174"/>
      <c r="F237" s="174"/>
      <c r="G237" s="174"/>
      <c r="H237" s="174"/>
      <c r="I237" s="71"/>
      <c r="K237" s="71"/>
    </row>
    <row r="238" spans="1:11" ht="15">
      <c r="A238" s="68"/>
      <c r="B238" s="173"/>
      <c r="C238" s="174"/>
      <c r="D238" s="174"/>
      <c r="E238" s="174"/>
      <c r="F238" s="174"/>
      <c r="G238" s="174"/>
      <c r="H238" s="174"/>
      <c r="I238" s="71"/>
      <c r="K238" s="71"/>
    </row>
    <row r="239" spans="1:256" ht="15">
      <c r="A239" s="179"/>
      <c r="B239" s="179"/>
      <c r="C239" s="179"/>
      <c r="D239" s="179"/>
      <c r="E239" s="179"/>
      <c r="F239" s="179"/>
      <c r="G239" s="179"/>
      <c r="H239" s="179"/>
      <c r="I239" s="179"/>
      <c r="J239" s="179"/>
      <c r="K239" s="179"/>
      <c r="L239" s="179"/>
      <c r="M239" s="179"/>
      <c r="N239" s="179"/>
      <c r="O239" s="179"/>
      <c r="P239" s="179"/>
      <c r="Q239" s="179" t="s">
        <v>149</v>
      </c>
      <c r="R239" s="179"/>
      <c r="S239" s="179"/>
      <c r="T239" s="179"/>
      <c r="U239" s="179"/>
      <c r="V239" s="179"/>
      <c r="W239" s="179"/>
      <c r="X239" s="179"/>
      <c r="Y239" s="179" t="s">
        <v>149</v>
      </c>
      <c r="Z239" s="179"/>
      <c r="AA239" s="179"/>
      <c r="AB239" s="179"/>
      <c r="AC239" s="179"/>
      <c r="AD239" s="179"/>
      <c r="AE239" s="179"/>
      <c r="AF239" s="179"/>
      <c r="AG239" s="179" t="s">
        <v>149</v>
      </c>
      <c r="AH239" s="179"/>
      <c r="AI239" s="179"/>
      <c r="AJ239" s="179"/>
      <c r="AK239" s="179"/>
      <c r="AL239" s="179"/>
      <c r="AM239" s="179"/>
      <c r="AN239" s="179"/>
      <c r="AO239" s="179" t="s">
        <v>149</v>
      </c>
      <c r="AP239" s="179"/>
      <c r="AQ239" s="179"/>
      <c r="AR239" s="179"/>
      <c r="AS239" s="179"/>
      <c r="AT239" s="179"/>
      <c r="AU239" s="179"/>
      <c r="AV239" s="179"/>
      <c r="AW239" s="179" t="s">
        <v>149</v>
      </c>
      <c r="AX239" s="179"/>
      <c r="AY239" s="179"/>
      <c r="AZ239" s="179"/>
      <c r="BA239" s="179"/>
      <c r="BB239" s="179"/>
      <c r="BC239" s="179"/>
      <c r="BD239" s="179"/>
      <c r="BE239" s="179" t="s">
        <v>149</v>
      </c>
      <c r="BF239" s="179"/>
      <c r="BG239" s="179"/>
      <c r="BH239" s="179"/>
      <c r="BI239" s="179"/>
      <c r="BJ239" s="179"/>
      <c r="BK239" s="179"/>
      <c r="BL239" s="179"/>
      <c r="BM239" s="179" t="s">
        <v>149</v>
      </c>
      <c r="BN239" s="179"/>
      <c r="BO239" s="179"/>
      <c r="BP239" s="179"/>
      <c r="BQ239" s="179"/>
      <c r="BR239" s="179"/>
      <c r="BS239" s="179"/>
      <c r="BT239" s="179"/>
      <c r="BU239" s="179" t="s">
        <v>149</v>
      </c>
      <c r="BV239" s="179"/>
      <c r="BW239" s="179"/>
      <c r="BX239" s="179"/>
      <c r="BY239" s="179"/>
      <c r="BZ239" s="179"/>
      <c r="CA239" s="179"/>
      <c r="CB239" s="179"/>
      <c r="CC239" s="179" t="s">
        <v>149</v>
      </c>
      <c r="CD239" s="179"/>
      <c r="CE239" s="179"/>
      <c r="CF239" s="179"/>
      <c r="CG239" s="179"/>
      <c r="CH239" s="179"/>
      <c r="CI239" s="179"/>
      <c r="CJ239" s="179"/>
      <c r="CK239" s="179" t="s">
        <v>149</v>
      </c>
      <c r="CL239" s="179"/>
      <c r="CM239" s="179"/>
      <c r="CN239" s="179"/>
      <c r="CO239" s="179"/>
      <c r="CP239" s="179"/>
      <c r="CQ239" s="179"/>
      <c r="CR239" s="179"/>
      <c r="CS239" s="179" t="s">
        <v>149</v>
      </c>
      <c r="CT239" s="179"/>
      <c r="CU239" s="179"/>
      <c r="CV239" s="179"/>
      <c r="CW239" s="179"/>
      <c r="CX239" s="179"/>
      <c r="CY239" s="179"/>
      <c r="CZ239" s="179"/>
      <c r="DA239" s="179" t="s">
        <v>149</v>
      </c>
      <c r="DB239" s="179"/>
      <c r="DC239" s="179"/>
      <c r="DD239" s="179"/>
      <c r="DE239" s="179"/>
      <c r="DF239" s="179"/>
      <c r="DG239" s="179"/>
      <c r="DH239" s="179"/>
      <c r="DI239" s="179" t="s">
        <v>149</v>
      </c>
      <c r="DJ239" s="179"/>
      <c r="DK239" s="179"/>
      <c r="DL239" s="179"/>
      <c r="DM239" s="179"/>
      <c r="DN239" s="179"/>
      <c r="DO239" s="179"/>
      <c r="DP239" s="179"/>
      <c r="DQ239" s="179" t="s">
        <v>149</v>
      </c>
      <c r="DR239" s="179"/>
      <c r="DS239" s="179"/>
      <c r="DT239" s="179"/>
      <c r="DU239" s="179"/>
      <c r="DV239" s="179"/>
      <c r="DW239" s="179"/>
      <c r="DX239" s="179"/>
      <c r="DY239" s="179" t="s">
        <v>149</v>
      </c>
      <c r="DZ239" s="179"/>
      <c r="EA239" s="179"/>
      <c r="EB239" s="179"/>
      <c r="EC239" s="179"/>
      <c r="ED239" s="179"/>
      <c r="EE239" s="179"/>
      <c r="EF239" s="179"/>
      <c r="EG239" s="179" t="s">
        <v>149</v>
      </c>
      <c r="EH239" s="179"/>
      <c r="EI239" s="179"/>
      <c r="EJ239" s="179"/>
      <c r="EK239" s="179"/>
      <c r="EL239" s="179"/>
      <c r="EM239" s="179"/>
      <c r="EN239" s="179"/>
      <c r="EO239" s="179" t="s">
        <v>149</v>
      </c>
      <c r="EP239" s="179"/>
      <c r="EQ239" s="179"/>
      <c r="ER239" s="179"/>
      <c r="ES239" s="179"/>
      <c r="ET239" s="179"/>
      <c r="EU239" s="179"/>
      <c r="EV239" s="179"/>
      <c r="EW239" s="179" t="s">
        <v>149</v>
      </c>
      <c r="EX239" s="179"/>
      <c r="EY239" s="179"/>
      <c r="EZ239" s="179"/>
      <c r="FA239" s="179"/>
      <c r="FB239" s="179"/>
      <c r="FC239" s="179"/>
      <c r="FD239" s="179"/>
      <c r="FE239" s="179" t="s">
        <v>149</v>
      </c>
      <c r="FF239" s="179"/>
      <c r="FG239" s="179"/>
      <c r="FH239" s="179"/>
      <c r="FI239" s="179"/>
      <c r="FJ239" s="179"/>
      <c r="FK239" s="179"/>
      <c r="FL239" s="179"/>
      <c r="FM239" s="179" t="s">
        <v>149</v>
      </c>
      <c r="FN239" s="179"/>
      <c r="FO239" s="179"/>
      <c r="FP239" s="179"/>
      <c r="FQ239" s="179"/>
      <c r="FR239" s="179"/>
      <c r="FS239" s="179"/>
      <c r="FT239" s="179"/>
      <c r="FU239" s="179" t="s">
        <v>149</v>
      </c>
      <c r="FV239" s="179"/>
      <c r="FW239" s="179"/>
      <c r="FX239" s="179"/>
      <c r="FY239" s="179"/>
      <c r="FZ239" s="179"/>
      <c r="GA239" s="179"/>
      <c r="GB239" s="179"/>
      <c r="GC239" s="179" t="s">
        <v>149</v>
      </c>
      <c r="GD239" s="179"/>
      <c r="GE239" s="179"/>
      <c r="GF239" s="179"/>
      <c r="GG239" s="179"/>
      <c r="GH239" s="179"/>
      <c r="GI239" s="179"/>
      <c r="GJ239" s="179"/>
      <c r="GK239" s="179" t="s">
        <v>149</v>
      </c>
      <c r="GL239" s="179"/>
      <c r="GM239" s="179"/>
      <c r="GN239" s="179"/>
      <c r="GO239" s="179"/>
      <c r="GP239" s="179"/>
      <c r="GQ239" s="179"/>
      <c r="GR239" s="179"/>
      <c r="GS239" s="179" t="s">
        <v>149</v>
      </c>
      <c r="GT239" s="179"/>
      <c r="GU239" s="179"/>
      <c r="GV239" s="179"/>
      <c r="GW239" s="179"/>
      <c r="GX239" s="179"/>
      <c r="GY239" s="179"/>
      <c r="GZ239" s="179"/>
      <c r="HA239" s="179" t="s">
        <v>149</v>
      </c>
      <c r="HB239" s="179"/>
      <c r="HC239" s="179"/>
      <c r="HD239" s="179"/>
      <c r="HE239" s="179"/>
      <c r="HF239" s="179"/>
      <c r="HG239" s="179"/>
      <c r="HH239" s="179"/>
      <c r="HI239" s="179" t="s">
        <v>149</v>
      </c>
      <c r="HJ239" s="179"/>
      <c r="HK239" s="179"/>
      <c r="HL239" s="179"/>
      <c r="HM239" s="179"/>
      <c r="HN239" s="179"/>
      <c r="HO239" s="179"/>
      <c r="HP239" s="179"/>
      <c r="HQ239" s="179" t="s">
        <v>149</v>
      </c>
      <c r="HR239" s="179"/>
      <c r="HS239" s="179"/>
      <c r="HT239" s="179"/>
      <c r="HU239" s="179"/>
      <c r="HV239" s="179"/>
      <c r="HW239" s="179"/>
      <c r="HX239" s="179"/>
      <c r="HY239" s="179" t="s">
        <v>149</v>
      </c>
      <c r="HZ239" s="179"/>
      <c r="IA239" s="179"/>
      <c r="IB239" s="179"/>
      <c r="IC239" s="179"/>
      <c r="ID239" s="179"/>
      <c r="IE239" s="179"/>
      <c r="IF239" s="179"/>
      <c r="IG239" s="179" t="s">
        <v>149</v>
      </c>
      <c r="IH239" s="179"/>
      <c r="II239" s="179"/>
      <c r="IJ239" s="179"/>
      <c r="IK239" s="179"/>
      <c r="IL239" s="179"/>
      <c r="IM239" s="179"/>
      <c r="IN239" s="179"/>
      <c r="IO239" s="179" t="s">
        <v>149</v>
      </c>
      <c r="IP239" s="179"/>
      <c r="IQ239" s="179"/>
      <c r="IR239" s="179"/>
      <c r="IS239" s="179"/>
      <c r="IT239" s="179"/>
      <c r="IU239" s="179"/>
      <c r="IV239" s="179"/>
    </row>
    <row r="240" spans="1:11" ht="15">
      <c r="A240" s="68"/>
      <c r="I240" s="71"/>
      <c r="K240" s="71"/>
    </row>
    <row r="241" spans="1:11" ht="17.25">
      <c r="A241" s="68" t="s">
        <v>169</v>
      </c>
      <c r="B241" s="67" t="s">
        <v>137</v>
      </c>
      <c r="G241" s="88"/>
      <c r="I241" s="71"/>
      <c r="K241" s="71"/>
    </row>
    <row r="242" spans="2:11" ht="17.25">
      <c r="B242" s="67"/>
      <c r="G242" s="88"/>
      <c r="I242" s="71"/>
      <c r="K242" s="71"/>
    </row>
    <row r="243" spans="2:11" ht="15">
      <c r="B243" s="180" t="s">
        <v>138</v>
      </c>
      <c r="C243" s="181"/>
      <c r="D243" s="181"/>
      <c r="E243" s="181"/>
      <c r="F243" s="181"/>
      <c r="G243" s="181"/>
      <c r="H243" s="181"/>
      <c r="I243" s="71"/>
      <c r="K243" s="71"/>
    </row>
    <row r="244" spans="7:11" ht="17.25">
      <c r="G244" s="88"/>
      <c r="I244" s="71"/>
      <c r="K244" s="71"/>
    </row>
    <row r="245" spans="7:11" ht="17.25">
      <c r="G245" s="88"/>
      <c r="I245" s="71"/>
      <c r="K245" s="71"/>
    </row>
    <row r="246" spans="1:11" ht="17.25">
      <c r="A246" s="68" t="s">
        <v>170</v>
      </c>
      <c r="B246" s="67" t="s">
        <v>139</v>
      </c>
      <c r="H246" s="88"/>
      <c r="I246" s="71"/>
      <c r="K246" s="71"/>
    </row>
    <row r="247" spans="1:11" ht="17.25">
      <c r="A247" s="68"/>
      <c r="B247" s="67"/>
      <c r="H247" s="88"/>
      <c r="I247" s="71" t="s">
        <v>178</v>
      </c>
      <c r="K247" s="71"/>
    </row>
    <row r="248" spans="2:11" ht="15">
      <c r="B248" s="180" t="s">
        <v>140</v>
      </c>
      <c r="C248" s="181"/>
      <c r="D248" s="181"/>
      <c r="E248" s="181"/>
      <c r="F248" s="181"/>
      <c r="G248" s="181"/>
      <c r="H248" s="181"/>
      <c r="I248" s="71"/>
      <c r="K248" s="71"/>
    </row>
    <row r="249" spans="8:11" ht="17.25">
      <c r="H249" s="88"/>
      <c r="I249" s="71"/>
      <c r="K249" s="71"/>
    </row>
    <row r="250" spans="8:11" ht="17.25">
      <c r="H250" s="88"/>
      <c r="I250" s="71"/>
      <c r="K250" s="71"/>
    </row>
    <row r="251" spans="1:11" ht="17.25">
      <c r="A251" s="68" t="s">
        <v>171</v>
      </c>
      <c r="B251" s="67" t="s">
        <v>141</v>
      </c>
      <c r="H251" s="88"/>
      <c r="I251" s="71"/>
      <c r="K251" s="71"/>
    </row>
    <row r="252" spans="8:11" ht="17.25">
      <c r="H252" s="88"/>
      <c r="I252" s="71"/>
      <c r="K252" s="71"/>
    </row>
    <row r="253" spans="2:11" ht="17.25" customHeight="1">
      <c r="B253" s="180" t="s">
        <v>285</v>
      </c>
      <c r="C253" s="181"/>
      <c r="D253" s="181"/>
      <c r="E253" s="181"/>
      <c r="F253" s="181"/>
      <c r="G253" s="181"/>
      <c r="H253" s="181"/>
      <c r="I253" s="71"/>
      <c r="K253" s="71"/>
    </row>
    <row r="254" spans="8:11" ht="18" customHeight="1">
      <c r="H254" s="88"/>
      <c r="I254" s="71"/>
      <c r="K254" s="71"/>
    </row>
    <row r="255" spans="2:11" ht="33.75" customHeight="1">
      <c r="B255" s="180" t="s">
        <v>275</v>
      </c>
      <c r="C255" s="180"/>
      <c r="D255" s="180"/>
      <c r="E255" s="180"/>
      <c r="F255" s="180"/>
      <c r="G255" s="180"/>
      <c r="H255" s="180"/>
      <c r="I255" s="71"/>
      <c r="K255" s="71"/>
    </row>
    <row r="256" spans="1:11" ht="15">
      <c r="A256" s="68"/>
      <c r="I256" s="71"/>
      <c r="K256" s="71"/>
    </row>
    <row r="257" spans="1:11" ht="15">
      <c r="A257" s="68"/>
      <c r="I257" s="71"/>
      <c r="K257" s="71"/>
    </row>
    <row r="258" spans="1:11" ht="17.25">
      <c r="A258" s="68" t="s">
        <v>172</v>
      </c>
      <c r="B258" s="67" t="s">
        <v>142</v>
      </c>
      <c r="H258" s="88"/>
      <c r="K258" s="71"/>
    </row>
    <row r="259" spans="6:11" ht="15">
      <c r="F259" s="69" t="s">
        <v>122</v>
      </c>
      <c r="G259" s="69" t="s">
        <v>122</v>
      </c>
      <c r="H259" s="72"/>
      <c r="I259" s="72"/>
      <c r="J259" s="72"/>
      <c r="K259" s="71"/>
    </row>
    <row r="260" spans="1:11" ht="15">
      <c r="A260" s="68"/>
      <c r="B260" s="67"/>
      <c r="F260" s="69" t="s">
        <v>124</v>
      </c>
      <c r="G260" s="69" t="s">
        <v>124</v>
      </c>
      <c r="H260" s="72"/>
      <c r="I260" s="72"/>
      <c r="J260" s="72"/>
      <c r="K260" s="71"/>
    </row>
    <row r="261" spans="1:11" ht="15">
      <c r="A261" s="68"/>
      <c r="F261" s="69" t="s">
        <v>105</v>
      </c>
      <c r="G261" s="69" t="s">
        <v>125</v>
      </c>
      <c r="H261" s="72"/>
      <c r="I261" s="72"/>
      <c r="J261" s="72"/>
      <c r="K261" s="71"/>
    </row>
    <row r="262" spans="1:11" ht="15">
      <c r="A262" s="68"/>
      <c r="F262" s="77">
        <v>38168</v>
      </c>
      <c r="G262" s="77">
        <v>38168</v>
      </c>
      <c r="H262" s="98"/>
      <c r="I262" s="98"/>
      <c r="J262" s="98"/>
      <c r="K262" s="71"/>
    </row>
    <row r="263" spans="1:11" ht="15">
      <c r="A263" s="68"/>
      <c r="H263" s="71"/>
      <c r="I263" s="71"/>
      <c r="J263" s="71"/>
      <c r="K263" s="71"/>
    </row>
    <row r="264" spans="1:12" ht="16.5" thickBot="1">
      <c r="A264" s="68"/>
      <c r="B264" s="66" t="s">
        <v>143</v>
      </c>
      <c r="F264" s="94">
        <v>2153</v>
      </c>
      <c r="G264" s="94">
        <v>3256</v>
      </c>
      <c r="H264" s="79"/>
      <c r="I264" s="79"/>
      <c r="J264" s="79"/>
      <c r="K264" s="71"/>
      <c r="L264" s="65"/>
    </row>
    <row r="265" spans="1:11" ht="15.75" thickTop="1">
      <c r="A265" s="68"/>
      <c r="B265" s="67"/>
      <c r="H265" s="71"/>
      <c r="I265" s="71"/>
      <c r="J265" s="71"/>
      <c r="K265" s="71"/>
    </row>
    <row r="266" spans="2:11" ht="15.75" thickBot="1">
      <c r="B266" s="66" t="s">
        <v>238</v>
      </c>
      <c r="F266" s="136">
        <v>250702</v>
      </c>
      <c r="G266" s="136">
        <v>250702</v>
      </c>
      <c r="H266" s="99"/>
      <c r="I266" s="99"/>
      <c r="J266" s="99"/>
      <c r="K266" s="71"/>
    </row>
    <row r="267" spans="8:11" ht="15.75" thickTop="1">
      <c r="H267" s="71"/>
      <c r="I267" s="71"/>
      <c r="J267" s="71"/>
      <c r="K267" s="71"/>
    </row>
    <row r="268" spans="2:11" ht="15.75" thickBot="1">
      <c r="B268" s="66" t="s">
        <v>144</v>
      </c>
      <c r="F268" s="128">
        <v>0.86</v>
      </c>
      <c r="G268" s="128">
        <v>1.3</v>
      </c>
      <c r="H268" s="100"/>
      <c r="I268" s="100"/>
      <c r="J268" s="100"/>
      <c r="K268" s="71"/>
    </row>
    <row r="269" spans="6:11" ht="15.75" thickTop="1">
      <c r="F269" s="100"/>
      <c r="G269" s="100"/>
      <c r="H269" s="100"/>
      <c r="I269" s="100"/>
      <c r="J269" s="100"/>
      <c r="K269" s="71"/>
    </row>
    <row r="270" spans="6:11" ht="15">
      <c r="F270" s="100"/>
      <c r="G270" s="100"/>
      <c r="H270" s="100"/>
      <c r="I270" s="100"/>
      <c r="J270" s="100"/>
      <c r="K270" s="71"/>
    </row>
    <row r="271" spans="6:11" ht="15">
      <c r="F271" s="100"/>
      <c r="G271" s="100"/>
      <c r="H271" s="100"/>
      <c r="I271" s="100"/>
      <c r="J271" s="100"/>
      <c r="K271" s="71"/>
    </row>
    <row r="272" spans="6:11" ht="15">
      <c r="F272" s="100"/>
      <c r="G272" s="100"/>
      <c r="H272" s="100"/>
      <c r="I272" s="100"/>
      <c r="J272" s="100"/>
      <c r="K272" s="71"/>
    </row>
    <row r="273" spans="6:11" ht="15">
      <c r="F273" s="100"/>
      <c r="G273" s="100"/>
      <c r="H273" s="100"/>
      <c r="I273" s="100"/>
      <c r="J273" s="100"/>
      <c r="K273" s="71"/>
    </row>
    <row r="274" spans="6:11" ht="15">
      <c r="F274" s="100"/>
      <c r="G274" s="100"/>
      <c r="H274" s="100"/>
      <c r="I274" s="100"/>
      <c r="J274" s="100"/>
      <c r="K274" s="71"/>
    </row>
    <row r="275" spans="6:11" ht="15">
      <c r="F275" s="100"/>
      <c r="G275" s="100"/>
      <c r="H275" s="100"/>
      <c r="I275" s="100"/>
      <c r="J275" s="100"/>
      <c r="K275" s="71"/>
    </row>
    <row r="276" spans="6:11" ht="15">
      <c r="F276" s="100"/>
      <c r="G276" s="100"/>
      <c r="H276" s="100"/>
      <c r="I276" s="100"/>
      <c r="J276" s="100"/>
      <c r="K276" s="71"/>
    </row>
    <row r="277" spans="6:11" ht="15">
      <c r="F277" s="100"/>
      <c r="G277" s="100"/>
      <c r="H277" s="100"/>
      <c r="I277" s="100"/>
      <c r="J277" s="100"/>
      <c r="K277" s="71"/>
    </row>
    <row r="278" spans="6:11" ht="15">
      <c r="F278" s="100"/>
      <c r="G278" s="100"/>
      <c r="H278" s="100"/>
      <c r="I278" s="100"/>
      <c r="J278" s="100"/>
      <c r="K278" s="71"/>
    </row>
    <row r="279" spans="6:11" ht="15">
      <c r="F279" s="100"/>
      <c r="G279" s="100"/>
      <c r="H279" s="100"/>
      <c r="I279" s="100"/>
      <c r="J279" s="100"/>
      <c r="K279" s="71"/>
    </row>
    <row r="280" spans="6:11" ht="15">
      <c r="F280" s="100"/>
      <c r="G280" s="100"/>
      <c r="H280" s="100"/>
      <c r="I280" s="100"/>
      <c r="J280" s="100"/>
      <c r="K280" s="71"/>
    </row>
    <row r="281" spans="6:11" ht="15">
      <c r="F281" s="100"/>
      <c r="G281" s="100"/>
      <c r="H281" s="100"/>
      <c r="I281" s="100"/>
      <c r="J281" s="100"/>
      <c r="K281" s="71"/>
    </row>
    <row r="282" spans="6:11" ht="15">
      <c r="F282" s="100"/>
      <c r="G282" s="100"/>
      <c r="H282" s="100"/>
      <c r="I282" s="100"/>
      <c r="J282" s="100"/>
      <c r="K282" s="71"/>
    </row>
    <row r="283" spans="6:11" ht="15">
      <c r="F283" s="100"/>
      <c r="G283" s="100"/>
      <c r="H283" s="100"/>
      <c r="I283" s="100"/>
      <c r="J283" s="100"/>
      <c r="K283" s="71"/>
    </row>
    <row r="284" spans="6:11" ht="15">
      <c r="F284" s="100"/>
      <c r="G284" s="100"/>
      <c r="H284" s="100"/>
      <c r="I284" s="100"/>
      <c r="J284" s="100"/>
      <c r="K284" s="71"/>
    </row>
    <row r="285" spans="6:11" ht="15">
      <c r="F285" s="100"/>
      <c r="G285" s="100"/>
      <c r="H285" s="100"/>
      <c r="I285" s="100"/>
      <c r="J285" s="100"/>
      <c r="K285" s="71"/>
    </row>
    <row r="286" spans="6:11" ht="15">
      <c r="F286" s="100"/>
      <c r="G286" s="100"/>
      <c r="H286" s="100"/>
      <c r="I286" s="100"/>
      <c r="J286" s="100"/>
      <c r="K286" s="71"/>
    </row>
    <row r="287" spans="6:11" ht="15">
      <c r="F287" s="100"/>
      <c r="G287" s="100"/>
      <c r="H287" s="100"/>
      <c r="I287" s="100"/>
      <c r="J287" s="100"/>
      <c r="K287" s="71"/>
    </row>
    <row r="288" spans="6:11" ht="15">
      <c r="F288" s="100"/>
      <c r="G288" s="100"/>
      <c r="H288" s="100"/>
      <c r="I288" s="100"/>
      <c r="J288" s="100"/>
      <c r="K288" s="71"/>
    </row>
    <row r="289" spans="6:11" ht="15">
      <c r="F289" s="100"/>
      <c r="G289" s="100"/>
      <c r="H289" s="100"/>
      <c r="I289" s="100"/>
      <c r="J289" s="100"/>
      <c r="K289" s="71"/>
    </row>
    <row r="290" spans="6:11" ht="15">
      <c r="F290" s="100"/>
      <c r="G290" s="100"/>
      <c r="H290" s="100"/>
      <c r="I290" s="100"/>
      <c r="J290" s="100"/>
      <c r="K290" s="71"/>
    </row>
    <row r="291" spans="6:11" ht="15">
      <c r="F291" s="100"/>
      <c r="G291" s="100"/>
      <c r="H291" s="100"/>
      <c r="I291" s="100"/>
      <c r="J291" s="100"/>
      <c r="K291" s="71"/>
    </row>
    <row r="292" spans="6:11" ht="15">
      <c r="F292" s="100"/>
      <c r="G292" s="100"/>
      <c r="H292" s="100"/>
      <c r="I292" s="100"/>
      <c r="J292" s="100"/>
      <c r="K292" s="71"/>
    </row>
    <row r="293" spans="6:11" ht="15">
      <c r="F293" s="100"/>
      <c r="G293" s="100"/>
      <c r="H293" s="100"/>
      <c r="I293" s="100"/>
      <c r="J293" s="100"/>
      <c r="K293" s="71"/>
    </row>
    <row r="294" spans="6:11" ht="15">
      <c r="F294" s="100"/>
      <c r="G294" s="100"/>
      <c r="H294" s="100"/>
      <c r="I294" s="100"/>
      <c r="J294" s="100"/>
      <c r="K294" s="71"/>
    </row>
    <row r="295" spans="6:11" ht="15">
      <c r="F295" s="100"/>
      <c r="G295" s="100"/>
      <c r="H295" s="100"/>
      <c r="I295" s="100"/>
      <c r="J295" s="100"/>
      <c r="K295" s="71"/>
    </row>
    <row r="296" spans="6:11" ht="15">
      <c r="F296" s="100"/>
      <c r="G296" s="100"/>
      <c r="H296" s="100"/>
      <c r="I296" s="100"/>
      <c r="J296" s="100"/>
      <c r="K296" s="71"/>
    </row>
    <row r="297" spans="6:11" ht="15">
      <c r="F297" s="100"/>
      <c r="G297" s="100"/>
      <c r="H297" s="100"/>
      <c r="I297" s="100"/>
      <c r="J297" s="100"/>
      <c r="K297" s="71"/>
    </row>
    <row r="298" spans="6:11" ht="15">
      <c r="F298" s="100"/>
      <c r="G298" s="100"/>
      <c r="H298" s="100"/>
      <c r="I298" s="100"/>
      <c r="J298" s="100"/>
      <c r="K298" s="71"/>
    </row>
    <row r="299" spans="6:11" ht="15">
      <c r="F299" s="100"/>
      <c r="G299" s="100"/>
      <c r="H299" s="100"/>
      <c r="I299" s="100"/>
      <c r="J299" s="100"/>
      <c r="K299" s="71"/>
    </row>
    <row r="300" spans="6:11" ht="15">
      <c r="F300" s="100"/>
      <c r="G300" s="100"/>
      <c r="H300" s="100"/>
      <c r="I300" s="100"/>
      <c r="J300" s="100"/>
      <c r="K300" s="71"/>
    </row>
    <row r="301" spans="6:11" ht="15">
      <c r="F301" s="100"/>
      <c r="G301" s="100"/>
      <c r="H301" s="100"/>
      <c r="I301" s="100"/>
      <c r="J301" s="100"/>
      <c r="K301" s="71"/>
    </row>
    <row r="302" spans="6:11" ht="15">
      <c r="F302" s="100"/>
      <c r="G302" s="100"/>
      <c r="H302" s="100"/>
      <c r="I302" s="100"/>
      <c r="J302" s="100"/>
      <c r="K302" s="71"/>
    </row>
    <row r="303" spans="6:11" ht="15">
      <c r="F303" s="100"/>
      <c r="G303" s="100"/>
      <c r="H303" s="100"/>
      <c r="I303" s="100"/>
      <c r="J303" s="100"/>
      <c r="K303" s="71"/>
    </row>
    <row r="304" spans="6:11" ht="15">
      <c r="F304" s="100"/>
      <c r="G304" s="100"/>
      <c r="H304" s="100"/>
      <c r="I304" s="100"/>
      <c r="J304" s="100"/>
      <c r="K304" s="71"/>
    </row>
    <row r="305" spans="6:11" ht="15">
      <c r="F305" s="100"/>
      <c r="G305" s="100"/>
      <c r="H305" s="100"/>
      <c r="I305" s="100"/>
      <c r="J305" s="100"/>
      <c r="K305" s="71"/>
    </row>
    <row r="306" spans="6:11" ht="15">
      <c r="F306" s="100"/>
      <c r="G306" s="100"/>
      <c r="H306" s="100"/>
      <c r="I306" s="100"/>
      <c r="J306" s="100"/>
      <c r="K306" s="71"/>
    </row>
    <row r="307" spans="6:11" ht="15">
      <c r="F307" s="100"/>
      <c r="G307" s="100"/>
      <c r="H307" s="100"/>
      <c r="I307" s="100"/>
      <c r="J307" s="100"/>
      <c r="K307" s="71"/>
    </row>
    <row r="308" spans="6:11" ht="15">
      <c r="F308" s="100"/>
      <c r="G308" s="100"/>
      <c r="H308" s="100"/>
      <c r="I308" s="100"/>
      <c r="J308" s="100"/>
      <c r="K308" s="71"/>
    </row>
    <row r="309" spans="6:11" ht="15">
      <c r="F309" s="100"/>
      <c r="G309" s="100"/>
      <c r="H309" s="100"/>
      <c r="I309" s="100"/>
      <c r="J309" s="100"/>
      <c r="K309" s="71"/>
    </row>
    <row r="310" spans="6:11" ht="15">
      <c r="F310" s="100"/>
      <c r="G310" s="100"/>
      <c r="H310" s="100"/>
      <c r="I310" s="100"/>
      <c r="J310" s="100"/>
      <c r="K310" s="71"/>
    </row>
    <row r="311" spans="6:11" ht="15">
      <c r="F311" s="100"/>
      <c r="G311" s="100"/>
      <c r="H311" s="100"/>
      <c r="I311" s="100"/>
      <c r="J311" s="100"/>
      <c r="K311" s="71"/>
    </row>
    <row r="312" spans="6:11" ht="15">
      <c r="F312" s="100"/>
      <c r="G312" s="100"/>
      <c r="H312" s="100"/>
      <c r="I312" s="100"/>
      <c r="J312" s="100"/>
      <c r="K312" s="71"/>
    </row>
    <row r="313" spans="6:11" ht="15">
      <c r="F313" s="100"/>
      <c r="G313" s="100"/>
      <c r="H313" s="100"/>
      <c r="I313" s="100"/>
      <c r="J313" s="100"/>
      <c r="K313" s="71"/>
    </row>
    <row r="314" spans="6:11" ht="15">
      <c r="F314" s="100"/>
      <c r="G314" s="100"/>
      <c r="H314" s="100"/>
      <c r="I314" s="100"/>
      <c r="J314" s="100"/>
      <c r="K314" s="71"/>
    </row>
    <row r="315" spans="6:11" ht="15">
      <c r="F315" s="100"/>
      <c r="G315" s="100"/>
      <c r="H315" s="100"/>
      <c r="I315" s="100"/>
      <c r="J315" s="100"/>
      <c r="K315" s="71"/>
    </row>
    <row r="316" spans="6:11" ht="15">
      <c r="F316" s="100"/>
      <c r="G316" s="100"/>
      <c r="H316" s="100"/>
      <c r="I316" s="100"/>
      <c r="J316" s="100"/>
      <c r="K316" s="71"/>
    </row>
    <row r="317" spans="1:11" ht="15">
      <c r="A317" s="179"/>
      <c r="B317" s="179"/>
      <c r="C317" s="179"/>
      <c r="D317" s="179"/>
      <c r="E317" s="179"/>
      <c r="F317" s="179"/>
      <c r="G317" s="179"/>
      <c r="H317" s="179"/>
      <c r="I317" s="71"/>
      <c r="J317" s="71"/>
      <c r="K317" s="71"/>
    </row>
    <row r="318" spans="1:11" ht="15">
      <c r="A318" s="68"/>
      <c r="I318" s="71"/>
      <c r="J318" s="71"/>
      <c r="K318" s="71"/>
    </row>
    <row r="319" spans="1:11" ht="15">
      <c r="A319" s="68"/>
      <c r="I319" s="71"/>
      <c r="K319" s="71"/>
    </row>
    <row r="320" spans="1:11" ht="15">
      <c r="A320" s="68"/>
      <c r="I320" s="71"/>
      <c r="K320" s="71"/>
    </row>
    <row r="321" spans="1:11" ht="15">
      <c r="A321" s="68"/>
      <c r="I321" s="71"/>
      <c r="K321" s="71"/>
    </row>
    <row r="322" spans="1:11" ht="15">
      <c r="A322" s="68"/>
      <c r="B322" s="186"/>
      <c r="C322" s="186"/>
      <c r="D322" s="186"/>
      <c r="E322" s="186"/>
      <c r="F322" s="186"/>
      <c r="G322" s="186"/>
      <c r="H322" s="186"/>
      <c r="I322" s="71"/>
      <c r="K322" s="71"/>
    </row>
    <row r="323" spans="1:11" ht="15">
      <c r="A323" s="68"/>
      <c r="B323" s="186"/>
      <c r="C323" s="186"/>
      <c r="D323" s="186"/>
      <c r="E323" s="186"/>
      <c r="F323" s="186"/>
      <c r="G323" s="186"/>
      <c r="H323" s="186"/>
      <c r="I323" s="71"/>
      <c r="K323" s="71"/>
    </row>
    <row r="324" spans="1:11" ht="15">
      <c r="A324" s="68"/>
      <c r="B324" s="186"/>
      <c r="C324" s="186"/>
      <c r="D324" s="186"/>
      <c r="E324" s="186"/>
      <c r="F324" s="186"/>
      <c r="G324" s="186"/>
      <c r="H324" s="186"/>
      <c r="I324" s="71"/>
      <c r="K324" s="71"/>
    </row>
    <row r="325" spans="1:11" ht="15">
      <c r="A325" s="68"/>
      <c r="B325" s="186"/>
      <c r="C325" s="186"/>
      <c r="D325" s="186"/>
      <c r="E325" s="186"/>
      <c r="F325" s="186"/>
      <c r="G325" s="186"/>
      <c r="H325" s="186"/>
      <c r="I325" s="71"/>
      <c r="K325" s="71"/>
    </row>
    <row r="326" spans="1:11" ht="15">
      <c r="A326" s="68"/>
      <c r="B326" s="186"/>
      <c r="C326" s="186"/>
      <c r="D326" s="186"/>
      <c r="E326" s="186"/>
      <c r="F326" s="186"/>
      <c r="G326" s="186"/>
      <c r="H326" s="186"/>
      <c r="I326" s="71"/>
      <c r="K326" s="71"/>
    </row>
    <row r="327" spans="1:11" ht="15">
      <c r="A327" s="68"/>
      <c r="I327" s="71"/>
      <c r="K327" s="71"/>
    </row>
    <row r="328" spans="1:8" ht="15">
      <c r="A328" s="68"/>
      <c r="G328" s="184"/>
      <c r="H328" s="184"/>
    </row>
    <row r="329" spans="1:7" ht="17.25">
      <c r="A329" s="68"/>
      <c r="G329" s="88"/>
    </row>
    <row r="330" ht="17.25">
      <c r="H330" s="88"/>
    </row>
    <row r="331" spans="1:8" s="71" customFormat="1" ht="17.25">
      <c r="A331" s="96"/>
      <c r="B331" s="70"/>
      <c r="H331" s="97"/>
    </row>
    <row r="332" s="71" customFormat="1" ht="17.25">
      <c r="H332" s="97"/>
    </row>
    <row r="333" spans="8:10" s="71" customFormat="1" ht="17.25">
      <c r="H333" s="97"/>
      <c r="I333" s="72"/>
      <c r="J333" s="72"/>
    </row>
    <row r="334" spans="1:10" s="71" customFormat="1" ht="15">
      <c r="A334" s="96"/>
      <c r="B334" s="70"/>
      <c r="I334" s="72"/>
      <c r="J334" s="72"/>
    </row>
    <row r="335" spans="1:10" s="71" customFormat="1" ht="15">
      <c r="A335" s="96"/>
      <c r="I335" s="72"/>
      <c r="J335" s="72"/>
    </row>
    <row r="336" spans="1:10" s="71" customFormat="1" ht="15">
      <c r="A336" s="96"/>
      <c r="I336" s="98"/>
      <c r="J336" s="98"/>
    </row>
    <row r="337" s="71" customFormat="1" ht="15">
      <c r="A337" s="96"/>
    </row>
    <row r="338" spans="1:10" s="71" customFormat="1" ht="15">
      <c r="A338" s="96"/>
      <c r="I338" s="79"/>
      <c r="J338" s="79"/>
    </row>
    <row r="339" spans="1:2" s="71" customFormat="1" ht="15">
      <c r="A339" s="96"/>
      <c r="B339" s="70"/>
    </row>
    <row r="340" spans="9:10" s="71" customFormat="1" ht="15">
      <c r="I340" s="99"/>
      <c r="J340" s="99"/>
    </row>
    <row r="341" s="71" customFormat="1" ht="15"/>
    <row r="342" spans="9:10" s="71" customFormat="1" ht="15">
      <c r="I342" s="100"/>
      <c r="J342" s="100"/>
    </row>
    <row r="343" spans="1:2" s="71" customFormat="1" ht="15">
      <c r="A343" s="96"/>
      <c r="B343" s="70"/>
    </row>
    <row r="344" spans="1:2" s="71" customFormat="1" ht="15">
      <c r="A344" s="96"/>
      <c r="B344" s="70"/>
    </row>
    <row r="345" spans="1:2" s="71" customFormat="1" ht="15">
      <c r="A345" s="96"/>
      <c r="B345" s="70"/>
    </row>
    <row r="346" spans="1:2" s="71" customFormat="1" ht="15">
      <c r="A346" s="96"/>
      <c r="B346" s="70"/>
    </row>
    <row r="347" spans="1:2" s="71" customFormat="1" ht="15">
      <c r="A347" s="96"/>
      <c r="B347" s="70"/>
    </row>
    <row r="348" spans="1:2" s="71" customFormat="1" ht="15">
      <c r="A348" s="96"/>
      <c r="B348" s="70"/>
    </row>
    <row r="349" spans="1:2" s="71" customFormat="1" ht="15">
      <c r="A349" s="96"/>
      <c r="B349" s="70"/>
    </row>
    <row r="350" spans="1:2" s="71" customFormat="1" ht="15">
      <c r="A350" s="96"/>
      <c r="B350" s="70"/>
    </row>
    <row r="351" spans="1:2" s="71" customFormat="1" ht="15">
      <c r="A351" s="96"/>
      <c r="B351" s="70"/>
    </row>
    <row r="352" spans="1:2" s="71" customFormat="1" ht="15">
      <c r="A352" s="96"/>
      <c r="B352" s="70"/>
    </row>
    <row r="353" spans="1:2" s="71" customFormat="1" ht="15">
      <c r="A353" s="96"/>
      <c r="B353" s="70"/>
    </row>
    <row r="354" spans="1:2" s="71" customFormat="1" ht="15">
      <c r="A354" s="96"/>
      <c r="B354" s="70"/>
    </row>
    <row r="355" spans="1:2" s="71" customFormat="1" ht="15">
      <c r="A355" s="96"/>
      <c r="B355" s="70"/>
    </row>
    <row r="356" spans="1:2" s="71" customFormat="1" ht="15">
      <c r="A356" s="96"/>
      <c r="B356" s="70"/>
    </row>
    <row r="357" spans="1:2" s="71" customFormat="1" ht="15">
      <c r="A357" s="96"/>
      <c r="B357" s="70"/>
    </row>
    <row r="358" spans="1:2" s="71" customFormat="1" ht="15">
      <c r="A358" s="96"/>
      <c r="B358" s="70"/>
    </row>
    <row r="359" spans="1:2" s="71" customFormat="1" ht="15">
      <c r="A359" s="96"/>
      <c r="B359" s="70"/>
    </row>
    <row r="360" spans="1:2" s="71" customFormat="1" ht="15">
      <c r="A360" s="96"/>
      <c r="B360" s="70"/>
    </row>
    <row r="361" spans="1:2" s="71" customFormat="1" ht="15">
      <c r="A361" s="96"/>
      <c r="B361" s="70"/>
    </row>
    <row r="362" spans="1:2" s="71" customFormat="1" ht="15">
      <c r="A362" s="96"/>
      <c r="B362" s="70"/>
    </row>
    <row r="363" spans="1:2" s="71" customFormat="1" ht="15">
      <c r="A363" s="96"/>
      <c r="B363" s="70"/>
    </row>
    <row r="364" spans="1:2" s="71" customFormat="1" ht="15">
      <c r="A364" s="96"/>
      <c r="B364" s="70"/>
    </row>
    <row r="365" spans="1:2" s="71" customFormat="1" ht="15">
      <c r="A365" s="96"/>
      <c r="B365" s="70"/>
    </row>
    <row r="366" spans="1:2" s="71" customFormat="1" ht="15">
      <c r="A366" s="96"/>
      <c r="B366" s="70"/>
    </row>
    <row r="367" spans="1:2" s="71" customFormat="1" ht="15">
      <c r="A367" s="96"/>
      <c r="B367" s="70"/>
    </row>
    <row r="368" spans="1:2" s="71" customFormat="1" ht="15">
      <c r="A368" s="96"/>
      <c r="B368" s="70"/>
    </row>
    <row r="369" spans="1:2" s="71" customFormat="1" ht="15">
      <c r="A369" s="96"/>
      <c r="B369" s="70"/>
    </row>
    <row r="370" spans="1:2" s="71" customFormat="1" ht="15">
      <c r="A370" s="96"/>
      <c r="B370" s="70"/>
    </row>
    <row r="371" spans="1:2" s="71" customFormat="1" ht="15">
      <c r="A371" s="96"/>
      <c r="B371" s="70"/>
    </row>
    <row r="372" spans="1:2" s="71" customFormat="1" ht="15">
      <c r="A372" s="96"/>
      <c r="B372" s="70"/>
    </row>
    <row r="373" spans="1:2" s="71" customFormat="1" ht="15">
      <c r="A373" s="96"/>
      <c r="B373" s="70"/>
    </row>
    <row r="374" spans="1:2" s="71" customFormat="1" ht="15">
      <c r="A374" s="96"/>
      <c r="B374" s="70"/>
    </row>
    <row r="375" spans="1:2" s="71" customFormat="1" ht="15">
      <c r="A375" s="96"/>
      <c r="B375" s="70"/>
    </row>
    <row r="376" spans="1:2" s="71" customFormat="1" ht="15">
      <c r="A376" s="96"/>
      <c r="B376" s="70"/>
    </row>
    <row r="377" spans="1:2" s="71" customFormat="1" ht="15">
      <c r="A377" s="96"/>
      <c r="B377" s="70"/>
    </row>
    <row r="378" spans="1:2" s="71" customFormat="1" ht="15">
      <c r="A378" s="96"/>
      <c r="B378" s="70"/>
    </row>
    <row r="379" spans="1:2" s="71" customFormat="1" ht="15">
      <c r="A379" s="96"/>
      <c r="B379" s="70"/>
    </row>
    <row r="380" spans="1:2" s="71" customFormat="1" ht="15">
      <c r="A380" s="96"/>
      <c r="B380" s="70"/>
    </row>
    <row r="381" spans="1:2" s="71" customFormat="1" ht="15">
      <c r="A381" s="96"/>
      <c r="B381" s="70"/>
    </row>
    <row r="382" spans="1:2" s="71" customFormat="1" ht="15">
      <c r="A382" s="96"/>
      <c r="B382" s="70"/>
    </row>
    <row r="383" spans="1:2" s="71" customFormat="1" ht="15">
      <c r="A383" s="96"/>
      <c r="B383" s="70"/>
    </row>
    <row r="384" spans="1:2" s="71" customFormat="1" ht="15">
      <c r="A384" s="96"/>
      <c r="B384" s="70"/>
    </row>
    <row r="385" spans="1:2" s="71" customFormat="1" ht="15">
      <c r="A385" s="96"/>
      <c r="B385" s="70"/>
    </row>
    <row r="386" spans="1:2" s="71" customFormat="1" ht="15">
      <c r="A386" s="96"/>
      <c r="B386" s="70"/>
    </row>
    <row r="387" spans="1:2" s="71" customFormat="1" ht="15">
      <c r="A387" s="96"/>
      <c r="B387" s="70"/>
    </row>
    <row r="388" spans="1:2" s="71" customFormat="1" ht="15">
      <c r="A388" s="96"/>
      <c r="B388" s="70"/>
    </row>
    <row r="389" spans="1:2" s="71" customFormat="1" ht="15">
      <c r="A389" s="96"/>
      <c r="B389" s="70"/>
    </row>
    <row r="390" spans="1:2" s="71" customFormat="1" ht="15">
      <c r="A390" s="96"/>
      <c r="B390" s="70"/>
    </row>
    <row r="391" spans="1:2" s="71" customFormat="1" ht="15">
      <c r="A391" s="96"/>
      <c r="B391" s="70"/>
    </row>
    <row r="392" spans="1:2" s="71" customFormat="1" ht="15">
      <c r="A392" s="96"/>
      <c r="B392" s="70"/>
    </row>
    <row r="393" spans="1:2" s="71" customFormat="1" ht="15">
      <c r="A393" s="96"/>
      <c r="B393" s="70"/>
    </row>
    <row r="394" spans="1:2" s="71" customFormat="1" ht="15">
      <c r="A394" s="96"/>
      <c r="B394" s="70"/>
    </row>
    <row r="395" spans="1:2" s="71" customFormat="1" ht="15">
      <c r="A395" s="96"/>
      <c r="B395" s="70"/>
    </row>
    <row r="396" spans="1:2" s="71" customFormat="1" ht="15">
      <c r="A396" s="96"/>
      <c r="B396" s="70"/>
    </row>
    <row r="397" spans="1:2" s="71" customFormat="1" ht="15">
      <c r="A397" s="96"/>
      <c r="B397" s="70"/>
    </row>
    <row r="398" spans="1:2" s="71" customFormat="1" ht="15">
      <c r="A398" s="96"/>
      <c r="B398" s="70"/>
    </row>
    <row r="399" spans="1:2" s="71" customFormat="1" ht="15">
      <c r="A399" s="96"/>
      <c r="B399" s="70"/>
    </row>
    <row r="400" spans="1:2" s="71" customFormat="1" ht="15">
      <c r="A400" s="96"/>
      <c r="B400" s="70"/>
    </row>
    <row r="401" spans="1:2" s="71" customFormat="1" ht="15">
      <c r="A401" s="96"/>
      <c r="B401" s="70"/>
    </row>
    <row r="402" spans="1:2" s="71" customFormat="1" ht="15">
      <c r="A402" s="96"/>
      <c r="B402" s="70"/>
    </row>
    <row r="403" spans="1:2" s="71" customFormat="1" ht="15">
      <c r="A403" s="96"/>
      <c r="B403" s="70"/>
    </row>
    <row r="404" spans="1:2" s="71" customFormat="1" ht="15">
      <c r="A404" s="96"/>
      <c r="B404" s="70"/>
    </row>
    <row r="405" spans="1:2" s="71" customFormat="1" ht="15">
      <c r="A405" s="96"/>
      <c r="B405" s="70"/>
    </row>
    <row r="406" spans="1:2" s="71" customFormat="1" ht="15">
      <c r="A406" s="96"/>
      <c r="B406" s="70"/>
    </row>
    <row r="407" spans="1:2" s="71" customFormat="1" ht="15">
      <c r="A407" s="96"/>
      <c r="B407" s="70"/>
    </row>
    <row r="408" spans="1:2" s="71" customFormat="1" ht="15">
      <c r="A408" s="96"/>
      <c r="B408" s="70"/>
    </row>
    <row r="409" spans="1:2" s="71" customFormat="1" ht="15">
      <c r="A409" s="96"/>
      <c r="B409" s="70"/>
    </row>
    <row r="410" spans="1:2" s="71" customFormat="1" ht="15">
      <c r="A410" s="96"/>
      <c r="B410" s="70"/>
    </row>
    <row r="411" spans="1:2" s="71" customFormat="1" ht="15">
      <c r="A411" s="96"/>
      <c r="B411" s="70"/>
    </row>
    <row r="412" s="71" customFormat="1" ht="15"/>
    <row r="413" s="71" customFormat="1" ht="15"/>
    <row r="414" s="71" customFormat="1" ht="15"/>
    <row r="415" s="71" customFormat="1" ht="15"/>
    <row r="416" spans="1:2" s="71" customFormat="1" ht="15">
      <c r="A416" s="101"/>
      <c r="B416" s="70"/>
    </row>
    <row r="417" s="71" customFormat="1" ht="15"/>
    <row r="418" s="71" customFormat="1" ht="15"/>
    <row r="419" spans="8:10" s="71" customFormat="1" ht="15">
      <c r="H419" s="89"/>
      <c r="I419" s="72"/>
      <c r="J419" s="72"/>
    </row>
    <row r="420" spans="8:9" s="71" customFormat="1" ht="15">
      <c r="H420" s="90"/>
      <c r="I420" s="72"/>
    </row>
    <row r="421" spans="3:8" s="71" customFormat="1" ht="15">
      <c r="C421" s="70"/>
      <c r="H421" s="90"/>
    </row>
    <row r="422" spans="3:10" s="71" customFormat="1" ht="15">
      <c r="C422" s="96"/>
      <c r="H422" s="75"/>
      <c r="I422" s="79"/>
      <c r="J422" s="79"/>
    </row>
    <row r="423" spans="8:10" s="71" customFormat="1" ht="15">
      <c r="H423" s="75"/>
      <c r="I423" s="79"/>
      <c r="J423" s="79"/>
    </row>
    <row r="424" spans="8:10" s="71" customFormat="1" ht="15">
      <c r="H424" s="75"/>
      <c r="I424" s="79"/>
      <c r="J424" s="79"/>
    </row>
    <row r="425" spans="8:10" s="71" customFormat="1" ht="15">
      <c r="H425" s="75"/>
      <c r="I425" s="79"/>
      <c r="J425" s="79"/>
    </row>
    <row r="426" spans="8:10" s="71" customFormat="1" ht="15">
      <c r="H426" s="90"/>
      <c r="I426" s="79"/>
      <c r="J426" s="79"/>
    </row>
    <row r="427" spans="3:10" s="71" customFormat="1" ht="15">
      <c r="C427" s="96"/>
      <c r="H427" s="75"/>
      <c r="J427" s="79"/>
    </row>
    <row r="428" spans="8:10" s="71" customFormat="1" ht="15">
      <c r="H428" s="75"/>
      <c r="I428" s="79"/>
      <c r="J428" s="79"/>
    </row>
    <row r="429" spans="4:10" s="71" customFormat="1" ht="15">
      <c r="D429" s="96"/>
      <c r="H429" s="75"/>
      <c r="I429" s="79"/>
      <c r="J429" s="79"/>
    </row>
    <row r="430" spans="8:10" s="71" customFormat="1" ht="15">
      <c r="H430" s="75"/>
      <c r="I430" s="79"/>
      <c r="J430" s="79"/>
    </row>
    <row r="431" spans="8:10" s="71" customFormat="1" ht="15">
      <c r="H431" s="75"/>
      <c r="I431" s="79"/>
      <c r="J431" s="79"/>
    </row>
    <row r="432" spans="3:10" s="71" customFormat="1" ht="15">
      <c r="C432" s="70"/>
      <c r="H432" s="75"/>
      <c r="I432" s="79"/>
      <c r="J432" s="79"/>
    </row>
    <row r="433" spans="3:10" s="71" customFormat="1" ht="15">
      <c r="C433" s="96"/>
      <c r="H433" s="75"/>
      <c r="I433" s="79"/>
      <c r="J433" s="79"/>
    </row>
    <row r="434" spans="8:10" s="71" customFormat="1" ht="15">
      <c r="H434" s="75"/>
      <c r="I434" s="79"/>
      <c r="J434" s="79"/>
    </row>
    <row r="435" spans="8:10" s="71" customFormat="1" ht="15">
      <c r="H435" s="75"/>
      <c r="I435" s="79"/>
      <c r="J435" s="79"/>
    </row>
    <row r="436" spans="4:10" s="71" customFormat="1" ht="15">
      <c r="D436" s="96"/>
      <c r="H436" s="75"/>
      <c r="I436" s="79"/>
      <c r="J436" s="79"/>
    </row>
    <row r="437" spans="8:10" s="71" customFormat="1" ht="15">
      <c r="H437" s="75"/>
      <c r="I437" s="79"/>
      <c r="J437" s="79"/>
    </row>
    <row r="438" spans="8:10" s="71" customFormat="1" ht="15">
      <c r="H438" s="75"/>
      <c r="I438" s="79"/>
      <c r="J438" s="79"/>
    </row>
    <row r="439" spans="2:10" s="71" customFormat="1" ht="15">
      <c r="B439" s="96"/>
      <c r="H439" s="75"/>
      <c r="I439" s="79"/>
      <c r="J439" s="79"/>
    </row>
    <row r="440" s="71" customFormat="1" ht="15"/>
    <row r="441" s="71" customFormat="1" ht="15">
      <c r="B441" s="96"/>
    </row>
    <row r="442" spans="2:9" s="71" customFormat="1" ht="15">
      <c r="B442" s="96"/>
      <c r="H442" s="95"/>
      <c r="I442" s="79"/>
    </row>
    <row r="443" s="71" customFormat="1" ht="15"/>
    <row r="444" s="71" customFormat="1" ht="15"/>
    <row r="445" s="71" customFormat="1" ht="15"/>
    <row r="446" s="71" customFormat="1" ht="15"/>
    <row r="447" spans="1:2" s="71" customFormat="1" ht="15">
      <c r="A447" s="96"/>
      <c r="B447" s="70"/>
    </row>
    <row r="448" spans="1:2" s="71" customFormat="1" ht="15">
      <c r="A448" s="96"/>
      <c r="B448" s="70"/>
    </row>
    <row r="449" spans="9:10" s="71" customFormat="1" ht="15">
      <c r="I449" s="90"/>
      <c r="J449" s="90"/>
    </row>
    <row r="450" s="71" customFormat="1" ht="15"/>
    <row r="451" s="71" customFormat="1" ht="15"/>
    <row r="452" spans="1:2" s="71" customFormat="1" ht="15">
      <c r="A452" s="96"/>
      <c r="B452" s="70"/>
    </row>
    <row r="453" spans="1:2" s="71" customFormat="1" ht="15">
      <c r="A453" s="96"/>
      <c r="B453" s="70"/>
    </row>
    <row r="454" s="71" customFormat="1" ht="15"/>
    <row r="455" s="71" customFormat="1" ht="15"/>
    <row r="456" s="71" customFormat="1" ht="15"/>
    <row r="457" spans="1:2" s="71" customFormat="1" ht="15">
      <c r="A457" s="96"/>
      <c r="B457" s="70"/>
    </row>
    <row r="458" s="71" customFormat="1" ht="15"/>
    <row r="459" s="71" customFormat="1" ht="15"/>
    <row r="460" spans="1:2" s="71" customFormat="1" ht="15">
      <c r="A460" s="96"/>
      <c r="B460" s="70"/>
    </row>
    <row r="461" spans="1:2" s="71" customFormat="1" ht="15">
      <c r="A461" s="96"/>
      <c r="B461" s="70"/>
    </row>
    <row r="462" s="71" customFormat="1" ht="15">
      <c r="A462" s="96"/>
    </row>
    <row r="463" s="71" customFormat="1" ht="15">
      <c r="A463" s="96"/>
    </row>
    <row r="464" spans="1:9" s="71" customFormat="1" ht="15">
      <c r="A464" s="96"/>
      <c r="C464" s="70"/>
      <c r="G464" s="72"/>
      <c r="H464" s="72"/>
      <c r="I464" s="72"/>
    </row>
    <row r="465" spans="1:9" s="71" customFormat="1" ht="15">
      <c r="A465" s="96"/>
      <c r="G465" s="72"/>
      <c r="H465" s="72"/>
      <c r="I465" s="72"/>
    </row>
    <row r="466" spans="7:9" s="71" customFormat="1" ht="15">
      <c r="G466" s="72"/>
      <c r="H466" s="72"/>
      <c r="I466" s="72"/>
    </row>
    <row r="467" spans="7:9" s="71" customFormat="1" ht="15">
      <c r="G467" s="72"/>
      <c r="H467" s="72"/>
      <c r="I467" s="72"/>
    </row>
    <row r="468" s="71" customFormat="1" ht="15"/>
    <row r="469" spans="7:9" s="71" customFormat="1" ht="15">
      <c r="G469" s="75"/>
      <c r="H469" s="75"/>
      <c r="I469" s="75"/>
    </row>
    <row r="470" spans="7:9" s="71" customFormat="1" ht="15">
      <c r="G470" s="75"/>
      <c r="H470" s="75"/>
      <c r="I470" s="75"/>
    </row>
    <row r="471" spans="7:9" s="71" customFormat="1" ht="15">
      <c r="G471" s="75"/>
      <c r="H471" s="75"/>
      <c r="I471" s="75"/>
    </row>
    <row r="472" spans="7:9" s="71" customFormat="1" ht="15">
      <c r="G472" s="75"/>
      <c r="H472" s="75"/>
      <c r="I472" s="75"/>
    </row>
    <row r="473" spans="7:9" s="71" customFormat="1" ht="15">
      <c r="G473" s="75"/>
      <c r="H473" s="75"/>
      <c r="I473" s="75"/>
    </row>
    <row r="474" spans="7:9" s="71" customFormat="1" ht="15">
      <c r="G474" s="75"/>
      <c r="H474" s="75"/>
      <c r="I474" s="75"/>
    </row>
    <row r="475" spans="7:9" s="71" customFormat="1" ht="15">
      <c r="G475" s="75"/>
      <c r="H475" s="75"/>
      <c r="I475" s="75"/>
    </row>
    <row r="476" spans="7:9" s="71" customFormat="1" ht="15">
      <c r="G476" s="75"/>
      <c r="H476" s="75"/>
      <c r="I476" s="75"/>
    </row>
    <row r="477" spans="7:10" s="71" customFormat="1" ht="15">
      <c r="G477" s="90"/>
      <c r="H477" s="75"/>
      <c r="I477" s="75"/>
      <c r="J477" s="79"/>
    </row>
    <row r="478" spans="3:10" s="71" customFormat="1" ht="15">
      <c r="C478" s="70"/>
      <c r="G478" s="90"/>
      <c r="H478" s="75"/>
      <c r="I478" s="75"/>
      <c r="J478" s="79"/>
    </row>
    <row r="479" spans="7:9" s="71" customFormat="1" ht="15">
      <c r="G479" s="75"/>
      <c r="H479" s="75"/>
      <c r="I479" s="75"/>
    </row>
    <row r="480" spans="7:9" s="71" customFormat="1" ht="15">
      <c r="G480" s="75"/>
      <c r="H480" s="75"/>
      <c r="I480" s="75"/>
    </row>
    <row r="481" spans="7:9" s="71" customFormat="1" ht="15">
      <c r="G481" s="75"/>
      <c r="H481" s="75"/>
      <c r="I481" s="75"/>
    </row>
    <row r="482" spans="7:9" s="71" customFormat="1" ht="15">
      <c r="G482" s="75"/>
      <c r="H482" s="75"/>
      <c r="I482" s="75"/>
    </row>
    <row r="483" spans="7:9" s="71" customFormat="1" ht="15">
      <c r="G483" s="75"/>
      <c r="H483" s="75"/>
      <c r="I483" s="75"/>
    </row>
    <row r="484" spans="7:10" s="71" customFormat="1" ht="15">
      <c r="G484" s="102"/>
      <c r="H484" s="102"/>
      <c r="I484" s="102"/>
      <c r="J484" s="102"/>
    </row>
    <row r="485" spans="1:2" s="71" customFormat="1" ht="15">
      <c r="A485" s="96"/>
      <c r="B485" s="70"/>
    </row>
    <row r="486" spans="1:10" s="71" customFormat="1" ht="15">
      <c r="A486" s="96"/>
      <c r="I486" s="182"/>
      <c r="J486" s="182"/>
    </row>
    <row r="487" spans="1:10" s="71" customFormat="1" ht="15">
      <c r="A487" s="96"/>
      <c r="I487" s="72"/>
      <c r="J487" s="72"/>
    </row>
    <row r="488" spans="1:10" s="71" customFormat="1" ht="15">
      <c r="A488" s="96"/>
      <c r="I488" s="72"/>
      <c r="J488" s="72"/>
    </row>
    <row r="489" spans="1:10" s="71" customFormat="1" ht="15">
      <c r="A489" s="96"/>
      <c r="I489" s="98"/>
      <c r="J489" s="98"/>
    </row>
    <row r="490" spans="1:10" s="71" customFormat="1" ht="15">
      <c r="A490" s="96"/>
      <c r="I490" s="72"/>
      <c r="J490" s="72"/>
    </row>
    <row r="491" spans="1:10" s="71" customFormat="1" ht="15">
      <c r="A491" s="96"/>
      <c r="I491" s="72"/>
      <c r="J491" s="72"/>
    </row>
    <row r="492" spans="1:10" s="71" customFormat="1" ht="15">
      <c r="A492" s="96"/>
      <c r="I492" s="103"/>
      <c r="J492" s="103"/>
    </row>
    <row r="493" spans="1:10" s="71" customFormat="1" ht="15">
      <c r="A493" s="96"/>
      <c r="I493" s="103"/>
      <c r="J493" s="103"/>
    </row>
    <row r="494" spans="1:10" s="71" customFormat="1" ht="15">
      <c r="A494" s="96"/>
      <c r="I494" s="72"/>
      <c r="J494" s="72"/>
    </row>
    <row r="495" s="71" customFormat="1" ht="15">
      <c r="A495" s="96"/>
    </row>
    <row r="496" s="71" customFormat="1" ht="15">
      <c r="A496" s="96"/>
    </row>
    <row r="497" s="71" customFormat="1" ht="15">
      <c r="A497" s="96"/>
    </row>
    <row r="498" s="71" customFormat="1" ht="15">
      <c r="A498" s="96"/>
    </row>
    <row r="499" s="71" customFormat="1" ht="15">
      <c r="A499" s="96"/>
    </row>
    <row r="500" s="71" customFormat="1" ht="15">
      <c r="A500" s="96"/>
    </row>
    <row r="501" spans="1:2" s="71" customFormat="1" ht="15">
      <c r="A501" s="101"/>
      <c r="B501" s="70"/>
    </row>
    <row r="502" spans="1:2" s="71" customFormat="1" ht="15">
      <c r="A502" s="96"/>
      <c r="B502" s="70"/>
    </row>
    <row r="503" s="71" customFormat="1" ht="15">
      <c r="A503" s="96"/>
    </row>
    <row r="504" s="71" customFormat="1" ht="15">
      <c r="A504" s="96"/>
    </row>
    <row r="505" s="71" customFormat="1" ht="15">
      <c r="A505" s="96"/>
    </row>
    <row r="506" s="71" customFormat="1" ht="15">
      <c r="A506" s="96"/>
    </row>
    <row r="507" s="71" customFormat="1" ht="15">
      <c r="A507" s="96"/>
    </row>
    <row r="508" s="71" customFormat="1" ht="15">
      <c r="A508" s="96"/>
    </row>
    <row r="509" s="71" customFormat="1" ht="15">
      <c r="A509" s="96"/>
    </row>
    <row r="510" s="71" customFormat="1" ht="15">
      <c r="A510" s="96"/>
    </row>
    <row r="511" spans="1:2" s="71" customFormat="1" ht="15">
      <c r="A511" s="96"/>
      <c r="B511" s="70"/>
    </row>
    <row r="512" spans="1:2" s="71" customFormat="1" ht="15">
      <c r="A512" s="96"/>
      <c r="B512" s="70"/>
    </row>
    <row r="513" s="71" customFormat="1" ht="15">
      <c r="A513" s="96"/>
    </row>
    <row r="514" s="71" customFormat="1" ht="15">
      <c r="A514" s="96"/>
    </row>
    <row r="515" s="71" customFormat="1" ht="15">
      <c r="A515" s="96"/>
    </row>
    <row r="516" s="71" customFormat="1" ht="15">
      <c r="A516" s="96"/>
    </row>
    <row r="517" s="71" customFormat="1" ht="15">
      <c r="A517" s="96"/>
    </row>
    <row r="518" spans="1:2" s="71" customFormat="1" ht="15">
      <c r="A518" s="96"/>
      <c r="B518" s="70"/>
    </row>
    <row r="519" spans="1:2" s="71" customFormat="1" ht="15">
      <c r="A519" s="96"/>
      <c r="B519" s="70"/>
    </row>
    <row r="520" s="71" customFormat="1" ht="15"/>
    <row r="521" s="71" customFormat="1" ht="15"/>
    <row r="522" s="71" customFormat="1" ht="15">
      <c r="A522" s="96"/>
    </row>
    <row r="523" spans="1:2" s="71" customFormat="1" ht="15">
      <c r="A523" s="101"/>
      <c r="B523" s="70"/>
    </row>
    <row r="524" s="71" customFormat="1" ht="15">
      <c r="A524" s="96"/>
    </row>
    <row r="525" s="71" customFormat="1" ht="15">
      <c r="A525" s="96"/>
    </row>
    <row r="526" s="71" customFormat="1" ht="15">
      <c r="A526" s="96"/>
    </row>
    <row r="527" s="71" customFormat="1" ht="15">
      <c r="A527" s="96"/>
    </row>
    <row r="528" spans="1:2" s="71" customFormat="1" ht="15">
      <c r="A528" s="96"/>
      <c r="B528" s="70"/>
    </row>
    <row r="529" spans="1:2" s="71" customFormat="1" ht="15">
      <c r="A529" s="96"/>
      <c r="B529" s="70"/>
    </row>
    <row r="530" s="71" customFormat="1" ht="15"/>
    <row r="531" s="71" customFormat="1" ht="15"/>
    <row r="532" spans="1:2" s="71" customFormat="1" ht="15">
      <c r="A532" s="96"/>
      <c r="B532" s="70"/>
    </row>
    <row r="533" s="71" customFormat="1" ht="15"/>
    <row r="534" s="71" customFormat="1" ht="15"/>
    <row r="535" s="71" customFormat="1" ht="15"/>
    <row r="536" s="71" customFormat="1" ht="15"/>
    <row r="537" s="71" customFormat="1" ht="15"/>
    <row r="538" s="71" customFormat="1" ht="15"/>
    <row r="539" s="71" customFormat="1" ht="15"/>
    <row r="540" s="71" customFormat="1" ht="15"/>
    <row r="541" s="71" customFormat="1" ht="15"/>
    <row r="542" s="71" customFormat="1" ht="15"/>
    <row r="543" s="71" customFormat="1" ht="15"/>
    <row r="544" s="71" customFormat="1" ht="15"/>
    <row r="545" s="71" customFormat="1" ht="15"/>
    <row r="546" s="71" customFormat="1" ht="15"/>
    <row r="547" s="71" customFormat="1" ht="15"/>
    <row r="548" s="71" customFormat="1" ht="15"/>
    <row r="549" s="71" customFormat="1" ht="15"/>
    <row r="550" s="71" customFormat="1" ht="15"/>
    <row r="551" s="71" customFormat="1" ht="15"/>
    <row r="552" s="71" customFormat="1" ht="15"/>
    <row r="553" s="71" customFormat="1" ht="15"/>
    <row r="554" s="71" customFormat="1" ht="15"/>
    <row r="555" s="71" customFormat="1" ht="15"/>
    <row r="556" s="71" customFormat="1" ht="15"/>
    <row r="557" s="71" customFormat="1" ht="15"/>
    <row r="558" s="71" customFormat="1" ht="15"/>
    <row r="559" s="71" customFormat="1" ht="15"/>
    <row r="560" s="71" customFormat="1" ht="15"/>
    <row r="561" s="71" customFormat="1" ht="15"/>
    <row r="562" s="71" customFormat="1" ht="15"/>
    <row r="563" spans="1:10" s="71" customFormat="1" ht="15">
      <c r="A563" s="182"/>
      <c r="B563" s="182"/>
      <c r="C563" s="182"/>
      <c r="D563" s="182"/>
      <c r="E563" s="182"/>
      <c r="F563" s="182"/>
      <c r="G563" s="182"/>
      <c r="H563" s="182"/>
      <c r="I563" s="182"/>
      <c r="J563" s="182"/>
    </row>
    <row r="564" s="71" customFormat="1" ht="15"/>
    <row r="565" spans="1:10" s="71" customFormat="1" ht="15">
      <c r="A565" s="182"/>
      <c r="B565" s="182"/>
      <c r="C565" s="182"/>
      <c r="D565" s="182"/>
      <c r="E565" s="182"/>
      <c r="F565" s="182"/>
      <c r="G565" s="182"/>
      <c r="H565" s="182"/>
      <c r="I565" s="182"/>
      <c r="J565" s="182"/>
    </row>
    <row r="566" s="71" customFormat="1" ht="15"/>
    <row r="567" s="71" customFormat="1" ht="15"/>
    <row r="568" s="71" customFormat="1" ht="15"/>
    <row r="569" s="71" customFormat="1" ht="15"/>
    <row r="570" s="71" customFormat="1" ht="15"/>
    <row r="571" s="71" customFormat="1" ht="15"/>
    <row r="572" s="71" customFormat="1" ht="15"/>
    <row r="573" s="71" customFormat="1" ht="15"/>
    <row r="574" s="71" customFormat="1" ht="15"/>
    <row r="575" s="71" customFormat="1" ht="15"/>
    <row r="576" s="71" customFormat="1" ht="15"/>
    <row r="577" s="71" customFormat="1" ht="15"/>
    <row r="578" s="71" customFormat="1" ht="15"/>
    <row r="579" s="71" customFormat="1" ht="15"/>
    <row r="580" s="71" customFormat="1" ht="15"/>
    <row r="581" s="71" customFormat="1" ht="15"/>
    <row r="582" s="71" customFormat="1" ht="15"/>
    <row r="583" s="71" customFormat="1" ht="15"/>
    <row r="584" s="71" customFormat="1" ht="15"/>
    <row r="585" s="71" customFormat="1" ht="15"/>
    <row r="586" s="71" customFormat="1" ht="15"/>
    <row r="587" s="71" customFormat="1" ht="15"/>
    <row r="588" s="71" customFormat="1" ht="15"/>
    <row r="589" s="71" customFormat="1" ht="15"/>
    <row r="590" s="71" customFormat="1" ht="15"/>
    <row r="591" s="71" customFormat="1" ht="15"/>
    <row r="592" s="71" customFormat="1" ht="15"/>
    <row r="593" s="71" customFormat="1" ht="15"/>
    <row r="594" s="71" customFormat="1" ht="15"/>
    <row r="595" s="71" customFormat="1" ht="15"/>
    <row r="596" s="71" customFormat="1" ht="15"/>
    <row r="597" s="71" customFormat="1" ht="15"/>
  </sheetData>
  <mergeCells count="75">
    <mergeCell ref="B322:H326"/>
    <mergeCell ref="B248:H248"/>
    <mergeCell ref="B253:H253"/>
    <mergeCell ref="B255:H255"/>
    <mergeCell ref="A317:H317"/>
    <mergeCell ref="B151:H151"/>
    <mergeCell ref="B182:H182"/>
    <mergeCell ref="A158:H158"/>
    <mergeCell ref="B203:H203"/>
    <mergeCell ref="B192:H192"/>
    <mergeCell ref="B174:H174"/>
    <mergeCell ref="B175:H175"/>
    <mergeCell ref="B176:H176"/>
    <mergeCell ref="B126:H126"/>
    <mergeCell ref="B128:H128"/>
    <mergeCell ref="B141:H141"/>
    <mergeCell ref="B146:H146"/>
    <mergeCell ref="B36:H36"/>
    <mergeCell ref="B41:H41"/>
    <mergeCell ref="B243:H243"/>
    <mergeCell ref="B78:H78"/>
    <mergeCell ref="B80:H80"/>
    <mergeCell ref="B85:H85"/>
    <mergeCell ref="B90:H90"/>
    <mergeCell ref="B95:H95"/>
    <mergeCell ref="A81:H81"/>
    <mergeCell ref="B113:H113"/>
    <mergeCell ref="B10:H10"/>
    <mergeCell ref="B15:H15"/>
    <mergeCell ref="B20:H20"/>
    <mergeCell ref="B26:H26"/>
    <mergeCell ref="A565:J565"/>
    <mergeCell ref="A563:J563"/>
    <mergeCell ref="H13:I13"/>
    <mergeCell ref="I486:J486"/>
    <mergeCell ref="J132:K132"/>
    <mergeCell ref="G162:H162"/>
    <mergeCell ref="I162:J162"/>
    <mergeCell ref="G328:H328"/>
    <mergeCell ref="E162:F162"/>
    <mergeCell ref="B31:H31"/>
    <mergeCell ref="A239:H239"/>
    <mergeCell ref="B234:H234"/>
    <mergeCell ref="B207:H207"/>
    <mergeCell ref="I239:P239"/>
    <mergeCell ref="Q239:X239"/>
    <mergeCell ref="Y239:AF239"/>
    <mergeCell ref="AG239:AN239"/>
    <mergeCell ref="AO239:AV239"/>
    <mergeCell ref="AW239:BD239"/>
    <mergeCell ref="BE239:BL239"/>
    <mergeCell ref="BM239:BT239"/>
    <mergeCell ref="BU239:CB239"/>
    <mergeCell ref="CC239:CJ239"/>
    <mergeCell ref="CK239:CR239"/>
    <mergeCell ref="CS239:CZ239"/>
    <mergeCell ref="DA239:DH239"/>
    <mergeCell ref="DI239:DP239"/>
    <mergeCell ref="DQ239:DX239"/>
    <mergeCell ref="DY239:EF239"/>
    <mergeCell ref="EG239:EN239"/>
    <mergeCell ref="EO239:EV239"/>
    <mergeCell ref="EW239:FD239"/>
    <mergeCell ref="FE239:FL239"/>
    <mergeCell ref="FM239:FT239"/>
    <mergeCell ref="FU239:GB239"/>
    <mergeCell ref="GC239:GJ239"/>
    <mergeCell ref="GK239:GR239"/>
    <mergeCell ref="HY239:IF239"/>
    <mergeCell ref="IG239:IN239"/>
    <mergeCell ref="IO239:IV239"/>
    <mergeCell ref="GS239:GZ239"/>
    <mergeCell ref="HA239:HH239"/>
    <mergeCell ref="HI239:HP239"/>
    <mergeCell ref="HQ239:HX239"/>
  </mergeCells>
  <printOptions/>
  <pageMargins left="0.88" right="0.72" top="0.46" bottom="0.22" header="0.69" footer="0.17"/>
  <pageSetup horizontalDpi="600" verticalDpi="600" orientation="portrait" scale="58" r:id="rId1"/>
  <rowBreaks count="6" manualBreakCount="6">
    <brk id="81" max="7" man="1"/>
    <brk id="158" max="7" man="1"/>
    <brk id="239" max="7" man="1"/>
    <brk id="328" min="3" max="11" man="1"/>
    <brk id="456" max="255" man="1"/>
    <brk id="51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Administrator</cp:lastModifiedBy>
  <cp:lastPrinted>2004-08-23T06:33:25Z</cp:lastPrinted>
  <dcterms:created xsi:type="dcterms:W3CDTF">2002-11-01T06:22:45Z</dcterms:created>
  <dcterms:modified xsi:type="dcterms:W3CDTF">2004-08-23T09:24:30Z</dcterms:modified>
  <cp:category/>
  <cp:version/>
  <cp:contentType/>
  <cp:contentStatus/>
</cp:coreProperties>
</file>