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3"/>
  </bookViews>
  <sheets>
    <sheet name="Con.P+L" sheetId="1" r:id="rId1"/>
    <sheet name="Con.BS" sheetId="2" r:id="rId2"/>
    <sheet name="Stat.of.Equity" sheetId="3" r:id="rId3"/>
    <sheet name="Con.CashFlows " sheetId="4" r:id="rId4"/>
    <sheet name="Notes" sheetId="5" r:id="rId5"/>
  </sheets>
  <definedNames>
    <definedName name="CONSO">#REF!</definedName>
    <definedName name="_xlnm.Print_Area" localSheetId="1">'Con.BS'!$A$1:$H$73</definedName>
    <definedName name="_xlnm.Print_Area" localSheetId="3">'Con.CashFlows '!$B$1:$L$75</definedName>
    <definedName name="_xlnm.Print_Area" localSheetId="0">'Con.P+L'!$A$1:$J$57</definedName>
    <definedName name="_xlnm.Print_Area" localSheetId="4">'Notes'!$A$1:$K$323</definedName>
    <definedName name="_xlnm.Print_Area" localSheetId="2">'Stat.of.Equity'!$A$1:$I$63</definedName>
    <definedName name="Print_Area_MI">#REF!</definedName>
    <definedName name="_xlnm.Print_Titles" localSheetId="3">'Con.CashFlows '!$1:$12</definedName>
    <definedName name="_xlnm.Print_Titles" localSheetId="4">'Notes'!$1:$4</definedName>
    <definedName name="Schedule_1">#REF!</definedName>
    <definedName name="Schedule_2">#REF!</definedName>
    <definedName name="Schedule_3">#REF!</definedName>
  </definedNames>
  <calcPr fullCalcOnLoad="1"/>
</workbook>
</file>

<file path=xl/sharedStrings.xml><?xml version="1.0" encoding="utf-8"?>
<sst xmlns="http://schemas.openxmlformats.org/spreadsheetml/2006/main" count="433" uniqueCount="307">
  <si>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</si>
  <si>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</si>
  <si>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</si>
  <si>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</si>
  <si>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</si>
  <si>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</si>
  <si>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</si>
  <si>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</si>
  <si>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</si>
  <si>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(RM '000)</t>
  </si>
  <si>
    <t>Revenue</t>
  </si>
  <si>
    <r>
      <t>GRAND UNITED HOLDINGS BERHAD</t>
    </r>
    <r>
      <rPr>
        <sz val="11"/>
        <rFont val="Arial"/>
        <family val="2"/>
      </rPr>
      <t xml:space="preserve"> (Company No. 4104-W)</t>
    </r>
  </si>
  <si>
    <t>Operating expenses</t>
  </si>
  <si>
    <t>Other operating income</t>
  </si>
  <si>
    <t>Profit from operations</t>
  </si>
  <si>
    <t>Finance costs</t>
  </si>
  <si>
    <t>Profit before tax</t>
  </si>
  <si>
    <t>Taxation</t>
  </si>
  <si>
    <t>Profit after taxation</t>
  </si>
  <si>
    <t>Minority interest</t>
  </si>
  <si>
    <t>Net profit for the period</t>
  </si>
  <si>
    <t>Earnings per share (sen) :</t>
  </si>
  <si>
    <t xml:space="preserve">(a) </t>
  </si>
  <si>
    <t>Basic</t>
  </si>
  <si>
    <t xml:space="preserve">(b) </t>
  </si>
  <si>
    <t>Diluted *</t>
  </si>
  <si>
    <t>N/A</t>
  </si>
  <si>
    <t>(The Condensed Consolidated Income Statements should be read in conjunction with the Audited Financial Statements</t>
  </si>
  <si>
    <t>(UNAUDITED)</t>
  </si>
  <si>
    <t>(AUDITED)</t>
  </si>
  <si>
    <t>AS AT</t>
  </si>
  <si>
    <t>END OF</t>
  </si>
  <si>
    <t>PRECEDING</t>
  </si>
  <si>
    <t>FINANCIAL</t>
  </si>
  <si>
    <t>YEAR END</t>
  </si>
  <si>
    <t>Property, Plant &amp; Equipment</t>
  </si>
  <si>
    <t>Other Investments</t>
  </si>
  <si>
    <t>Property Development - Non Current</t>
  </si>
  <si>
    <t>Current Assets</t>
  </si>
  <si>
    <t>Inventories</t>
  </si>
  <si>
    <t>Property Development - Current Portion</t>
  </si>
  <si>
    <t>Trade and Other Receivables</t>
  </si>
  <si>
    <t>Cash and Bank Balances</t>
  </si>
  <si>
    <t>Current Liabilities</t>
  </si>
  <si>
    <t>Short Term Borrowings</t>
  </si>
  <si>
    <t>Trade and Other Payables</t>
  </si>
  <si>
    <t>Provision for Taxation</t>
  </si>
  <si>
    <t>Deferred Taxation</t>
  </si>
  <si>
    <t xml:space="preserve">Net Current Assets </t>
  </si>
  <si>
    <t>Share Capital</t>
  </si>
  <si>
    <t>Reserves</t>
  </si>
  <si>
    <t>Shareholders' Funds</t>
  </si>
  <si>
    <t>Minority Interests</t>
  </si>
  <si>
    <t>Long Term And Deferred Liabilities</t>
  </si>
  <si>
    <t>Net tangible assets per share (sen)</t>
  </si>
  <si>
    <t xml:space="preserve">(The Condensed Consolidated Balance Sheets should be read in conjunction with the Audited Financial Statements </t>
  </si>
  <si>
    <t>YEAR TO DATE</t>
  </si>
  <si>
    <t>ENDED</t>
  </si>
  <si>
    <t>Operating Activities</t>
  </si>
  <si>
    <t>Interest expense</t>
  </si>
  <si>
    <t>Interest income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</si>
  <si>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</si>
  <si>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</si>
  <si>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</si>
  <si>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</si>
  <si>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</si>
  <si>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Tax paid</t>
  </si>
  <si>
    <t>Investing Activities</t>
  </si>
  <si>
    <t>Dividends paid</t>
  </si>
  <si>
    <t>Interest received</t>
  </si>
  <si>
    <t>Financing Activities</t>
  </si>
  <si>
    <t>Proceeds from bank borrowings</t>
  </si>
  <si>
    <t>Repayment of bank borrowings</t>
  </si>
  <si>
    <t>Net Cash Flows Used In Financing Activities</t>
  </si>
  <si>
    <t>Net Change in Cash And Cash Equivalents</t>
  </si>
  <si>
    <t xml:space="preserve">Note: There are no comparative figures as this is the first interim financial report prepared in accordance with </t>
  </si>
  <si>
    <t xml:space="preserve">         MASB 26 Interim Financial Reporting.</t>
  </si>
  <si>
    <t xml:space="preserve">Exchange </t>
  </si>
  <si>
    <t>Total</t>
  </si>
  <si>
    <t xml:space="preserve">Share </t>
  </si>
  <si>
    <t xml:space="preserve">Capital </t>
  </si>
  <si>
    <t>Fluctuation</t>
  </si>
  <si>
    <t xml:space="preserve">Retained </t>
  </si>
  <si>
    <t>Shareholders'</t>
  </si>
  <si>
    <t>Reserve</t>
  </si>
  <si>
    <t>Profits</t>
  </si>
  <si>
    <t>Equity</t>
  </si>
  <si>
    <t>RM'000</t>
  </si>
  <si>
    <t>Current Year To Date Ended</t>
  </si>
  <si>
    <t xml:space="preserve">Dividends </t>
  </si>
  <si>
    <t>QUARTERLY REPORT ON CONSOLIDATED RESULTS</t>
  </si>
  <si>
    <t>(The Figures Have Not Been Audited)</t>
  </si>
  <si>
    <t>NOTES</t>
  </si>
  <si>
    <t>1.</t>
  </si>
  <si>
    <t>Accounting Policies and Methods of Computations</t>
  </si>
  <si>
    <t>The interim financial report has been prepared in accordance with MASB 26 "Interim Financial Reporting"</t>
  </si>
  <si>
    <t>and Appendix 9B of the Kuala Lumpur Stock Exchange Listing Requirements. The same accounting</t>
  </si>
  <si>
    <t>policies and methods of computation are followed in the quarterly financial statements as compared</t>
  </si>
  <si>
    <t>2.</t>
  </si>
  <si>
    <t>Declaration of Audit Qualification</t>
  </si>
  <si>
    <t>The preceding annual financial statements of the Group were reported on without any qualification.</t>
  </si>
  <si>
    <t>3.</t>
  </si>
  <si>
    <t>Seasonal or Cyclical Factors</t>
  </si>
  <si>
    <t>The business operations of the Group are not materially affected by any seasonal or cyclical factors.</t>
  </si>
  <si>
    <t>4.</t>
  </si>
  <si>
    <t>Nature and Amount of Items Affecting Assets, Liabilities, Equity, Net Income, or Cash Flows</t>
  </si>
  <si>
    <t>That Are Unusual Because of Their Nature, Size, or Incidence</t>
  </si>
  <si>
    <t>There were no items affecting assets, liabilities, equity, net income, or cash flows that are unusual</t>
  </si>
  <si>
    <t>because of their nature, size, or incidence.</t>
  </si>
  <si>
    <t>5.</t>
  </si>
  <si>
    <t>Change in Estimates of Amounts</t>
  </si>
  <si>
    <t>There were no changes in the estimates of amounts reported in prior interim periods of the current</t>
  </si>
  <si>
    <t>6.</t>
  </si>
  <si>
    <t>Issuances, Cancellations, Repurchases, Resale and Repayments of Debt and Equity Securities</t>
  </si>
  <si>
    <t xml:space="preserve">There were no issuances, cancellations, repurchases, resale and repayments of debt and equity </t>
  </si>
  <si>
    <t>securities for the current financial year to date.</t>
  </si>
  <si>
    <t>7.</t>
  </si>
  <si>
    <t>Dividends Paid</t>
  </si>
  <si>
    <t>8.</t>
  </si>
  <si>
    <t>Segment Revenue and Segment Result</t>
  </si>
  <si>
    <t>(RM ' 000)</t>
  </si>
  <si>
    <t>Property Development</t>
  </si>
  <si>
    <t>Investment Holding</t>
  </si>
  <si>
    <t>9.</t>
  </si>
  <si>
    <t>Valuations of Property, Plant and Equipment</t>
  </si>
  <si>
    <t>The valuations of property, plant and equipment have been brought forward without any amendment</t>
  </si>
  <si>
    <t>from the previous annual financial statements.</t>
  </si>
  <si>
    <t>10.</t>
  </si>
  <si>
    <t>Financial Statements</t>
  </si>
  <si>
    <t>There were no material events subsequent to the end of the interim period that have not been reflected</t>
  </si>
  <si>
    <t>11.</t>
  </si>
  <si>
    <t>Changes in the Composition of the Group</t>
  </si>
  <si>
    <t>12.</t>
  </si>
  <si>
    <t>Changes in Contingent Liabilities or Contingent Assets</t>
  </si>
  <si>
    <t>(a)</t>
  </si>
  <si>
    <t>Contingent Liabilities</t>
  </si>
  <si>
    <t>Quarter</t>
  </si>
  <si>
    <t>Financial Year</t>
  </si>
  <si>
    <t>Ended</t>
  </si>
  <si>
    <t xml:space="preserve">Guarantees given to bankers in respect of </t>
  </si>
  <si>
    <t>facilities granted to subsidiary companies</t>
  </si>
  <si>
    <t>(b)</t>
  </si>
  <si>
    <t>Contingent Assets</t>
  </si>
  <si>
    <t>date.</t>
  </si>
  <si>
    <t>Review of the Performance</t>
  </si>
  <si>
    <t>14.</t>
  </si>
  <si>
    <t>Material Changes in the Quarterly Results Compared to the Results of the Preceding Quarter</t>
  </si>
  <si>
    <t xml:space="preserve">Current </t>
  </si>
  <si>
    <t>Preceding</t>
  </si>
  <si>
    <t>Consolidated Profit Before Tax</t>
  </si>
  <si>
    <t>15.</t>
  </si>
  <si>
    <t>Prospects for the Current Financial Year</t>
  </si>
  <si>
    <t>Variance from Profit Forecast and Profit Guarantee</t>
  </si>
  <si>
    <t>The Group neither made any profit forecast nor issued any profit guarantee.</t>
  </si>
  <si>
    <t>17.</t>
  </si>
  <si>
    <t>Taxation comprises :-</t>
  </si>
  <si>
    <t>Individual Quarter</t>
  </si>
  <si>
    <t>Cumulative Quarter</t>
  </si>
  <si>
    <t>Current</t>
  </si>
  <si>
    <t xml:space="preserve">Preceding </t>
  </si>
  <si>
    <t>Year</t>
  </si>
  <si>
    <t>To Date</t>
  </si>
  <si>
    <t>Current Taxation</t>
  </si>
  <si>
    <t>(Under)/over provision in prior years</t>
  </si>
  <si>
    <t>18.</t>
  </si>
  <si>
    <t>Sale of Unquoted Investments and / or Properties</t>
  </si>
  <si>
    <t>Purchase and Disposal of Quoted Securities</t>
  </si>
  <si>
    <t>RM '000</t>
  </si>
  <si>
    <t>(i)</t>
  </si>
  <si>
    <t>Total purchases</t>
  </si>
  <si>
    <t>(ii)</t>
  </si>
  <si>
    <t>Total disposals (net book value)</t>
  </si>
  <si>
    <t>(iii)</t>
  </si>
  <si>
    <t>Total profit/(loss) on disposal</t>
  </si>
  <si>
    <t>RM ' 000</t>
  </si>
  <si>
    <t>Cost</t>
  </si>
  <si>
    <t>Net Book Value</t>
  </si>
  <si>
    <t>Market Value</t>
  </si>
  <si>
    <t>Status of Corporate Proposals</t>
  </si>
  <si>
    <t>There were no corporate proposals announced but not completed as at the date of this annoucement.</t>
  </si>
  <si>
    <t>Group Borrowings and Debt Securities</t>
  </si>
  <si>
    <t>-Unsecured</t>
  </si>
  <si>
    <t>Bank overdrafts</t>
  </si>
  <si>
    <t>Portion of long term loans payable within</t>
  </si>
  <si>
    <t>12 months</t>
  </si>
  <si>
    <t>-Secured</t>
  </si>
  <si>
    <t>Portion of term loans payable within</t>
  </si>
  <si>
    <t>Long Term Borrowings</t>
  </si>
  <si>
    <t>Long term loans</t>
  </si>
  <si>
    <t>(c)</t>
  </si>
  <si>
    <t>Total Borrowings</t>
  </si>
  <si>
    <t>(d)</t>
  </si>
  <si>
    <t xml:space="preserve">Debt/Borrowings in foreign currency (included in (a) </t>
  </si>
  <si>
    <t>above)</t>
  </si>
  <si>
    <t>RMB '000</t>
  </si>
  <si>
    <t>Off Balance Sheet Financial Instruments</t>
  </si>
  <si>
    <t>The Group does not have any financial instruments with off balance sheet risk as at to date.</t>
  </si>
  <si>
    <t>Changes in Material Litigation</t>
  </si>
  <si>
    <t>The Group is not engaged in any material litigation as at to date.</t>
  </si>
  <si>
    <t>Dividend</t>
  </si>
  <si>
    <t>Earnings Per Share</t>
  </si>
  <si>
    <t>Net profit attributable to shareholders for the period (RM '000)</t>
  </si>
  <si>
    <t>Number of ordinary shares in issue ( '000)</t>
  </si>
  <si>
    <t>Basic earnings per share (sen)</t>
  </si>
  <si>
    <t>financial year, which have a material effect in the current interim period.</t>
  </si>
  <si>
    <t>in the financial statements for the interim period.</t>
  </si>
  <si>
    <t>Capital Commitment</t>
  </si>
  <si>
    <t>Commitment for the purchase of property, plant and equipment</t>
  </si>
  <si>
    <t>Dividend Income</t>
  </si>
  <si>
    <t>Dividends received</t>
  </si>
  <si>
    <t>Manufacturing of Electrical Appliances</t>
  </si>
  <si>
    <t xml:space="preserve">Share of profits of an associated </t>
  </si>
  <si>
    <t>company</t>
  </si>
  <si>
    <t>Intersegment Sales</t>
  </si>
  <si>
    <t>Finance Costs</t>
  </si>
  <si>
    <t>Profit Before Taxation</t>
  </si>
  <si>
    <t>Profit After Taxation</t>
  </si>
  <si>
    <t>Share of profits of an associated company</t>
  </si>
  <si>
    <t xml:space="preserve">CONDENSED CONSOLIDATED INCOME STATEMENTS </t>
  </si>
  <si>
    <t xml:space="preserve">CONDENSED CONSOLIDATED BALANCE SHEETS </t>
  </si>
  <si>
    <t>Tax Recoverable</t>
  </si>
  <si>
    <t xml:space="preserve">CONDENSED CONSOLIDATED STATEMENT OF CHANGES IN EQUITY </t>
  </si>
  <si>
    <t>Net Profit After Tax</t>
  </si>
  <si>
    <t>Associated Company</t>
  </si>
  <si>
    <t>Manufacturing of Printed Circuit Boards</t>
  </si>
  <si>
    <t xml:space="preserve">(The Condensed Consolidated Statement of Changes In Equity should be read in conjunction with the Audited </t>
  </si>
  <si>
    <t>13.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</si>
  <si>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</si>
  <si>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</si>
  <si>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</si>
  <si>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</si>
  <si>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</si>
  <si>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</si>
  <si>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</si>
  <si>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</si>
  <si>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</si>
  <si>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r>
      <t>GRAND UNITED HOLDINGS BERHAD</t>
    </r>
    <r>
      <rPr>
        <sz val="16"/>
        <rFont val="Arial"/>
        <family val="2"/>
      </rPr>
      <t xml:space="preserve"> (Company No. 4104-W)</t>
    </r>
  </si>
  <si>
    <t>Result</t>
  </si>
  <si>
    <t>Note : * Fully diluted earnings per share are not presented as there is an anti-dilution effect.</t>
  </si>
  <si>
    <t xml:space="preserve"> for the year ended 31st December 2002)</t>
  </si>
  <si>
    <t xml:space="preserve">  Financial Statements for the year ended 31st December 2002)</t>
  </si>
  <si>
    <t>Cash And Cash Equivalents At Beginning Of Period</t>
  </si>
  <si>
    <t>Cash And Cash Equivalents At End Of Period</t>
  </si>
  <si>
    <t xml:space="preserve">There were no changes in the composition of the Group during the interim period under review other than </t>
  </si>
  <si>
    <t>- approved and contracted but not provided for</t>
  </si>
  <si>
    <t>Net Cash Flows Used In Operating Activities</t>
  </si>
  <si>
    <t>(The Condensed Consolidated Cash Flow Statement should be read in conjunction with the Audited Financial Statements</t>
  </si>
  <si>
    <t>with the annual financial statements for the year ended 31st December 2002.</t>
  </si>
  <si>
    <t xml:space="preserve"> </t>
  </si>
  <si>
    <t>A reconciliation of income tax expense applicable to profit before taxation at the statutory income tax rate to income</t>
  </si>
  <si>
    <t>Profit before taxation</t>
  </si>
  <si>
    <t>tax expense at the effective tax rate of the Group for the current quarter and financial year to date is as follows:</t>
  </si>
  <si>
    <t>Tax at the statutory income tax rate of 28%</t>
  </si>
  <si>
    <t>Tax effect of expenses not deductible for tax purposes</t>
  </si>
  <si>
    <t>Tax effect of losses not deductible for tax purposes</t>
  </si>
  <si>
    <t>Tax effect of income not subject to tax</t>
  </si>
  <si>
    <t>Tax expense for the period</t>
  </si>
  <si>
    <t>Depreciation and amortisation</t>
  </si>
  <si>
    <t>Adjustments for:</t>
  </si>
  <si>
    <t>Other investments</t>
  </si>
  <si>
    <t>Material Events Subsequent to the End of the Interim Period that Have Not Been Reflected in the</t>
  </si>
  <si>
    <t>There were no sale of unquoted investments and / or properties for the current quarter and financial year to</t>
  </si>
  <si>
    <t>The unsecured bank loans for the subsidiaries are guaranteed by the corporate guarantee issued by the</t>
  </si>
  <si>
    <t>Company.</t>
  </si>
  <si>
    <t>the financial year ending 31st December 2003. The dividend was paid on 18th April 2003 to the holders of</t>
  </si>
  <si>
    <t>March 2003.</t>
  </si>
  <si>
    <t>the cessation of operations of a sub-subsidiary company in the Philippines on 28th February 2003.</t>
  </si>
  <si>
    <t xml:space="preserve"> - foreign subsidiary and associated companies</t>
  </si>
  <si>
    <t>Other Income</t>
  </si>
  <si>
    <t>Other Expenses</t>
  </si>
  <si>
    <t>Other expenses mainly consist of administrative expenses.</t>
  </si>
  <si>
    <t>Other income mainly consists of interest income, rental income and gain on disposal of land.</t>
  </si>
  <si>
    <t>CONDENSED CONSOLIDATED CASH FLOW STATEMENT</t>
  </si>
  <si>
    <t xml:space="preserve">On 25th February 2003, the Company declared an interim tax exempt dividend of 2.0 sen per share for </t>
  </si>
  <si>
    <t>ordinary shares of the capital registered in the Records of Depositors at the close of business on 19th</t>
  </si>
  <si>
    <t>FOR THE SECOND FINANCIAL QUARTER ENDED 30TH JUNE 2003</t>
  </si>
  <si>
    <t xml:space="preserve">Group segmental reporting for the financial quarter ended 30th June 2003 was as follows :- </t>
  </si>
  <si>
    <t>Investment in quoted securities as at 30th June 2003 were as follows :-</t>
  </si>
  <si>
    <t>The Group's borrowings and debt securities as at 30th June 2003 were as follows :-</t>
  </si>
  <si>
    <t>Net profit for the six months period</t>
  </si>
  <si>
    <t>Net Cash Flows Generated From Investing Activities</t>
  </si>
  <si>
    <t>Non-cash/operating items</t>
  </si>
  <si>
    <r>
      <t>GRAND UNITED HOLDINGS BERHAD</t>
    </r>
    <r>
      <rPr>
        <sz val="12"/>
        <rFont val="Arial"/>
        <family val="2"/>
      </rPr>
      <t xml:space="preserve"> (Company No. 4104-W)</t>
    </r>
  </si>
  <si>
    <t>Revenue for the six months ended 30th June 2003 fell to RM 96.83 million from RM 109.07 million while profit before</t>
  </si>
  <si>
    <t>(Over)/Underprovided in prior years</t>
  </si>
  <si>
    <t>Deposits with Licensed Banks</t>
  </si>
  <si>
    <t>Long Term Loans</t>
  </si>
  <si>
    <t>property held for development - current</t>
  </si>
  <si>
    <t>Currency translation differences</t>
  </si>
  <si>
    <t xml:space="preserve">Deferred tax on revaluation reserve for </t>
  </si>
  <si>
    <t>Realisation of revaluation reserve</t>
  </si>
  <si>
    <t>Taxation (cont'd.)</t>
  </si>
  <si>
    <t xml:space="preserve">Trading of Electrical Appliances </t>
  </si>
  <si>
    <t>Goodwill on Consolidation</t>
  </si>
  <si>
    <t>The lower profit before tax was mainly attributable to the drop in revenue amid pricing pressure from customers in the</t>
  </si>
  <si>
    <t>wake of keen competition and rising material costs.</t>
  </si>
  <si>
    <t>tax stood at RM 4.16 million as opposed to RM 10.20 million registered in the preceding year corresponding period.</t>
  </si>
  <si>
    <t xml:space="preserve">Despite higher revenue for the current quarter under review as compared with the preceding quarter, the </t>
  </si>
  <si>
    <t>Group has generated lower earnings mainly due to the write off of obsolete inventories.</t>
  </si>
  <si>
    <t>30/6/03</t>
  </si>
  <si>
    <t>30/6/02</t>
  </si>
  <si>
    <t>31/12/02</t>
  </si>
  <si>
    <t>There were no contingent assets as at the end of the current quarter or last annual balance sheet date.</t>
  </si>
  <si>
    <t>31/3/03</t>
  </si>
  <si>
    <t>Balance at 01/1/03</t>
  </si>
  <si>
    <t>Balance at 30/6/03</t>
  </si>
  <si>
    <t>The Directors expect a better performance for the second half of 2003.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</si>
</sst>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\-mmm\-yy_)"/>
    <numFmt numFmtId="167" formatCode="0.000000"/>
    <numFmt numFmtId="168" formatCode="_-* #,##0.00_-;\-* #,##0.00_-;_-* &quot;-&quot;??_-;_-@_-"/>
    <numFmt numFmtId="169" formatCode="#,##0.000000_);\(#,##0.000000\)"/>
    <numFmt numFmtId="170" formatCode="0_);\(0\)"/>
    <numFmt numFmtId="171" formatCode="_-* #,##0_-;\-* #,##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General_)"/>
    <numFmt numFmtId="179" formatCode="_(* #,##0.000_);_(* \(#,##0.000\);_(* &quot;-&quot;??_);_(@_)"/>
    <numFmt numFmtId="180" formatCode="_(* #,##0.000_);_(* \(#,##0.000\);_(* &quot;-&quot;???_);_(@_)"/>
    <numFmt numFmtId="181" formatCode="#,##0.0_);\(#,##0.0\)"/>
    <numFmt numFmtId="182" formatCode="0.0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"/>
    <numFmt numFmtId="193" formatCode="0.0000"/>
    <numFmt numFmtId="194" formatCode="0.000"/>
    <numFmt numFmtId="195" formatCode="mm/dd/yy"/>
    <numFmt numFmtId="196" formatCode="_(* #,##0.0_);_(* \(#,##0.0\);_(* &quot;-&quot;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_(* #,##0.0000000000_);_(* \(#,##0.0000000000\);_(* &quot;-&quot;??_);_(@_)"/>
    <numFmt numFmtId="200" formatCode="&quot;RM&quot;#,##0;\-&quot;RM&quot;#,##0"/>
    <numFmt numFmtId="201" formatCode="&quot;RM&quot;#,##0;[Red]\-&quot;RM&quot;#,##0"/>
    <numFmt numFmtId="202" formatCode="&quot;RM&quot;#,##0.00;\-&quot;RM&quot;#,##0.00"/>
    <numFmt numFmtId="203" formatCode="&quot;RM&quot;#,##0.00;[Red]\-&quot;RM&quot;#,##0.00"/>
    <numFmt numFmtId="204" formatCode="_-&quot;RM&quot;* #,##0_-;\-&quot;RM&quot;* #,##0_-;_-&quot;RM&quot;* &quot;-&quot;_-;_-@_-"/>
    <numFmt numFmtId="205" formatCode="_-* #,##0_-;\-* #,##0_-;_-* &quot;-&quot;_-;_-@_-"/>
    <numFmt numFmtId="206" formatCode="_-&quot;RM&quot;* #,##0.00_-;\-&quot;RM&quot;* #,##0.00_-;_-&quot;RM&quot;* &quot;-&quot;??_-;_-@_-"/>
    <numFmt numFmtId="207" formatCode="m/d"/>
    <numFmt numFmtId="208" formatCode="mmmmm"/>
    <numFmt numFmtId="209" formatCode="#,##0.0"/>
    <numFmt numFmtId="210" formatCode="#,##0.000_);\(#,##0.000\)"/>
    <numFmt numFmtId="211" formatCode="#,##0.0000_);\(#,##0.0000\)"/>
    <numFmt numFmtId="212" formatCode="#,##0.00000_);\(#,##0.00000\)"/>
    <numFmt numFmtId="213" formatCode="#,##0.0000000_);\(#,##0.0000000\)"/>
    <numFmt numFmtId="214" formatCode="#,##0.00000000_);\(#,##0.00000000\)"/>
    <numFmt numFmtId="215" formatCode="0.00_);\(0.00\)"/>
    <numFmt numFmtId="216" formatCode="0.0_);\(0.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sz val="10"/>
      <color indexed="48"/>
      <name val="Arial"/>
      <family val="2"/>
    </font>
    <font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5" fontId="0" fillId="0" borderId="0" xfId="15" applyNumberFormat="1" applyFill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43" fontId="0" fillId="0" borderId="0" xfId="15" applyFill="1" applyBorder="1" applyAlignment="1">
      <alignment/>
    </xf>
    <xf numFmtId="43" fontId="0" fillId="0" borderId="0" xfId="15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165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3" fontId="0" fillId="0" borderId="0" xfId="15" applyFill="1" applyBorder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0" xfId="15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65" fontId="3" fillId="0" borderId="0" xfId="15" applyNumberFormat="1" applyFont="1" applyFill="1" applyBorder="1" applyAlignment="1">
      <alignment horizontal="center"/>
    </xf>
    <xf numFmtId="165" fontId="3" fillId="0" borderId="0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13" fillId="0" borderId="0" xfId="15" applyNumberFormat="1" applyFont="1" applyAlignment="1">
      <alignment/>
    </xf>
    <xf numFmtId="165" fontId="13" fillId="0" borderId="0" xfId="15" applyNumberFormat="1" applyFont="1" applyFill="1" applyAlignment="1">
      <alignment/>
    </xf>
    <xf numFmtId="165" fontId="13" fillId="0" borderId="0" xfId="15" applyNumberFormat="1" applyFont="1" applyFill="1" applyBorder="1" applyAlignment="1">
      <alignment/>
    </xf>
    <xf numFmtId="165" fontId="13" fillId="0" borderId="2" xfId="15" applyNumberFormat="1" applyFont="1" applyFill="1" applyBorder="1" applyAlignment="1">
      <alignment/>
    </xf>
    <xf numFmtId="14" fontId="13" fillId="0" borderId="0" xfId="0" applyNumberFormat="1" applyFont="1" applyAlignment="1">
      <alignment horizontal="center"/>
    </xf>
    <xf numFmtId="165" fontId="13" fillId="0" borderId="1" xfId="15" applyNumberFormat="1" applyFont="1" applyBorder="1" applyAlignment="1" quotePrefix="1">
      <alignment horizontal="center"/>
    </xf>
    <xf numFmtId="165" fontId="13" fillId="0" borderId="0" xfId="15" applyNumberFormat="1" applyFont="1" applyBorder="1" applyAlignment="1">
      <alignment/>
    </xf>
    <xf numFmtId="165" fontId="13" fillId="0" borderId="2" xfId="15" applyNumberFormat="1" applyFont="1" applyBorder="1" applyAlignment="1">
      <alignment/>
    </xf>
    <xf numFmtId="165" fontId="13" fillId="0" borderId="3" xfId="15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65" fontId="13" fillId="0" borderId="2" xfId="15" applyNumberFormat="1" applyFont="1" applyFill="1" applyBorder="1" applyAlignment="1">
      <alignment/>
    </xf>
    <xf numFmtId="165" fontId="13" fillId="0" borderId="3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65" fontId="15" fillId="0" borderId="0" xfId="15" applyNumberFormat="1" applyFont="1" applyFill="1" applyAlignment="1">
      <alignment horizontal="center"/>
    </xf>
    <xf numFmtId="165" fontId="15" fillId="0" borderId="0" xfId="15" applyNumberFormat="1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Border="1" applyAlignment="1">
      <alignment horizontal="center"/>
    </xf>
    <xf numFmtId="165" fontId="13" fillId="0" borderId="4" xfId="15" applyNumberFormat="1" applyFont="1" applyBorder="1" applyAlignment="1">
      <alignment/>
    </xf>
    <xf numFmtId="165" fontId="13" fillId="0" borderId="1" xfId="15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 quotePrefix="1">
      <alignment/>
    </xf>
    <xf numFmtId="165" fontId="15" fillId="0" borderId="0" xfId="15" applyNumberFormat="1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>
      <alignment/>
    </xf>
    <xf numFmtId="0" fontId="13" fillId="2" borderId="0" xfId="0" applyFont="1" applyFill="1" applyBorder="1" applyAlignment="1" quotePrefix="1">
      <alignment/>
    </xf>
    <xf numFmtId="165" fontId="13" fillId="0" borderId="0" xfId="0" applyNumberFormat="1" applyFont="1" applyBorder="1" applyAlignment="1">
      <alignment/>
    </xf>
    <xf numFmtId="165" fontId="13" fillId="0" borderId="0" xfId="15" applyNumberFormat="1" applyFont="1" applyBorder="1" applyAlignment="1">
      <alignment horizontal="center"/>
    </xf>
    <xf numFmtId="165" fontId="0" fillId="0" borderId="2" xfId="15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65" fontId="0" fillId="0" borderId="2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 horizontal="right"/>
    </xf>
    <xf numFmtId="165" fontId="0" fillId="0" borderId="0" xfId="15" applyNumberFormat="1" applyFont="1" applyAlignment="1">
      <alignment horizontal="right"/>
    </xf>
    <xf numFmtId="165" fontId="0" fillId="0" borderId="5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165" fontId="0" fillId="0" borderId="8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165" fontId="3" fillId="0" borderId="8" xfId="15" applyNumberFormat="1" applyFont="1" applyFill="1" applyBorder="1" applyAlignment="1">
      <alignment horizontal="center"/>
    </xf>
    <xf numFmtId="43" fontId="13" fillId="0" borderId="1" xfId="0" applyNumberFormat="1" applyFont="1" applyBorder="1" applyAlignment="1">
      <alignment/>
    </xf>
    <xf numFmtId="165" fontId="13" fillId="0" borderId="0" xfId="15" applyNumberFormat="1" applyFont="1" applyBorder="1" applyAlignment="1" quotePrefix="1">
      <alignment horizontal="center"/>
    </xf>
    <xf numFmtId="165" fontId="0" fillId="0" borderId="0" xfId="15" applyNumberFormat="1" applyFont="1" applyFill="1" applyAlignment="1">
      <alignment/>
    </xf>
    <xf numFmtId="43" fontId="0" fillId="0" borderId="0" xfId="15" applyFont="1" applyFill="1" applyBorder="1" applyAlignment="1">
      <alignment horizontal="center"/>
    </xf>
    <xf numFmtId="165" fontId="0" fillId="0" borderId="10" xfId="15" applyNumberFormat="1" applyFont="1" applyBorder="1" applyAlignment="1">
      <alignment/>
    </xf>
    <xf numFmtId="165" fontId="0" fillId="0" borderId="11" xfId="15" applyNumberFormat="1" applyFont="1" applyBorder="1" applyAlignment="1">
      <alignment/>
    </xf>
    <xf numFmtId="165" fontId="0" fillId="0" borderId="11" xfId="15" applyNumberFormat="1" applyFont="1" applyFill="1" applyBorder="1" applyAlignment="1">
      <alignment/>
    </xf>
    <xf numFmtId="165" fontId="0" fillId="0" borderId="12" xfId="15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165" fontId="13" fillId="0" borderId="4" xfId="15" applyNumberFormat="1" applyFont="1" applyFill="1" applyBorder="1" applyAlignment="1">
      <alignment/>
    </xf>
    <xf numFmtId="14" fontId="1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8" xfId="15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18" fillId="0" borderId="0" xfId="0" applyFont="1" applyAlignment="1">
      <alignment/>
    </xf>
    <xf numFmtId="165" fontId="13" fillId="0" borderId="8" xfId="15" applyNumberFormat="1" applyFont="1" applyBorder="1" applyAlignment="1">
      <alignment/>
    </xf>
    <xf numFmtId="43" fontId="0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5" fontId="7" fillId="0" borderId="0" xfId="15" applyNumberFormat="1" applyFont="1" applyFill="1" applyAlignment="1">
      <alignment/>
    </xf>
    <xf numFmtId="0" fontId="0" fillId="0" borderId="0" xfId="0" applyFont="1" applyFill="1" applyAlignment="1" quotePrefix="1">
      <alignment/>
    </xf>
    <xf numFmtId="165" fontId="0" fillId="0" borderId="1" xfId="15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8" fillId="0" borderId="0" xfId="15" applyNumberFormat="1" applyFont="1" applyFill="1" applyAlignment="1">
      <alignment/>
    </xf>
    <xf numFmtId="165" fontId="0" fillId="0" borderId="0" xfId="15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165" fontId="13" fillId="0" borderId="0" xfId="15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14" fontId="13" fillId="0" borderId="0" xfId="15" applyNumberFormat="1" applyFont="1" applyFill="1" applyAlignment="1">
      <alignment horizontal="center"/>
    </xf>
    <xf numFmtId="165" fontId="13" fillId="0" borderId="0" xfId="15" applyNumberFormat="1" applyFont="1" applyFill="1" applyBorder="1" applyAlignment="1">
      <alignment horizontal="center"/>
    </xf>
    <xf numFmtId="165" fontId="13" fillId="0" borderId="13" xfId="15" applyNumberFormat="1" applyFont="1" applyFill="1" applyBorder="1" applyAlignment="1">
      <alignment/>
    </xf>
    <xf numFmtId="165" fontId="13" fillId="0" borderId="14" xfId="15" applyNumberFormat="1" applyFont="1" applyFill="1" applyBorder="1" applyAlignment="1">
      <alignment/>
    </xf>
    <xf numFmtId="165" fontId="13" fillId="0" borderId="15" xfId="15" applyNumberFormat="1" applyFont="1" applyFill="1" applyBorder="1" applyAlignment="1">
      <alignment/>
    </xf>
    <xf numFmtId="165" fontId="13" fillId="0" borderId="8" xfId="15" applyNumberFormat="1" applyFont="1" applyFill="1" applyBorder="1" applyAlignment="1">
      <alignment/>
    </xf>
    <xf numFmtId="165" fontId="13" fillId="0" borderId="8" xfId="15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43" fontId="13" fillId="0" borderId="0" xfId="15" applyFont="1" applyFill="1" applyBorder="1" applyAlignment="1">
      <alignment/>
    </xf>
    <xf numFmtId="43" fontId="13" fillId="0" borderId="0" xfId="15" applyFont="1" applyFill="1" applyBorder="1" applyAlignment="1">
      <alignment horizontal="center"/>
    </xf>
    <xf numFmtId="43" fontId="13" fillId="0" borderId="0" xfId="15" applyNumberFormat="1" applyFont="1" applyBorder="1" applyAlignment="1">
      <alignment horizontal="center"/>
    </xf>
    <xf numFmtId="43" fontId="13" fillId="0" borderId="0" xfId="15" applyFont="1" applyBorder="1" applyAlignment="1">
      <alignment horizontal="center"/>
    </xf>
    <xf numFmtId="43" fontId="13" fillId="0" borderId="0" xfId="15" applyFont="1" applyFill="1" applyBorder="1" applyAlignment="1">
      <alignment horizontal="right"/>
    </xf>
    <xf numFmtId="165" fontId="13" fillId="0" borderId="0" xfId="15" applyNumberFormat="1" applyFont="1" applyFill="1" applyBorder="1" applyAlignment="1">
      <alignment horizontal="right"/>
    </xf>
    <xf numFmtId="16" fontId="0" fillId="0" borderId="0" xfId="0" applyNumberFormat="1" applyFont="1" applyFill="1" applyAlignment="1" quotePrefix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showGridLines="0" workbookViewId="0" topLeftCell="A49">
      <pane xSplit="5" topLeftCell="F1" activePane="topRight" state="frozen"/>
      <selection pane="topLeft" activeCell="A1" sqref="A1"/>
      <selection pane="topRight" activeCell="F5" sqref="F5"/>
    </sheetView>
  </sheetViews>
  <sheetFormatPr defaultColWidth="9.140625" defaultRowHeight="12.75"/>
  <cols>
    <col min="1" max="4" width="3.7109375" style="23" customWidth="1"/>
    <col min="5" max="5" width="21.7109375" style="23" customWidth="1"/>
    <col min="6" max="6" width="18.7109375" style="113" customWidth="1"/>
    <col min="7" max="7" width="16.7109375" style="23" customWidth="1"/>
    <col min="8" max="8" width="2.00390625" style="23" customWidth="1"/>
    <col min="9" max="9" width="17.421875" style="23" customWidth="1"/>
    <col min="10" max="10" width="16.8515625" style="23" customWidth="1"/>
    <col min="11" max="11" width="17.421875" style="23" customWidth="1"/>
    <col min="12" max="16384" width="9.140625" style="23" customWidth="1"/>
  </cols>
  <sheetData>
    <row r="1" spans="1:6" ht="20.25">
      <c r="A1" s="128" t="s">
        <v>11</v>
      </c>
      <c r="B1" s="130"/>
      <c r="C1" s="130"/>
      <c r="D1" s="130"/>
      <c r="E1" s="130"/>
      <c r="F1" s="131"/>
    </row>
    <row r="2" spans="1:6" ht="15" customHeight="1">
      <c r="A2" s="23" t="s">
        <v>90</v>
      </c>
      <c r="C2" s="130"/>
      <c r="D2" s="130"/>
      <c r="E2" s="130"/>
      <c r="F2" s="131"/>
    </row>
    <row r="3" spans="1:6" ht="14.25" customHeight="1">
      <c r="A3" s="23" t="s">
        <v>275</v>
      </c>
      <c r="B3" s="130"/>
      <c r="C3" s="130"/>
      <c r="D3" s="130"/>
      <c r="E3" s="130"/>
      <c r="F3" s="131"/>
    </row>
    <row r="4" spans="1:6" ht="12.75" customHeight="1">
      <c r="A4" s="23" t="s">
        <v>91</v>
      </c>
      <c r="B4" s="130"/>
      <c r="C4" s="130"/>
      <c r="D4" s="130"/>
      <c r="E4" s="130"/>
      <c r="F4" s="131"/>
    </row>
    <row r="5" spans="1:6" ht="14.25" customHeight="1">
      <c r="A5" s="128"/>
      <c r="B5" s="130"/>
      <c r="C5" s="130"/>
      <c r="D5" s="130"/>
      <c r="E5" s="130"/>
      <c r="F5" s="131"/>
    </row>
    <row r="7" spans="1:11" ht="12.75">
      <c r="A7" s="23" t="s">
        <v>218</v>
      </c>
      <c r="G7" s="6"/>
      <c r="H7" s="6"/>
      <c r="I7" s="6"/>
      <c r="J7" s="6"/>
      <c r="K7" s="6"/>
    </row>
    <row r="8" spans="7:11" ht="12.75">
      <c r="G8" s="6"/>
      <c r="H8" s="6"/>
      <c r="I8" s="6"/>
      <c r="J8" s="6"/>
      <c r="K8" s="6"/>
    </row>
    <row r="9" spans="7:11" ht="12.75">
      <c r="G9" s="6"/>
      <c r="H9" s="6"/>
      <c r="I9" s="6"/>
      <c r="J9" s="6"/>
      <c r="K9" s="6"/>
    </row>
    <row r="10" spans="6:11" ht="12.75">
      <c r="F10" s="136"/>
      <c r="G10" s="154"/>
      <c r="H10" s="155"/>
      <c r="I10" s="155"/>
      <c r="J10" s="156"/>
      <c r="K10" s="156"/>
    </row>
    <row r="11" spans="6:11" ht="12.75">
      <c r="F11" s="156" t="s">
        <v>0</v>
      </c>
      <c r="G11" s="156"/>
      <c r="H11" s="6"/>
      <c r="I11" s="156" t="s">
        <v>1</v>
      </c>
      <c r="J11" s="156"/>
      <c r="K11" s="6"/>
    </row>
    <row r="12" spans="6:11" ht="12.75">
      <c r="F12" s="24" t="s">
        <v>2</v>
      </c>
      <c r="G12" s="6" t="s">
        <v>3</v>
      </c>
      <c r="H12" s="6"/>
      <c r="I12" s="6" t="s">
        <v>2</v>
      </c>
      <c r="J12" s="6" t="s">
        <v>3</v>
      </c>
      <c r="K12" s="6"/>
    </row>
    <row r="13" spans="6:11" ht="12.75">
      <c r="F13" s="24" t="s">
        <v>4</v>
      </c>
      <c r="G13" s="6" t="s">
        <v>5</v>
      </c>
      <c r="H13" s="6"/>
      <c r="I13" s="6" t="s">
        <v>4</v>
      </c>
      <c r="J13" s="6" t="s">
        <v>5</v>
      </c>
      <c r="K13" s="7"/>
    </row>
    <row r="14" spans="6:11" ht="12.75">
      <c r="F14" s="24" t="s">
        <v>6</v>
      </c>
      <c r="G14" s="6" t="s">
        <v>6</v>
      </c>
      <c r="H14" s="6"/>
      <c r="I14" s="6" t="s">
        <v>7</v>
      </c>
      <c r="J14" s="6" t="s">
        <v>8</v>
      </c>
      <c r="K14" s="6"/>
    </row>
    <row r="15" spans="6:11" ht="12.75">
      <c r="F15" s="7" t="s">
        <v>299</v>
      </c>
      <c r="G15" s="7" t="s">
        <v>300</v>
      </c>
      <c r="H15" s="7"/>
      <c r="I15" s="7" t="s">
        <v>299</v>
      </c>
      <c r="J15" s="7" t="s">
        <v>300</v>
      </c>
      <c r="K15" s="6"/>
    </row>
    <row r="16" spans="6:11" ht="12.75">
      <c r="F16" s="24" t="s">
        <v>9</v>
      </c>
      <c r="G16" s="6" t="s">
        <v>9</v>
      </c>
      <c r="H16" s="6"/>
      <c r="I16" s="6" t="s">
        <v>9</v>
      </c>
      <c r="J16" s="6" t="s">
        <v>9</v>
      </c>
      <c r="K16" s="6"/>
    </row>
    <row r="17" spans="7:11" ht="12.75">
      <c r="G17" s="26"/>
      <c r="H17" s="26"/>
      <c r="I17" s="26"/>
      <c r="J17" s="28"/>
      <c r="K17" s="26"/>
    </row>
    <row r="18" spans="7:11" ht="12.75">
      <c r="G18" s="26"/>
      <c r="H18" s="26"/>
      <c r="I18" s="26"/>
      <c r="J18" s="28"/>
      <c r="K18" s="26"/>
    </row>
    <row r="19" spans="1:11" ht="12.75">
      <c r="A19" s="23" t="s">
        <v>10</v>
      </c>
      <c r="F19" s="113">
        <v>49829</v>
      </c>
      <c r="G19" s="26">
        <v>60242</v>
      </c>
      <c r="H19" s="26"/>
      <c r="I19" s="26">
        <v>96832</v>
      </c>
      <c r="J19" s="28">
        <v>109072</v>
      </c>
      <c r="K19" s="26"/>
    </row>
    <row r="20" spans="7:11" ht="12.75">
      <c r="G20" s="26"/>
      <c r="H20" s="26"/>
      <c r="I20" s="26"/>
      <c r="J20" s="28"/>
      <c r="K20" s="26"/>
    </row>
    <row r="21" spans="1:11" ht="12.75">
      <c r="A21" s="23" t="s">
        <v>12</v>
      </c>
      <c r="F21" s="26">
        <f>F26-F19-F23</f>
        <v>-50037</v>
      </c>
      <c r="G21" s="26">
        <f>G26-G19-G23</f>
        <v>-56392</v>
      </c>
      <c r="H21" s="26"/>
      <c r="I21" s="26">
        <f>I26-I19-I23</f>
        <v>-97135</v>
      </c>
      <c r="J21" s="26">
        <f>J26-J19-J23</f>
        <v>-102333</v>
      </c>
      <c r="K21" s="26"/>
    </row>
    <row r="22" spans="7:11" ht="12.75">
      <c r="G22" s="26"/>
      <c r="H22" s="26"/>
      <c r="I22" s="26"/>
      <c r="J22" s="28"/>
      <c r="K22" s="26"/>
    </row>
    <row r="23" spans="1:11" ht="12.75">
      <c r="A23" s="23" t="s">
        <v>13</v>
      </c>
      <c r="F23" s="113">
        <v>407</v>
      </c>
      <c r="G23" s="26">
        <v>445</v>
      </c>
      <c r="H23" s="26"/>
      <c r="I23" s="26">
        <v>1283</v>
      </c>
      <c r="J23" s="28">
        <v>896</v>
      </c>
      <c r="K23" s="26"/>
    </row>
    <row r="24" spans="6:11" ht="12.75">
      <c r="F24" s="95"/>
      <c r="G24" s="91"/>
      <c r="H24" s="26"/>
      <c r="I24" s="91"/>
      <c r="J24" s="95"/>
      <c r="K24" s="26"/>
    </row>
    <row r="25" spans="7:11" ht="12.75">
      <c r="G25" s="26"/>
      <c r="H25" s="26"/>
      <c r="I25" s="26"/>
      <c r="J25" s="28"/>
      <c r="K25" s="26"/>
    </row>
    <row r="26" spans="1:11" ht="12.75">
      <c r="A26" s="23" t="s">
        <v>14</v>
      </c>
      <c r="F26" s="26">
        <v>199</v>
      </c>
      <c r="G26" s="26">
        <v>4295</v>
      </c>
      <c r="H26" s="26"/>
      <c r="I26" s="26">
        <v>980</v>
      </c>
      <c r="J26" s="26">
        <v>7635</v>
      </c>
      <c r="K26" s="26"/>
    </row>
    <row r="27" spans="7:11" ht="12.75">
      <c r="G27" s="26"/>
      <c r="H27" s="26"/>
      <c r="I27" s="26"/>
      <c r="J27" s="28"/>
      <c r="K27" s="26"/>
    </row>
    <row r="28" spans="1:11" ht="12.75">
      <c r="A28" s="23" t="s">
        <v>15</v>
      </c>
      <c r="F28" s="113">
        <v>-195</v>
      </c>
      <c r="G28" s="26">
        <v>-267</v>
      </c>
      <c r="H28" s="26"/>
      <c r="I28" s="26">
        <v>-451</v>
      </c>
      <c r="J28" s="28">
        <v>-561</v>
      </c>
      <c r="K28" s="26"/>
    </row>
    <row r="29" spans="7:11" ht="12.75">
      <c r="G29" s="26"/>
      <c r="H29" s="26"/>
      <c r="I29" s="26"/>
      <c r="J29" s="28"/>
      <c r="K29" s="26"/>
    </row>
    <row r="30" spans="1:11" ht="12.75">
      <c r="A30" s="23" t="s">
        <v>211</v>
      </c>
      <c r="F30" s="113">
        <v>1835</v>
      </c>
      <c r="G30" s="26">
        <v>1217</v>
      </c>
      <c r="H30" s="26"/>
      <c r="I30" s="26">
        <v>3634</v>
      </c>
      <c r="J30" s="28">
        <v>3126</v>
      </c>
      <c r="K30" s="26"/>
    </row>
    <row r="31" spans="1:11" ht="12.75">
      <c r="A31" s="23" t="s">
        <v>212</v>
      </c>
      <c r="F31" s="95"/>
      <c r="G31" s="91"/>
      <c r="H31" s="26"/>
      <c r="I31" s="91"/>
      <c r="J31" s="95"/>
      <c r="K31" s="26"/>
    </row>
    <row r="32" spans="7:11" ht="12.75">
      <c r="G32" s="26"/>
      <c r="H32" s="26"/>
      <c r="I32" s="26"/>
      <c r="J32" s="28"/>
      <c r="K32" s="26"/>
    </row>
    <row r="33" spans="1:11" ht="12.75">
      <c r="A33" s="23" t="s">
        <v>16</v>
      </c>
      <c r="F33" s="26">
        <v>1839</v>
      </c>
      <c r="G33" s="26">
        <v>5245</v>
      </c>
      <c r="H33" s="26"/>
      <c r="I33" s="26">
        <v>4163</v>
      </c>
      <c r="J33" s="26">
        <v>10200</v>
      </c>
      <c r="K33" s="26"/>
    </row>
    <row r="34" spans="7:11" ht="12.75">
      <c r="G34" s="26"/>
      <c r="H34" s="26"/>
      <c r="I34" s="26"/>
      <c r="J34" s="26"/>
      <c r="K34" s="26"/>
    </row>
    <row r="35" spans="1:11" ht="12.75">
      <c r="A35" s="23" t="s">
        <v>17</v>
      </c>
      <c r="F35" s="113">
        <v>-867</v>
      </c>
      <c r="G35" s="26">
        <v>-1582</v>
      </c>
      <c r="H35" s="26"/>
      <c r="I35" s="26">
        <v>-1825</v>
      </c>
      <c r="J35" s="28">
        <v>-2510</v>
      </c>
      <c r="K35" s="26"/>
    </row>
    <row r="36" spans="6:11" ht="12.75">
      <c r="F36" s="95"/>
      <c r="G36" s="91"/>
      <c r="H36" s="26"/>
      <c r="I36" s="91"/>
      <c r="J36" s="95"/>
      <c r="K36" s="26"/>
    </row>
    <row r="37" spans="7:11" ht="12.75">
      <c r="G37" s="26"/>
      <c r="H37" s="26"/>
      <c r="I37" s="26"/>
      <c r="J37" s="28"/>
      <c r="K37" s="26"/>
    </row>
    <row r="38" spans="1:11" ht="12.75">
      <c r="A38" s="23" t="s">
        <v>18</v>
      </c>
      <c r="F38" s="26">
        <f>SUM(F33:F37)</f>
        <v>972</v>
      </c>
      <c r="G38" s="26">
        <f>SUM(G33:G37)</f>
        <v>3663</v>
      </c>
      <c r="H38" s="26"/>
      <c r="I38" s="26">
        <f>SUM(I33:I37)</f>
        <v>2338</v>
      </c>
      <c r="J38" s="26">
        <f>SUM(J33:J37)</f>
        <v>7690</v>
      </c>
      <c r="K38" s="26"/>
    </row>
    <row r="39" spans="7:11" ht="12.75">
      <c r="G39" s="26"/>
      <c r="H39" s="26"/>
      <c r="I39" s="26"/>
      <c r="J39" s="28"/>
      <c r="K39" s="26"/>
    </row>
    <row r="40" spans="1:11" ht="12.75">
      <c r="A40" s="23" t="s">
        <v>19</v>
      </c>
      <c r="F40" s="113">
        <v>0</v>
      </c>
      <c r="G40" s="26">
        <v>0</v>
      </c>
      <c r="H40" s="26"/>
      <c r="I40" s="26">
        <v>0</v>
      </c>
      <c r="J40" s="28">
        <v>0</v>
      </c>
      <c r="K40" s="28"/>
    </row>
    <row r="41" spans="6:11" ht="12.75">
      <c r="F41" s="95"/>
      <c r="G41" s="91"/>
      <c r="H41" s="26"/>
      <c r="I41" s="91"/>
      <c r="J41" s="95"/>
      <c r="K41" s="26"/>
    </row>
    <row r="42" spans="7:11" ht="12.75">
      <c r="G42" s="26"/>
      <c r="H42" s="26"/>
      <c r="I42" s="26"/>
      <c r="J42" s="28"/>
      <c r="K42" s="26"/>
    </row>
    <row r="43" spans="1:11" ht="12.75">
      <c r="A43" s="23" t="s">
        <v>20</v>
      </c>
      <c r="F43" s="26">
        <f>SUM(F38:F42)</f>
        <v>972</v>
      </c>
      <c r="G43" s="26">
        <f>SUM(G38:G42)</f>
        <v>3663</v>
      </c>
      <c r="H43" s="26"/>
      <c r="I43" s="26">
        <f>SUM(I38:I42)</f>
        <v>2338</v>
      </c>
      <c r="J43" s="26">
        <f>SUM(J38:J42)</f>
        <v>7690</v>
      </c>
      <c r="K43" s="26"/>
    </row>
    <row r="44" spans="2:11" ht="13.5" thickBot="1">
      <c r="B44" s="132"/>
      <c r="F44" s="96"/>
      <c r="G44" s="133"/>
      <c r="H44" s="26"/>
      <c r="I44" s="133"/>
      <c r="J44" s="96"/>
      <c r="K44" s="26"/>
    </row>
    <row r="45" spans="7:11" ht="13.5" thickTop="1">
      <c r="G45" s="26"/>
      <c r="H45" s="26"/>
      <c r="I45" s="26"/>
      <c r="J45" s="28"/>
      <c r="K45" s="28"/>
    </row>
    <row r="46" spans="1:11" ht="12.75">
      <c r="A46" s="23" t="s">
        <v>21</v>
      </c>
      <c r="G46" s="26"/>
      <c r="H46" s="26"/>
      <c r="I46" s="26"/>
      <c r="J46" s="28"/>
      <c r="K46" s="26"/>
    </row>
    <row r="47" spans="7:11" ht="12.75">
      <c r="G47" s="26"/>
      <c r="H47" s="26"/>
      <c r="I47" s="26"/>
      <c r="J47" s="28"/>
      <c r="K47" s="26"/>
    </row>
    <row r="48" spans="1:11" ht="12.75">
      <c r="A48" s="23" t="s">
        <v>22</v>
      </c>
      <c r="B48" s="23" t="s">
        <v>23</v>
      </c>
      <c r="F48" s="127">
        <v>0.39</v>
      </c>
      <c r="G48" s="97">
        <v>1.46</v>
      </c>
      <c r="H48" s="97"/>
      <c r="I48" s="97">
        <v>0.93</v>
      </c>
      <c r="J48" s="102">
        <v>3.07</v>
      </c>
      <c r="K48" s="26"/>
    </row>
    <row r="49" spans="7:11" ht="12.75">
      <c r="G49" s="26"/>
      <c r="H49" s="26"/>
      <c r="I49" s="26"/>
      <c r="J49" s="28"/>
      <c r="K49" s="26"/>
    </row>
    <row r="50" spans="1:11" ht="12.75">
      <c r="A50" s="23" t="s">
        <v>24</v>
      </c>
      <c r="B50" s="23" t="s">
        <v>25</v>
      </c>
      <c r="F50" s="98" t="s">
        <v>26</v>
      </c>
      <c r="G50" s="98" t="s">
        <v>26</v>
      </c>
      <c r="H50" s="98"/>
      <c r="I50" s="98" t="s">
        <v>26</v>
      </c>
      <c r="J50" s="98" t="s">
        <v>26</v>
      </c>
      <c r="K50" s="26"/>
    </row>
    <row r="51" spans="6:11" ht="12.75">
      <c r="F51" s="98"/>
      <c r="G51" s="98"/>
      <c r="H51" s="98"/>
      <c r="I51" s="98"/>
      <c r="J51" s="98"/>
      <c r="K51" s="26"/>
    </row>
    <row r="52" spans="6:11" ht="12.75">
      <c r="F52" s="98"/>
      <c r="G52" s="98"/>
      <c r="H52" s="98"/>
      <c r="I52" s="98"/>
      <c r="J52" s="98"/>
      <c r="K52" s="26"/>
    </row>
    <row r="53" spans="1:11" ht="12.75">
      <c r="A53" s="23" t="s">
        <v>238</v>
      </c>
      <c r="G53" s="26"/>
      <c r="H53" s="26"/>
      <c r="I53" s="26"/>
      <c r="J53" s="28"/>
      <c r="K53" s="26"/>
    </row>
    <row r="54" spans="7:11" ht="12.75">
      <c r="G54" s="26"/>
      <c r="H54" s="26"/>
      <c r="I54" s="26"/>
      <c r="J54" s="28"/>
      <c r="K54" s="26"/>
    </row>
    <row r="55" spans="7:11" ht="12.75" hidden="1">
      <c r="G55" s="26"/>
      <c r="H55" s="26"/>
      <c r="I55" s="26"/>
      <c r="J55" s="28"/>
      <c r="K55" s="26"/>
    </row>
    <row r="56" spans="1:11" ht="12.75">
      <c r="A56" s="134" t="s">
        <v>27</v>
      </c>
      <c r="B56" s="134"/>
      <c r="C56" s="134"/>
      <c r="D56" s="134"/>
      <c r="E56" s="134"/>
      <c r="F56" s="135"/>
      <c r="G56" s="26"/>
      <c r="H56" s="26"/>
      <c r="I56" s="26"/>
      <c r="J56" s="26"/>
      <c r="K56" s="26"/>
    </row>
    <row r="57" spans="1:11" ht="12.75">
      <c r="A57" s="134" t="s">
        <v>239</v>
      </c>
      <c r="B57" s="134"/>
      <c r="C57" s="134"/>
      <c r="D57" s="134"/>
      <c r="E57" s="134"/>
      <c r="F57" s="135"/>
      <c r="G57" s="99"/>
      <c r="H57" s="99"/>
      <c r="I57" s="99"/>
      <c r="J57" s="100"/>
      <c r="K57" s="99"/>
    </row>
    <row r="58" spans="7:11" ht="12.75">
      <c r="G58" s="100"/>
      <c r="H58" s="100"/>
      <c r="I58" s="100"/>
      <c r="J58" s="100"/>
      <c r="K58" s="100"/>
    </row>
    <row r="59" spans="7:11" ht="12.75">
      <c r="G59" s="157"/>
      <c r="H59" s="157"/>
      <c r="I59" s="157"/>
      <c r="J59" s="157"/>
      <c r="K59" s="157"/>
    </row>
    <row r="60" spans="7:11" ht="12.75">
      <c r="G60" s="99"/>
      <c r="H60" s="99"/>
      <c r="I60" s="99"/>
      <c r="J60" s="99"/>
      <c r="K60" s="99"/>
    </row>
    <row r="61" spans="7:11" ht="12.75">
      <c r="G61" s="99"/>
      <c r="H61" s="99"/>
      <c r="I61" s="99"/>
      <c r="J61" s="99"/>
      <c r="K61" s="99"/>
    </row>
    <row r="62" spans="7:11" ht="12.75">
      <c r="G62" s="99"/>
      <c r="H62" s="99"/>
      <c r="I62" s="99"/>
      <c r="J62" s="99"/>
      <c r="K62" s="99"/>
    </row>
    <row r="63" spans="7:11" ht="12.75">
      <c r="G63" s="33"/>
      <c r="H63" s="33"/>
      <c r="I63" s="33"/>
      <c r="J63" s="33"/>
      <c r="K63" s="33"/>
    </row>
    <row r="64" spans="7:11" ht="12.75">
      <c r="G64" s="99"/>
      <c r="H64" s="99"/>
      <c r="I64" s="99"/>
      <c r="J64" s="99"/>
      <c r="K64" s="99"/>
    </row>
    <row r="65" spans="7:11" ht="12.75">
      <c r="G65" s="100"/>
      <c r="H65" s="100"/>
      <c r="I65" s="100"/>
      <c r="J65" s="100"/>
      <c r="K65" s="100"/>
    </row>
    <row r="66" spans="7:11" ht="12.75">
      <c r="G66" s="100"/>
      <c r="H66" s="100"/>
      <c r="I66" s="100"/>
      <c r="J66" s="100"/>
      <c r="K66" s="100"/>
    </row>
    <row r="67" spans="7:11" ht="12.75">
      <c r="G67" s="26"/>
      <c r="H67" s="26"/>
      <c r="I67" s="26"/>
      <c r="J67" s="28"/>
      <c r="K67" s="26"/>
    </row>
    <row r="68" spans="7:11" ht="12.75">
      <c r="G68" s="26"/>
      <c r="H68" s="26"/>
      <c r="I68" s="26"/>
      <c r="J68" s="28"/>
      <c r="K68" s="26"/>
    </row>
    <row r="69" spans="7:11" ht="12.75">
      <c r="G69" s="26"/>
      <c r="H69" s="26"/>
      <c r="I69" s="26"/>
      <c r="J69" s="28"/>
      <c r="K69" s="26"/>
    </row>
    <row r="70" spans="7:11" ht="12.75">
      <c r="G70" s="26"/>
      <c r="H70" s="26"/>
      <c r="I70" s="26"/>
      <c r="J70" s="28"/>
      <c r="K70" s="26"/>
    </row>
    <row r="71" spans="7:11" ht="12.75">
      <c r="G71" s="26"/>
      <c r="H71" s="26"/>
      <c r="I71" s="26"/>
      <c r="J71" s="28"/>
      <c r="K71" s="26"/>
    </row>
    <row r="72" spans="7:11" ht="12.75">
      <c r="G72" s="26"/>
      <c r="H72" s="26"/>
      <c r="I72" s="26"/>
      <c r="J72" s="28"/>
      <c r="K72" s="26"/>
    </row>
    <row r="73" spans="7:11" ht="12.75">
      <c r="G73" s="26"/>
      <c r="H73" s="26"/>
      <c r="I73" s="26"/>
      <c r="J73" s="28"/>
      <c r="K73" s="26"/>
    </row>
    <row r="74" spans="7:11" ht="12.75">
      <c r="G74" s="26"/>
      <c r="H74" s="26"/>
      <c r="I74" s="26"/>
      <c r="J74" s="28"/>
      <c r="K74" s="26"/>
    </row>
    <row r="75" spans="7:11" ht="12.75">
      <c r="G75" s="26"/>
      <c r="H75" s="26"/>
      <c r="I75" s="26"/>
      <c r="J75" s="28"/>
      <c r="K75" s="26"/>
    </row>
    <row r="76" spans="7:11" ht="12.75">
      <c r="G76" s="100"/>
      <c r="H76" s="100"/>
      <c r="I76" s="99"/>
      <c r="J76" s="100"/>
      <c r="K76" s="99"/>
    </row>
    <row r="77" spans="7:11" ht="12.75">
      <c r="G77" s="100"/>
      <c r="H77" s="100"/>
      <c r="I77" s="99"/>
      <c r="J77" s="100"/>
      <c r="K77" s="99"/>
    </row>
    <row r="78" spans="7:11" ht="12.75">
      <c r="G78" s="100"/>
      <c r="H78" s="100"/>
      <c r="I78" s="99"/>
      <c r="J78" s="100"/>
      <c r="K78" s="99"/>
    </row>
    <row r="79" spans="7:11" ht="12.75">
      <c r="G79" s="100"/>
      <c r="H79" s="100"/>
      <c r="I79" s="99"/>
      <c r="J79" s="100"/>
      <c r="K79" s="99"/>
    </row>
    <row r="80" spans="7:11" ht="12.75">
      <c r="G80" s="100"/>
      <c r="H80" s="100"/>
      <c r="I80" s="99"/>
      <c r="J80" s="100"/>
      <c r="K80" s="99"/>
    </row>
    <row r="81" spans="7:11" ht="12.75">
      <c r="G81" s="100"/>
      <c r="H81" s="100"/>
      <c r="I81" s="99"/>
      <c r="J81" s="100"/>
      <c r="K81" s="99"/>
    </row>
    <row r="82" spans="7:11" ht="12.75">
      <c r="G82" s="100"/>
      <c r="H82" s="100"/>
      <c r="I82" s="99"/>
      <c r="J82" s="100"/>
      <c r="K82" s="99"/>
    </row>
    <row r="83" spans="7:11" ht="12.75">
      <c r="G83" s="101"/>
      <c r="H83" s="101"/>
      <c r="I83" s="114"/>
      <c r="J83" s="102"/>
      <c r="K83" s="97"/>
    </row>
    <row r="84" spans="7:11" ht="12.75">
      <c r="G84" s="101"/>
      <c r="H84" s="101"/>
      <c r="I84" s="114"/>
      <c r="J84" s="101"/>
      <c r="K84" s="114"/>
    </row>
    <row r="85" spans="7:11" ht="12.75">
      <c r="G85" s="103"/>
      <c r="H85" s="103"/>
      <c r="I85" s="103"/>
      <c r="J85" s="103"/>
      <c r="K85" s="103"/>
    </row>
    <row r="86" spans="7:11" ht="12.75">
      <c r="G86" s="100"/>
      <c r="H86" s="100"/>
      <c r="I86" s="100"/>
      <c r="J86" s="100"/>
      <c r="K86" s="100"/>
    </row>
    <row r="87" spans="7:11" ht="12.75">
      <c r="G87" s="100"/>
      <c r="H87" s="100"/>
      <c r="I87" s="100"/>
      <c r="J87" s="100"/>
      <c r="K87" s="100"/>
    </row>
    <row r="88" spans="7:11" ht="12.75">
      <c r="G88" s="101"/>
      <c r="H88" s="101"/>
      <c r="I88" s="101"/>
      <c r="J88" s="101"/>
      <c r="K88" s="101"/>
    </row>
    <row r="89" spans="7:11" ht="12.75">
      <c r="G89" s="100"/>
      <c r="H89" s="100"/>
      <c r="I89" s="100"/>
      <c r="J89" s="100"/>
      <c r="K89" s="100"/>
    </row>
    <row r="90" spans="7:11" ht="12.75">
      <c r="G90" s="100"/>
      <c r="H90" s="100"/>
      <c r="I90" s="100"/>
      <c r="J90" s="100"/>
      <c r="K90" s="100"/>
    </row>
    <row r="91" spans="7:11" ht="12.75">
      <c r="G91" s="100"/>
      <c r="H91" s="100"/>
      <c r="I91" s="100"/>
      <c r="J91" s="100"/>
      <c r="K91" s="100"/>
    </row>
    <row r="92" spans="7:11" ht="12.75">
      <c r="G92" s="100"/>
      <c r="H92" s="100"/>
      <c r="I92" s="100"/>
      <c r="J92" s="100"/>
      <c r="K92" s="100"/>
    </row>
    <row r="93" spans="7:11" ht="12.75">
      <c r="G93" s="100"/>
      <c r="H93" s="100"/>
      <c r="I93" s="100"/>
      <c r="J93" s="100"/>
      <c r="K93" s="100"/>
    </row>
    <row r="94" spans="7:11" ht="12.75">
      <c r="G94" s="100"/>
      <c r="H94" s="100"/>
      <c r="I94" s="100"/>
      <c r="J94" s="100"/>
      <c r="K94" s="100"/>
    </row>
    <row r="95" spans="7:11" ht="12.75">
      <c r="G95" s="100"/>
      <c r="H95" s="100"/>
      <c r="I95" s="100"/>
      <c r="J95" s="100"/>
      <c r="K95" s="100"/>
    </row>
    <row r="96" spans="7:11" ht="12.75">
      <c r="G96" s="100"/>
      <c r="H96" s="100"/>
      <c r="I96" s="100"/>
      <c r="J96" s="100"/>
      <c r="K96" s="100"/>
    </row>
    <row r="97" spans="7:11" ht="12.75">
      <c r="G97" s="101"/>
      <c r="H97" s="101"/>
      <c r="I97" s="114"/>
      <c r="J97" s="101"/>
      <c r="K97" s="114"/>
    </row>
    <row r="98" spans="7:11" ht="12.75">
      <c r="G98" s="101"/>
      <c r="H98" s="101"/>
      <c r="I98" s="114"/>
      <c r="J98" s="101"/>
      <c r="K98" s="114"/>
    </row>
    <row r="99" spans="7:11" ht="12.75">
      <c r="G99" s="101"/>
      <c r="H99" s="101"/>
      <c r="I99" s="114"/>
      <c r="J99" s="101"/>
      <c r="K99" s="114"/>
    </row>
    <row r="100" spans="7:11" ht="12.75">
      <c r="G100" s="101"/>
      <c r="H100" s="101"/>
      <c r="I100" s="114"/>
      <c r="J100" s="101"/>
      <c r="K100" s="114"/>
    </row>
    <row r="101" spans="7:11" ht="12.75">
      <c r="G101" s="101"/>
      <c r="H101" s="101"/>
      <c r="I101" s="114"/>
      <c r="J101" s="101"/>
      <c r="K101" s="114"/>
    </row>
    <row r="102" spans="7:11" ht="12.75">
      <c r="G102" s="101"/>
      <c r="H102" s="101"/>
      <c r="I102" s="114"/>
      <c r="J102" s="101"/>
      <c r="K102" s="114"/>
    </row>
    <row r="103" spans="7:11" ht="12.75">
      <c r="G103" s="101"/>
      <c r="H103" s="101"/>
      <c r="I103" s="114"/>
      <c r="J103" s="101"/>
      <c r="K103" s="114"/>
    </row>
    <row r="104" spans="7:11" ht="12.75">
      <c r="G104" s="100"/>
      <c r="H104" s="100"/>
      <c r="I104" s="100"/>
      <c r="J104" s="100"/>
      <c r="K104" s="100"/>
    </row>
    <row r="105" spans="2:11" ht="12.75">
      <c r="B105" s="129"/>
      <c r="C105" s="100"/>
      <c r="D105" s="100"/>
      <c r="E105" s="100"/>
      <c r="F105" s="28"/>
      <c r="G105" s="100"/>
      <c r="H105" s="100"/>
      <c r="I105" s="100"/>
      <c r="J105" s="100"/>
      <c r="K105" s="100"/>
    </row>
    <row r="106" spans="2:11" ht="12.75">
      <c r="B106" s="100"/>
      <c r="C106" s="100"/>
      <c r="D106" s="100"/>
      <c r="E106" s="100"/>
      <c r="F106" s="28"/>
      <c r="G106" s="100"/>
      <c r="H106" s="100"/>
      <c r="I106" s="100"/>
      <c r="J106" s="100"/>
      <c r="K106" s="100"/>
    </row>
    <row r="107" spans="2:11" ht="12.75">
      <c r="B107" s="100"/>
      <c r="C107" s="100"/>
      <c r="D107" s="100"/>
      <c r="E107" s="100"/>
      <c r="F107" s="28"/>
      <c r="G107" s="28"/>
      <c r="H107" s="28"/>
      <c r="I107" s="100"/>
      <c r="J107" s="100"/>
      <c r="K107" s="100"/>
    </row>
    <row r="108" spans="2:11" ht="12.75">
      <c r="B108" s="100"/>
      <c r="C108" s="100"/>
      <c r="D108" s="100"/>
      <c r="E108" s="100"/>
      <c r="F108" s="28"/>
      <c r="G108" s="28"/>
      <c r="H108" s="28"/>
      <c r="I108" s="100"/>
      <c r="J108" s="100"/>
      <c r="K108" s="100"/>
    </row>
    <row r="109" spans="2:11" ht="12.75">
      <c r="B109" s="100"/>
      <c r="C109" s="100"/>
      <c r="D109" s="100"/>
      <c r="E109" s="100"/>
      <c r="F109" s="28"/>
      <c r="G109" s="28"/>
      <c r="H109" s="28"/>
      <c r="I109" s="100"/>
      <c r="J109" s="100"/>
      <c r="K109" s="100"/>
    </row>
    <row r="110" spans="2:11" ht="12.75">
      <c r="B110" s="100"/>
      <c r="C110" s="100"/>
      <c r="D110" s="100"/>
      <c r="E110" s="100"/>
      <c r="F110" s="28"/>
      <c r="G110" s="28"/>
      <c r="H110" s="28"/>
      <c r="I110" s="100"/>
      <c r="J110" s="100"/>
      <c r="K110" s="100"/>
    </row>
    <row r="111" spans="2:11" ht="12.75">
      <c r="B111" s="100"/>
      <c r="C111" s="100"/>
      <c r="D111" s="100"/>
      <c r="E111" s="100"/>
      <c r="F111" s="28"/>
      <c r="G111" s="28"/>
      <c r="H111" s="28"/>
      <c r="I111" s="100"/>
      <c r="J111" s="100"/>
      <c r="K111" s="100"/>
    </row>
    <row r="112" spans="2:11" ht="12.75">
      <c r="B112" s="100"/>
      <c r="C112" s="100"/>
      <c r="D112" s="100"/>
      <c r="E112" s="100"/>
      <c r="F112" s="28"/>
      <c r="G112" s="100"/>
      <c r="H112" s="100"/>
      <c r="I112" s="100"/>
      <c r="J112" s="100"/>
      <c r="K112" s="100"/>
    </row>
    <row r="113" spans="7:11" ht="12.75">
      <c r="G113" s="100"/>
      <c r="H113" s="100"/>
      <c r="I113" s="100"/>
      <c r="J113" s="100"/>
      <c r="K113" s="100"/>
    </row>
    <row r="114" spans="7:11" ht="12.75">
      <c r="G114" s="100"/>
      <c r="H114" s="100"/>
      <c r="I114" s="100"/>
      <c r="J114" s="100"/>
      <c r="K114" s="100"/>
    </row>
    <row r="115" spans="7:11" ht="12.75">
      <c r="G115" s="100"/>
      <c r="H115" s="100"/>
      <c r="I115" s="100"/>
      <c r="J115" s="100"/>
      <c r="K115" s="100"/>
    </row>
    <row r="116" spans="7:11" ht="12.75">
      <c r="G116" s="100"/>
      <c r="H116" s="100"/>
      <c r="I116" s="100"/>
      <c r="J116" s="100"/>
      <c r="K116" s="100"/>
    </row>
    <row r="117" spans="7:11" ht="12.75">
      <c r="G117" s="100"/>
      <c r="H117" s="100"/>
      <c r="I117" s="100"/>
      <c r="J117" s="100"/>
      <c r="K117" s="100"/>
    </row>
  </sheetData>
  <mergeCells count="6">
    <mergeCell ref="G10:I10"/>
    <mergeCell ref="J10:K10"/>
    <mergeCell ref="G59:I59"/>
    <mergeCell ref="J59:K59"/>
    <mergeCell ref="F11:G11"/>
    <mergeCell ref="I11:J11"/>
  </mergeCells>
  <printOptions/>
  <pageMargins left="0.53" right="0.24" top="1" bottom="0.63" header="0.5" footer="0.5"/>
  <pageSetup horizontalDpi="600" verticalDpi="600" orientation="portrait" scale="90" r:id="rId1"/>
  <headerFooter alignWithMargins="0">
    <oddFooter>&amp;C
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showGridLines="0" workbookViewId="0" topLeftCell="A1">
      <selection activeCell="E17" sqref="E17"/>
    </sheetView>
  </sheetViews>
  <sheetFormatPr defaultColWidth="9.140625" defaultRowHeight="12.75"/>
  <cols>
    <col min="1" max="1" width="3.140625" style="9" customWidth="1"/>
    <col min="2" max="2" width="5.421875" style="9" customWidth="1"/>
    <col min="3" max="3" width="37.8515625" style="9" customWidth="1"/>
    <col min="4" max="4" width="24.421875" style="9" customWidth="1"/>
    <col min="5" max="6" width="16.28125" style="9" customWidth="1"/>
    <col min="7" max="16384" width="9.140625" style="9" customWidth="1"/>
  </cols>
  <sheetData>
    <row r="1" spans="1:2" ht="20.25">
      <c r="A1" s="1" t="s">
        <v>11</v>
      </c>
      <c r="B1" s="21"/>
    </row>
    <row r="2" ht="12.75">
      <c r="A2" s="9" t="s">
        <v>90</v>
      </c>
    </row>
    <row r="3" ht="12.75">
      <c r="A3" s="9" t="s">
        <v>275</v>
      </c>
    </row>
    <row r="4" ht="12.75">
      <c r="A4" s="30"/>
    </row>
    <row r="6" ht="12.75">
      <c r="A6" s="9" t="s">
        <v>219</v>
      </c>
    </row>
    <row r="9" spans="5:6" ht="12.75">
      <c r="E9" s="5" t="s">
        <v>28</v>
      </c>
      <c r="F9" s="5" t="s">
        <v>29</v>
      </c>
    </row>
    <row r="10" spans="5:6" ht="12.75">
      <c r="E10" s="5" t="s">
        <v>30</v>
      </c>
      <c r="F10" s="5" t="s">
        <v>30</v>
      </c>
    </row>
    <row r="11" spans="5:6" ht="12.75">
      <c r="E11" s="5" t="s">
        <v>31</v>
      </c>
      <c r="F11" s="5" t="s">
        <v>32</v>
      </c>
    </row>
    <row r="12" spans="5:6" ht="12.75">
      <c r="E12" s="5" t="s">
        <v>2</v>
      </c>
      <c r="F12" s="5" t="s">
        <v>33</v>
      </c>
    </row>
    <row r="13" spans="5:6" ht="12.75">
      <c r="E13" s="5" t="s">
        <v>6</v>
      </c>
      <c r="F13" s="5" t="s">
        <v>34</v>
      </c>
    </row>
    <row r="14" spans="5:6" ht="12.75">
      <c r="E14" s="8" t="s">
        <v>299</v>
      </c>
      <c r="F14" s="8" t="s">
        <v>301</v>
      </c>
    </row>
    <row r="15" spans="5:6" ht="12.75">
      <c r="E15" s="5" t="s">
        <v>9</v>
      </c>
      <c r="F15" s="5" t="s">
        <v>9</v>
      </c>
    </row>
    <row r="17" spans="1:6" ht="12.75">
      <c r="A17" s="9" t="s">
        <v>35</v>
      </c>
      <c r="E17" s="22">
        <v>121610</v>
      </c>
      <c r="F17" s="22">
        <v>123405</v>
      </c>
    </row>
    <row r="18" spans="5:6" ht="12.75">
      <c r="E18" s="22"/>
      <c r="F18" s="22"/>
    </row>
    <row r="19" spans="1:6" ht="12.75">
      <c r="A19" s="9" t="s">
        <v>223</v>
      </c>
      <c r="E19" s="22">
        <v>26538</v>
      </c>
      <c r="F19" s="104">
        <v>26325</v>
      </c>
    </row>
    <row r="20" spans="5:6" ht="12.75">
      <c r="E20" s="22"/>
      <c r="F20" s="22"/>
    </row>
    <row r="21" spans="1:6" ht="12.75">
      <c r="A21" s="9" t="s">
        <v>36</v>
      </c>
      <c r="E21" s="22">
        <v>16370</v>
      </c>
      <c r="F21" s="22">
        <v>16370</v>
      </c>
    </row>
    <row r="22" spans="5:6" ht="12.75">
      <c r="E22" s="22"/>
      <c r="F22" s="22"/>
    </row>
    <row r="23" spans="1:6" ht="12.75">
      <c r="A23" s="9" t="s">
        <v>293</v>
      </c>
      <c r="E23" s="22">
        <v>29374</v>
      </c>
      <c r="F23" s="22">
        <v>30302</v>
      </c>
    </row>
    <row r="24" spans="5:6" ht="12.75">
      <c r="E24" s="22"/>
      <c r="F24" s="22"/>
    </row>
    <row r="25" spans="1:6" ht="12.75">
      <c r="A25" s="9" t="s">
        <v>37</v>
      </c>
      <c r="E25" s="22">
        <v>67575</v>
      </c>
      <c r="F25" s="22">
        <v>69602</v>
      </c>
    </row>
    <row r="26" spans="5:6" ht="12.75">
      <c r="E26" s="22"/>
      <c r="F26" s="22"/>
    </row>
    <row r="27" spans="1:6" ht="12.75">
      <c r="A27" s="9" t="s">
        <v>38</v>
      </c>
      <c r="E27" s="22"/>
      <c r="F27" s="22"/>
    </row>
    <row r="28" spans="5:6" ht="13.5" thickBot="1">
      <c r="E28" s="22"/>
      <c r="F28" s="22"/>
    </row>
    <row r="29" spans="2:6" ht="12.75">
      <c r="B29" s="39" t="s">
        <v>39</v>
      </c>
      <c r="D29" s="39"/>
      <c r="E29" s="115">
        <v>39062</v>
      </c>
      <c r="F29" s="105">
        <v>37516</v>
      </c>
    </row>
    <row r="30" spans="2:6" ht="12.75">
      <c r="B30" s="39" t="s">
        <v>40</v>
      </c>
      <c r="D30" s="39"/>
      <c r="E30" s="116">
        <v>19709</v>
      </c>
      <c r="F30" s="106">
        <v>17771</v>
      </c>
    </row>
    <row r="31" spans="2:6" ht="12.75">
      <c r="B31" s="39" t="s">
        <v>220</v>
      </c>
      <c r="D31" s="39"/>
      <c r="E31" s="117">
        <v>2934</v>
      </c>
      <c r="F31" s="106">
        <v>2789</v>
      </c>
    </row>
    <row r="32" spans="2:6" ht="12.75">
      <c r="B32" s="39" t="s">
        <v>41</v>
      </c>
      <c r="D32" s="39"/>
      <c r="E32" s="117">
        <v>60101</v>
      </c>
      <c r="F32" s="106">
        <v>54523</v>
      </c>
    </row>
    <row r="33" spans="2:6" ht="12.75">
      <c r="B33" s="39" t="s">
        <v>285</v>
      </c>
      <c r="D33" s="39"/>
      <c r="E33" s="116">
        <v>28638</v>
      </c>
      <c r="F33" s="106">
        <v>43689</v>
      </c>
    </row>
    <row r="34" spans="2:6" ht="13.5" thickBot="1">
      <c r="B34" s="39" t="s">
        <v>42</v>
      </c>
      <c r="D34" s="39"/>
      <c r="E34" s="118">
        <v>9958</v>
      </c>
      <c r="F34" s="107">
        <v>9606</v>
      </c>
    </row>
    <row r="35" spans="2:6" ht="12.75">
      <c r="B35" s="39"/>
      <c r="D35" s="39"/>
      <c r="E35" s="51"/>
      <c r="F35" s="51"/>
    </row>
    <row r="36" spans="2:6" ht="13.5" thickBot="1">
      <c r="B36" s="39"/>
      <c r="D36" s="39"/>
      <c r="E36" s="108">
        <f>SUM(E29:E35)</f>
        <v>160402</v>
      </c>
      <c r="F36" s="108">
        <f>SUM(F29:F35)</f>
        <v>165894</v>
      </c>
    </row>
    <row r="37" spans="5:6" ht="12.75">
      <c r="E37" s="22"/>
      <c r="F37" s="22"/>
    </row>
    <row r="38" spans="1:6" ht="12.75">
      <c r="A38" s="9" t="s">
        <v>43</v>
      </c>
      <c r="E38" s="22"/>
      <c r="F38" s="22"/>
    </row>
    <row r="39" spans="5:6" ht="13.5" thickBot="1">
      <c r="E39" s="22"/>
      <c r="F39" s="22"/>
    </row>
    <row r="40" spans="2:6" ht="12.75">
      <c r="B40" s="39" t="s">
        <v>44</v>
      </c>
      <c r="D40" s="39"/>
      <c r="E40" s="115">
        <v>12556</v>
      </c>
      <c r="F40" s="105">
        <v>19163</v>
      </c>
    </row>
    <row r="41" spans="2:6" ht="12.75">
      <c r="B41" s="39" t="s">
        <v>45</v>
      </c>
      <c r="C41" s="30"/>
      <c r="D41" s="39"/>
      <c r="E41" s="117">
        <v>35905</v>
      </c>
      <c r="F41" s="106">
        <v>36471</v>
      </c>
    </row>
    <row r="42" spans="2:6" ht="12.75">
      <c r="B42" s="39" t="s">
        <v>46</v>
      </c>
      <c r="D42" s="39"/>
      <c r="E42" s="116">
        <v>1206</v>
      </c>
      <c r="F42" s="106">
        <v>989</v>
      </c>
    </row>
    <row r="43" spans="2:6" ht="13.5" thickBot="1">
      <c r="B43" s="39" t="s">
        <v>47</v>
      </c>
      <c r="D43" s="39"/>
      <c r="E43" s="116">
        <v>418</v>
      </c>
      <c r="F43" s="106">
        <v>387</v>
      </c>
    </row>
    <row r="44" spans="2:6" ht="12.75">
      <c r="B44" s="39"/>
      <c r="D44" s="39"/>
      <c r="E44" s="109"/>
      <c r="F44" s="109"/>
    </row>
    <row r="45" spans="2:6" ht="13.5" thickBot="1">
      <c r="B45" s="39"/>
      <c r="D45" s="39"/>
      <c r="E45" s="108">
        <f>SUM(E40:E44)</f>
        <v>50085</v>
      </c>
      <c r="F45" s="108">
        <f>SUM(F40:F44)</f>
        <v>57010</v>
      </c>
    </row>
    <row r="46" spans="5:6" ht="12.75">
      <c r="E46" s="22"/>
      <c r="F46" s="22"/>
    </row>
    <row r="47" spans="1:6" ht="13.5" thickBot="1">
      <c r="A47" s="9" t="s">
        <v>48</v>
      </c>
      <c r="E47" s="108">
        <f>+E36-E45</f>
        <v>110317</v>
      </c>
      <c r="F47" s="108">
        <f>+F36-F45</f>
        <v>108884</v>
      </c>
    </row>
    <row r="48" spans="5:6" ht="12.75">
      <c r="E48" s="51"/>
      <c r="F48" s="51"/>
    </row>
    <row r="49" spans="5:6" ht="13.5" thickBot="1">
      <c r="E49" s="50">
        <f>SUM(E17:E25)+E47</f>
        <v>371784</v>
      </c>
      <c r="F49" s="50">
        <f>SUM(F17:F25)+F47</f>
        <v>374888</v>
      </c>
    </row>
    <row r="50" spans="5:6" ht="13.5" thickTop="1">
      <c r="E50" s="22"/>
      <c r="F50" s="22"/>
    </row>
    <row r="51" spans="1:6" ht="12.75">
      <c r="A51" s="9" t="s">
        <v>49</v>
      </c>
      <c r="E51" s="22">
        <v>250702</v>
      </c>
      <c r="F51" s="22">
        <v>250702</v>
      </c>
    </row>
    <row r="52" spans="1:6" ht="13.5" thickBot="1">
      <c r="A52" s="9" t="s">
        <v>50</v>
      </c>
      <c r="E52" s="108">
        <v>119549</v>
      </c>
      <c r="F52" s="108">
        <v>122254</v>
      </c>
    </row>
    <row r="53" spans="5:6" ht="12.75">
      <c r="E53" s="51"/>
      <c r="F53" s="51"/>
    </row>
    <row r="54" spans="1:6" ht="12.75">
      <c r="A54" s="9" t="s">
        <v>51</v>
      </c>
      <c r="E54" s="51">
        <f>+E51+E52</f>
        <v>370251</v>
      </c>
      <c r="F54" s="51">
        <f>+F51+F52</f>
        <v>372956</v>
      </c>
    </row>
    <row r="55" spans="5:6" ht="12.75">
      <c r="E55" s="51"/>
      <c r="F55" s="51"/>
    </row>
    <row r="56" spans="1:6" ht="12.75">
      <c r="A56" s="9" t="s">
        <v>52</v>
      </c>
      <c r="E56" s="22">
        <v>0</v>
      </c>
      <c r="F56" s="22">
        <v>0</v>
      </c>
    </row>
    <row r="57" spans="5:6" ht="12.75">
      <c r="E57" s="22"/>
      <c r="F57" s="22"/>
    </row>
    <row r="58" spans="1:6" ht="12.75">
      <c r="A58" s="9" t="s">
        <v>53</v>
      </c>
      <c r="E58" s="22"/>
      <c r="F58" s="22"/>
    </row>
    <row r="59" spans="5:6" ht="13.5" thickBot="1">
      <c r="E59" s="22"/>
      <c r="F59" s="22"/>
    </row>
    <row r="60" spans="1:6" ht="12.75">
      <c r="A60" s="9" t="s">
        <v>286</v>
      </c>
      <c r="E60" s="115">
        <v>350</v>
      </c>
      <c r="F60" s="105">
        <v>650</v>
      </c>
    </row>
    <row r="61" spans="1:6" ht="13.5" thickBot="1">
      <c r="A61" s="9" t="s">
        <v>47</v>
      </c>
      <c r="E61" s="118">
        <v>1183</v>
      </c>
      <c r="F61" s="107">
        <v>1282</v>
      </c>
    </row>
    <row r="62" spans="5:6" ht="12.75">
      <c r="E62" s="51"/>
      <c r="F62" s="51"/>
    </row>
    <row r="63" spans="5:6" ht="13.5" thickBot="1">
      <c r="E63" s="108">
        <f>SUM(E60:E61)</f>
        <v>1533</v>
      </c>
      <c r="F63" s="108">
        <f>SUM(F60:F61)</f>
        <v>1932</v>
      </c>
    </row>
    <row r="64" spans="5:6" ht="12.75">
      <c r="E64" s="22"/>
      <c r="F64" s="22"/>
    </row>
    <row r="65" spans="5:6" ht="13.5" thickBot="1">
      <c r="E65" s="50">
        <f>E54+E56+E63</f>
        <v>371784</v>
      </c>
      <c r="F65" s="50">
        <f>F54+F56+F63</f>
        <v>374888</v>
      </c>
    </row>
    <row r="66" ht="13.5" thickTop="1">
      <c r="F66" s="22"/>
    </row>
    <row r="67" spans="1:6" ht="13.5" thickBot="1">
      <c r="A67" s="9" t="s">
        <v>54</v>
      </c>
      <c r="E67" s="108">
        <v>136</v>
      </c>
      <c r="F67" s="108">
        <v>137</v>
      </c>
    </row>
    <row r="68" spans="5:6" ht="12.75">
      <c r="E68" s="51"/>
      <c r="F68" s="51"/>
    </row>
    <row r="69" spans="5:6" ht="12.75">
      <c r="E69" s="51"/>
      <c r="F69" s="51"/>
    </row>
    <row r="70" ht="12.75" hidden="1">
      <c r="F70" s="22"/>
    </row>
    <row r="71" spans="1:6" ht="12.75">
      <c r="A71" s="40"/>
      <c r="F71" s="22"/>
    </row>
    <row r="72" spans="1:4" ht="12.75">
      <c r="A72" s="30" t="s">
        <v>55</v>
      </c>
      <c r="B72" s="30"/>
      <c r="C72" s="30"/>
      <c r="D72" s="30"/>
    </row>
    <row r="73" spans="1:4" ht="12.75">
      <c r="A73" s="30" t="s">
        <v>239</v>
      </c>
      <c r="B73" s="30"/>
      <c r="C73" s="30"/>
      <c r="D73" s="30"/>
    </row>
  </sheetData>
  <printOptions/>
  <pageMargins left="0.75" right="0.75" top="0.73" bottom="0.25" header="0.25" footer="0.2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showGridLines="0" workbookViewId="0" topLeftCell="A37">
      <selection activeCell="B61" sqref="B61"/>
    </sheetView>
  </sheetViews>
  <sheetFormatPr defaultColWidth="9.140625" defaultRowHeight="12.75"/>
  <cols>
    <col min="1" max="1" width="11.421875" style="0" customWidth="1"/>
    <col min="2" max="3" width="3.7109375" style="0" customWidth="1"/>
    <col min="4" max="4" width="21.140625" style="0" customWidth="1"/>
    <col min="5" max="5" width="14.7109375" style="2" customWidth="1"/>
    <col min="6" max="7" width="12.8515625" style="0" customWidth="1"/>
    <col min="8" max="8" width="15.00390625" style="0" customWidth="1"/>
    <col min="9" max="9" width="12.7109375" style="0" customWidth="1"/>
  </cols>
  <sheetData>
    <row r="1" spans="1:4" ht="20.25">
      <c r="A1" s="1" t="s">
        <v>11</v>
      </c>
      <c r="B1" s="21"/>
      <c r="C1" s="21"/>
      <c r="D1" s="21"/>
    </row>
    <row r="2" spans="1:5" s="9" customFormat="1" ht="12.75">
      <c r="A2" s="9" t="s">
        <v>90</v>
      </c>
      <c r="E2" s="23"/>
    </row>
    <row r="3" spans="1:5" s="9" customFormat="1" ht="12.75">
      <c r="A3" s="9" t="s">
        <v>275</v>
      </c>
      <c r="E3" s="23"/>
    </row>
    <row r="4" spans="1:5" s="9" customFormat="1" ht="12.75">
      <c r="A4" s="9" t="s">
        <v>91</v>
      </c>
      <c r="E4" s="23"/>
    </row>
    <row r="5" s="9" customFormat="1" ht="12.75">
      <c r="E5" s="23"/>
    </row>
    <row r="6" spans="1:8" s="93" customFormat="1" ht="12.75">
      <c r="A6" s="9" t="s">
        <v>221</v>
      </c>
      <c r="E6" s="92"/>
      <c r="F6" s="94"/>
      <c r="G6" s="94"/>
      <c r="H6" s="94"/>
    </row>
    <row r="7" spans="1:8" ht="12.75">
      <c r="A7" s="9"/>
      <c r="E7" s="3"/>
      <c r="F7" s="4"/>
      <c r="G7" s="4"/>
      <c r="H7" s="4"/>
    </row>
    <row r="8" spans="5:8" ht="12.75">
      <c r="E8" s="6"/>
      <c r="F8" s="5"/>
      <c r="G8" s="5"/>
      <c r="H8" s="6"/>
    </row>
    <row r="9" spans="1:9" ht="14.25">
      <c r="A9" s="41"/>
      <c r="B9" s="41"/>
      <c r="C9" s="41"/>
      <c r="D9" s="41"/>
      <c r="E9" s="44"/>
      <c r="F9" s="47"/>
      <c r="G9" s="47" t="s">
        <v>77</v>
      </c>
      <c r="H9" s="45"/>
      <c r="I9" s="45" t="s">
        <v>78</v>
      </c>
    </row>
    <row r="10" spans="1:9" ht="14.25">
      <c r="A10" s="41"/>
      <c r="B10" s="41"/>
      <c r="C10" s="41"/>
      <c r="D10" s="41"/>
      <c r="E10" s="46" t="s">
        <v>79</v>
      </c>
      <c r="F10" s="45" t="s">
        <v>80</v>
      </c>
      <c r="G10" s="45" t="s">
        <v>81</v>
      </c>
      <c r="H10" s="47" t="s">
        <v>82</v>
      </c>
      <c r="I10" s="45" t="s">
        <v>83</v>
      </c>
    </row>
    <row r="11" spans="1:9" ht="14.25">
      <c r="A11" s="41"/>
      <c r="B11" s="41"/>
      <c r="C11" s="41"/>
      <c r="D11" s="41"/>
      <c r="E11" s="44" t="s">
        <v>80</v>
      </c>
      <c r="F11" s="45" t="s">
        <v>84</v>
      </c>
      <c r="G11" s="45" t="s">
        <v>84</v>
      </c>
      <c r="H11" s="45" t="s">
        <v>85</v>
      </c>
      <c r="I11" s="45" t="s">
        <v>86</v>
      </c>
    </row>
    <row r="12" spans="1:9" ht="14.25">
      <c r="A12" s="41"/>
      <c r="B12" s="41"/>
      <c r="C12" s="41"/>
      <c r="D12" s="41"/>
      <c r="E12" s="44" t="s">
        <v>87</v>
      </c>
      <c r="F12" s="44" t="s">
        <v>87</v>
      </c>
      <c r="G12" s="44" t="s">
        <v>87</v>
      </c>
      <c r="H12" s="44" t="s">
        <v>87</v>
      </c>
      <c r="I12" s="44" t="s">
        <v>87</v>
      </c>
    </row>
    <row r="13" spans="1:9" ht="14.25">
      <c r="A13" s="41"/>
      <c r="B13" s="41"/>
      <c r="C13" s="41"/>
      <c r="D13" s="41"/>
      <c r="E13" s="48"/>
      <c r="F13" s="49"/>
      <c r="G13" s="49"/>
      <c r="H13" s="49"/>
      <c r="I13" s="41"/>
    </row>
    <row r="14" spans="1:9" ht="15">
      <c r="A14" s="42" t="s">
        <v>88</v>
      </c>
      <c r="B14" s="41"/>
      <c r="C14" s="41"/>
      <c r="D14" s="41"/>
      <c r="E14" s="48"/>
      <c r="F14" s="49"/>
      <c r="G14" s="49"/>
      <c r="H14" s="49"/>
      <c r="I14" s="41"/>
    </row>
    <row r="15" spans="1:9" ht="15">
      <c r="A15" s="121" t="s">
        <v>299</v>
      </c>
      <c r="B15" s="41"/>
      <c r="C15" s="41"/>
      <c r="D15" s="41"/>
      <c r="E15" s="48"/>
      <c r="F15" s="49"/>
      <c r="G15" s="49"/>
      <c r="H15" s="49"/>
      <c r="I15" s="41"/>
    </row>
    <row r="16" spans="1:9" ht="14.25">
      <c r="A16" s="41"/>
      <c r="B16" s="41"/>
      <c r="C16" s="41"/>
      <c r="D16" s="41"/>
      <c r="E16" s="43"/>
      <c r="F16" s="41"/>
      <c r="G16" s="41"/>
      <c r="H16" s="41"/>
      <c r="I16" s="41"/>
    </row>
    <row r="17" spans="1:9" ht="14.25">
      <c r="A17" s="43" t="s">
        <v>304</v>
      </c>
      <c r="B17" s="41"/>
      <c r="C17" s="41"/>
      <c r="D17" s="41"/>
      <c r="E17" s="48">
        <v>250702</v>
      </c>
      <c r="F17" s="49">
        <v>37324</v>
      </c>
      <c r="G17" s="49">
        <v>1518</v>
      </c>
      <c r="H17" s="49">
        <v>83412</v>
      </c>
      <c r="I17" s="122">
        <f>SUM(E17:H17)</f>
        <v>372956</v>
      </c>
    </row>
    <row r="18" spans="1:9" ht="14.25">
      <c r="A18" s="41"/>
      <c r="B18" s="41"/>
      <c r="C18" s="41"/>
      <c r="D18" s="41"/>
      <c r="E18" s="48"/>
      <c r="F18" s="49"/>
      <c r="G18" s="49"/>
      <c r="H18" s="49"/>
      <c r="I18" s="41"/>
    </row>
    <row r="19" spans="1:9" ht="14.25">
      <c r="A19" s="41" t="s">
        <v>288</v>
      </c>
      <c r="B19" s="41"/>
      <c r="C19" s="41"/>
      <c r="D19" s="41"/>
      <c r="E19" s="48">
        <v>0</v>
      </c>
      <c r="F19" s="49">
        <v>0</v>
      </c>
      <c r="G19" s="49">
        <f>4-2</f>
        <v>2</v>
      </c>
      <c r="H19" s="49">
        <v>0</v>
      </c>
      <c r="I19" s="122">
        <f>SUM(E19:H19)</f>
        <v>2</v>
      </c>
    </row>
    <row r="20" spans="1:9" ht="14.25">
      <c r="A20" s="41"/>
      <c r="B20" s="41"/>
      <c r="C20" s="41"/>
      <c r="D20" s="41"/>
      <c r="E20" s="48"/>
      <c r="F20" s="49"/>
      <c r="G20" s="49"/>
      <c r="H20" s="49"/>
      <c r="I20" s="122"/>
    </row>
    <row r="21" spans="1:9" ht="14.25">
      <c r="A21" s="41" t="s">
        <v>289</v>
      </c>
      <c r="B21" s="41"/>
      <c r="C21" s="41"/>
      <c r="D21" s="41"/>
      <c r="E21" s="48"/>
      <c r="F21" s="49"/>
      <c r="G21" s="49"/>
      <c r="H21" s="49"/>
      <c r="I21" s="122"/>
    </row>
    <row r="22" spans="1:9" ht="14.25">
      <c r="A22" s="41" t="s">
        <v>287</v>
      </c>
      <c r="B22" s="41"/>
      <c r="C22" s="41"/>
      <c r="D22" s="41"/>
      <c r="E22" s="48">
        <v>0</v>
      </c>
      <c r="F22" s="49">
        <v>-31</v>
      </c>
      <c r="G22" s="49">
        <v>0</v>
      </c>
      <c r="H22" s="49">
        <v>0</v>
      </c>
      <c r="I22" s="122">
        <f>SUM(E22:H22)</f>
        <v>-31</v>
      </c>
    </row>
    <row r="23" spans="1:9" ht="14.25">
      <c r="A23" s="41"/>
      <c r="B23" s="41"/>
      <c r="C23" s="41"/>
      <c r="D23" s="41"/>
      <c r="E23" s="48"/>
      <c r="F23" s="49"/>
      <c r="G23" s="49"/>
      <c r="H23" s="49"/>
      <c r="I23" s="122"/>
    </row>
    <row r="24" spans="1:9" ht="14.25">
      <c r="A24" s="41" t="s">
        <v>290</v>
      </c>
      <c r="B24" s="41"/>
      <c r="C24" s="41"/>
      <c r="D24" s="41"/>
      <c r="E24" s="48">
        <v>0</v>
      </c>
      <c r="F24" s="49">
        <v>-1023</v>
      </c>
      <c r="G24" s="49">
        <v>0</v>
      </c>
      <c r="H24" s="49">
        <v>1023</v>
      </c>
      <c r="I24" s="122">
        <f>SUM(E24:H24)</f>
        <v>0</v>
      </c>
    </row>
    <row r="25" spans="1:9" ht="14.25">
      <c r="A25" s="41"/>
      <c r="B25" s="41"/>
      <c r="C25" s="41"/>
      <c r="D25" s="41"/>
      <c r="E25" s="48"/>
      <c r="F25" s="49"/>
      <c r="G25" s="49"/>
      <c r="H25" s="49"/>
      <c r="I25" s="41"/>
    </row>
    <row r="26" spans="1:9" ht="14.25">
      <c r="A26" s="41" t="s">
        <v>279</v>
      </c>
      <c r="B26" s="41"/>
      <c r="C26" s="41"/>
      <c r="D26" s="41"/>
      <c r="E26" s="48">
        <v>0</v>
      </c>
      <c r="F26" s="49">
        <v>0</v>
      </c>
      <c r="G26" s="49">
        <v>0</v>
      </c>
      <c r="H26" s="49">
        <v>2338</v>
      </c>
      <c r="I26" s="122">
        <f>SUM(E26:H26)</f>
        <v>2338</v>
      </c>
    </row>
    <row r="27" spans="1:9" ht="14.25">
      <c r="A27" s="41"/>
      <c r="B27" s="41"/>
      <c r="C27" s="41"/>
      <c r="D27" s="41"/>
      <c r="E27" s="48"/>
      <c r="F27" s="49"/>
      <c r="G27" s="49"/>
      <c r="H27" s="49"/>
      <c r="I27" s="41"/>
    </row>
    <row r="28" spans="1:9" ht="14.25">
      <c r="A28" s="41" t="s">
        <v>89</v>
      </c>
      <c r="B28" s="41"/>
      <c r="C28" s="41"/>
      <c r="D28" s="41"/>
      <c r="E28" s="48">
        <v>0</v>
      </c>
      <c r="F28" s="49">
        <v>0</v>
      </c>
      <c r="G28" s="49">
        <v>0</v>
      </c>
      <c r="H28" s="49">
        <v>-5014</v>
      </c>
      <c r="I28" s="122">
        <f>SUM(E28:H28)</f>
        <v>-5014</v>
      </c>
    </row>
    <row r="29" spans="1:9" ht="15" thickBot="1">
      <c r="A29" s="41"/>
      <c r="B29" s="41"/>
      <c r="C29" s="41"/>
      <c r="D29" s="41"/>
      <c r="E29" s="110"/>
      <c r="F29" s="123"/>
      <c r="G29" s="123"/>
      <c r="H29" s="123"/>
      <c r="I29" s="124"/>
    </row>
    <row r="30" spans="1:9" ht="14.25">
      <c r="A30" s="41"/>
      <c r="B30" s="41"/>
      <c r="C30" s="41"/>
      <c r="D30" s="41"/>
      <c r="E30" s="48"/>
      <c r="F30" s="49"/>
      <c r="G30" s="49"/>
      <c r="H30" s="49"/>
      <c r="I30" s="41"/>
    </row>
    <row r="31" spans="1:9" ht="14.25">
      <c r="A31" s="41" t="s">
        <v>305</v>
      </c>
      <c r="B31" s="41"/>
      <c r="C31" s="41"/>
      <c r="D31" s="41"/>
      <c r="E31" s="48">
        <f>SUM(E17:E30)</f>
        <v>250702</v>
      </c>
      <c r="F31" s="48">
        <f>SUM(F17:F30)</f>
        <v>36270</v>
      </c>
      <c r="G31" s="48">
        <f>SUM(G17:G30)</f>
        <v>1520</v>
      </c>
      <c r="H31" s="48">
        <f>SUM(H17:H30)</f>
        <v>81759</v>
      </c>
      <c r="I31" s="48">
        <f>SUM(I17:I30)</f>
        <v>370251</v>
      </c>
    </row>
    <row r="32" spans="1:9" ht="15" thickBot="1">
      <c r="A32" s="41"/>
      <c r="B32" s="41"/>
      <c r="C32" s="41"/>
      <c r="D32" s="41"/>
      <c r="E32" s="110"/>
      <c r="F32" s="123"/>
      <c r="G32" s="123"/>
      <c r="H32" s="123"/>
      <c r="I32" s="124"/>
    </row>
    <row r="33" spans="1:9" ht="14.25">
      <c r="A33" s="41"/>
      <c r="B33" s="41"/>
      <c r="C33" s="41"/>
      <c r="D33" s="41"/>
      <c r="E33" s="48"/>
      <c r="F33" s="49"/>
      <c r="G33" s="49"/>
      <c r="H33" s="49"/>
      <c r="I33" s="41"/>
    </row>
    <row r="34" spans="1:9" ht="14.25">
      <c r="A34" s="41"/>
      <c r="B34" s="41"/>
      <c r="C34" s="41"/>
      <c r="D34" s="41"/>
      <c r="E34" s="48"/>
      <c r="F34" s="49"/>
      <c r="G34" s="49"/>
      <c r="H34" s="49"/>
      <c r="I34" s="41"/>
    </row>
    <row r="35" spans="1:9" ht="14.25">
      <c r="A35" s="41"/>
      <c r="B35" s="41"/>
      <c r="C35" s="41"/>
      <c r="D35" s="41"/>
      <c r="E35" s="48"/>
      <c r="F35" s="49"/>
      <c r="G35" s="49"/>
      <c r="H35" s="49"/>
      <c r="I35" s="41"/>
    </row>
    <row r="36" spans="1:9" ht="14.25">
      <c r="A36" s="41"/>
      <c r="B36" s="41"/>
      <c r="C36" s="41"/>
      <c r="D36" s="41"/>
      <c r="E36" s="48"/>
      <c r="F36" s="49"/>
      <c r="G36" s="49"/>
      <c r="H36" s="49"/>
      <c r="I36" s="41"/>
    </row>
    <row r="37" spans="1:9" ht="14.25">
      <c r="A37" s="41"/>
      <c r="B37" s="41"/>
      <c r="C37" s="41"/>
      <c r="D37" s="41"/>
      <c r="E37" s="48"/>
      <c r="F37" s="49"/>
      <c r="G37" s="49"/>
      <c r="H37" s="49"/>
      <c r="I37" s="41"/>
    </row>
    <row r="38" spans="1:9" ht="14.25">
      <c r="A38" s="41"/>
      <c r="B38" s="41"/>
      <c r="C38" s="41"/>
      <c r="D38" s="41"/>
      <c r="E38" s="48"/>
      <c r="F38" s="49"/>
      <c r="G38" s="49"/>
      <c r="H38" s="49"/>
      <c r="I38" s="41"/>
    </row>
    <row r="39" spans="1:9" ht="14.25">
      <c r="A39" s="41"/>
      <c r="B39" s="41"/>
      <c r="C39" s="41"/>
      <c r="D39" s="41"/>
      <c r="E39" s="48"/>
      <c r="F39" s="49"/>
      <c r="G39" s="49"/>
      <c r="H39" s="49"/>
      <c r="I39" s="41"/>
    </row>
    <row r="40" spans="1:9" ht="14.25">
      <c r="A40" s="41"/>
      <c r="B40" s="41"/>
      <c r="C40" s="41"/>
      <c r="D40" s="41"/>
      <c r="E40" s="48"/>
      <c r="F40" s="49"/>
      <c r="G40" s="49"/>
      <c r="H40" s="49"/>
      <c r="I40" s="41"/>
    </row>
    <row r="41" spans="1:9" ht="14.25">
      <c r="A41" s="41"/>
      <c r="B41" s="41"/>
      <c r="C41" s="41"/>
      <c r="D41" s="41"/>
      <c r="E41" s="48"/>
      <c r="F41" s="49"/>
      <c r="G41" s="49"/>
      <c r="H41" s="49"/>
      <c r="I41" s="41"/>
    </row>
    <row r="42" spans="1:9" ht="14.25">
      <c r="A42" s="41"/>
      <c r="B42" s="41"/>
      <c r="C42" s="41"/>
      <c r="D42" s="41"/>
      <c r="E42" s="48"/>
      <c r="F42" s="49"/>
      <c r="G42" s="49"/>
      <c r="H42" s="49"/>
      <c r="I42" s="41"/>
    </row>
    <row r="43" spans="1:9" ht="14.25">
      <c r="A43" s="41"/>
      <c r="B43" s="41"/>
      <c r="C43" s="41"/>
      <c r="D43" s="41"/>
      <c r="E43" s="48"/>
      <c r="F43" s="49"/>
      <c r="G43" s="49"/>
      <c r="H43" s="49"/>
      <c r="I43" s="41"/>
    </row>
    <row r="44" spans="1:9" ht="14.25">
      <c r="A44" s="41"/>
      <c r="B44" s="41"/>
      <c r="C44" s="41"/>
      <c r="D44" s="41"/>
      <c r="E44" s="48"/>
      <c r="F44" s="49"/>
      <c r="G44" s="49"/>
      <c r="H44" s="49"/>
      <c r="I44" s="41"/>
    </row>
    <row r="45" spans="1:9" ht="14.25">
      <c r="A45" s="41"/>
      <c r="B45" s="41"/>
      <c r="C45" s="41"/>
      <c r="D45" s="41"/>
      <c r="E45" s="48"/>
      <c r="F45" s="49"/>
      <c r="G45" s="49"/>
      <c r="H45" s="49"/>
      <c r="I45" s="41"/>
    </row>
    <row r="46" spans="1:9" ht="14.25">
      <c r="A46" s="41"/>
      <c r="B46" s="41"/>
      <c r="C46" s="41"/>
      <c r="D46" s="41"/>
      <c r="E46" s="48"/>
      <c r="F46" s="49"/>
      <c r="G46" s="49"/>
      <c r="H46" s="49"/>
      <c r="I46" s="41"/>
    </row>
    <row r="47" spans="1:9" ht="14.25">
      <c r="A47" s="41"/>
      <c r="B47" s="41"/>
      <c r="C47" s="41"/>
      <c r="D47" s="41"/>
      <c r="E47" s="48"/>
      <c r="F47" s="49"/>
      <c r="G47" s="49"/>
      <c r="H47" s="49"/>
      <c r="I47" s="41"/>
    </row>
    <row r="48" spans="1:9" ht="14.25">
      <c r="A48" s="41"/>
      <c r="B48" s="41"/>
      <c r="C48" s="41"/>
      <c r="D48" s="41"/>
      <c r="E48" s="48"/>
      <c r="F48" s="49"/>
      <c r="G48" s="49"/>
      <c r="H48" s="49"/>
      <c r="I48" s="41"/>
    </row>
    <row r="49" spans="1:9" ht="14.25">
      <c r="A49" s="41"/>
      <c r="B49" s="41"/>
      <c r="C49" s="41"/>
      <c r="D49" s="41"/>
      <c r="E49" s="48"/>
      <c r="F49" s="49"/>
      <c r="G49" s="49"/>
      <c r="H49" s="49"/>
      <c r="I49" s="41"/>
    </row>
    <row r="50" spans="1:9" ht="14.25">
      <c r="A50" s="41"/>
      <c r="B50" s="41"/>
      <c r="C50" s="41"/>
      <c r="D50" s="41"/>
      <c r="E50" s="48"/>
      <c r="F50" s="49"/>
      <c r="G50" s="49"/>
      <c r="H50" s="49"/>
      <c r="I50" s="41"/>
    </row>
    <row r="51" spans="1:9" ht="14.25">
      <c r="A51" s="41"/>
      <c r="B51" s="41"/>
      <c r="C51" s="41"/>
      <c r="D51" s="41"/>
      <c r="E51" s="48"/>
      <c r="F51" s="49"/>
      <c r="G51" s="49"/>
      <c r="H51" s="49"/>
      <c r="I51" s="41"/>
    </row>
    <row r="52" spans="1:9" ht="14.25">
      <c r="A52" s="41"/>
      <c r="B52" s="41"/>
      <c r="C52" s="41"/>
      <c r="D52" s="41"/>
      <c r="E52" s="48"/>
      <c r="F52" s="49"/>
      <c r="G52" s="49"/>
      <c r="H52" s="49"/>
      <c r="I52" s="41"/>
    </row>
    <row r="53" spans="1:9" ht="14.25">
      <c r="A53" s="41"/>
      <c r="B53" s="41"/>
      <c r="C53" s="41"/>
      <c r="D53" s="41"/>
      <c r="E53" s="48"/>
      <c r="F53" s="49"/>
      <c r="G53" s="49"/>
      <c r="H53" s="49"/>
      <c r="I53" s="41"/>
    </row>
    <row r="54" spans="1:9" ht="14.25">
      <c r="A54" s="9"/>
      <c r="B54" s="9"/>
      <c r="C54" s="41"/>
      <c r="D54" s="41"/>
      <c r="E54" s="48"/>
      <c r="F54" s="49"/>
      <c r="G54" s="49"/>
      <c r="H54" s="49"/>
      <c r="I54" s="41"/>
    </row>
    <row r="55" spans="1:9" ht="14.25">
      <c r="A55" s="9"/>
      <c r="B55" s="9"/>
      <c r="C55" s="41"/>
      <c r="D55" s="41"/>
      <c r="E55" s="48"/>
      <c r="F55" s="49"/>
      <c r="G55" s="49"/>
      <c r="H55" s="49"/>
      <c r="I55" s="41"/>
    </row>
    <row r="56" spans="3:9" ht="14.25" hidden="1">
      <c r="C56" s="41"/>
      <c r="D56" s="41"/>
      <c r="E56" s="48"/>
      <c r="F56" s="49"/>
      <c r="G56" s="49"/>
      <c r="H56" s="49"/>
      <c r="I56" s="41"/>
    </row>
    <row r="57" spans="1:9" ht="14.25">
      <c r="A57" s="41"/>
      <c r="B57" s="41"/>
      <c r="C57" s="41"/>
      <c r="D57" s="41"/>
      <c r="E57" s="48"/>
      <c r="F57" s="49"/>
      <c r="G57" s="49"/>
      <c r="H57" s="49"/>
      <c r="I57" s="41"/>
    </row>
    <row r="58" spans="1:9" ht="14.25" hidden="1">
      <c r="A58" s="41" t="s">
        <v>75</v>
      </c>
      <c r="B58" s="41"/>
      <c r="C58" s="41"/>
      <c r="D58" s="41"/>
      <c r="E58" s="48"/>
      <c r="F58" s="49"/>
      <c r="G58" s="49"/>
      <c r="H58" s="49"/>
      <c r="I58" s="41"/>
    </row>
    <row r="59" spans="1:9" ht="14.25" hidden="1">
      <c r="A59" s="41" t="s">
        <v>76</v>
      </c>
      <c r="B59" s="41"/>
      <c r="C59" s="41"/>
      <c r="D59" s="41"/>
      <c r="E59" s="48"/>
      <c r="F59" s="49"/>
      <c r="G59" s="49"/>
      <c r="H59" s="49"/>
      <c r="I59" s="41"/>
    </row>
    <row r="60" spans="1:9" ht="14.25">
      <c r="A60" s="41"/>
      <c r="B60" s="41"/>
      <c r="C60" s="41"/>
      <c r="D60" s="41"/>
      <c r="E60" s="48"/>
      <c r="F60" s="49"/>
      <c r="G60" s="49"/>
      <c r="H60" s="49"/>
      <c r="I60" s="41"/>
    </row>
    <row r="61" spans="1:9" ht="15">
      <c r="A61" s="42" t="s">
        <v>225</v>
      </c>
      <c r="B61" s="41"/>
      <c r="C61" s="41"/>
      <c r="D61" s="41"/>
      <c r="E61" s="48"/>
      <c r="F61" s="48"/>
      <c r="G61" s="48"/>
      <c r="H61" s="48"/>
      <c r="I61" s="41"/>
    </row>
    <row r="62" spans="1:9" ht="15">
      <c r="A62" s="42" t="s">
        <v>240</v>
      </c>
      <c r="B62" s="41"/>
      <c r="C62" s="41"/>
      <c r="D62" s="41"/>
      <c r="E62" s="48"/>
      <c r="F62" s="49"/>
      <c r="G62" s="49"/>
      <c r="H62" s="49"/>
      <c r="I62" s="41"/>
    </row>
    <row r="63" spans="1:9" ht="15">
      <c r="A63" s="42"/>
      <c r="B63" s="41"/>
      <c r="C63" s="41"/>
      <c r="D63" s="41"/>
      <c r="E63" s="48"/>
      <c r="F63" s="49"/>
      <c r="G63" s="49"/>
      <c r="H63" s="49"/>
      <c r="I63" s="41"/>
    </row>
    <row r="64" spans="5:8" ht="12.75">
      <c r="E64" s="10"/>
      <c r="F64" s="11"/>
      <c r="G64" s="11"/>
      <c r="H64" s="12"/>
    </row>
    <row r="65" spans="5:8" ht="12.75">
      <c r="E65" s="10"/>
      <c r="F65" s="11"/>
      <c r="G65" s="11"/>
      <c r="H65" s="11"/>
    </row>
    <row r="66" spans="5:8" ht="12.75">
      <c r="E66" s="10"/>
      <c r="F66" s="11"/>
      <c r="G66" s="11"/>
      <c r="H66" s="11"/>
    </row>
    <row r="67" spans="5:8" ht="12.75">
      <c r="E67" s="10"/>
      <c r="F67" s="10"/>
      <c r="G67" s="10"/>
      <c r="H67" s="25"/>
    </row>
    <row r="68" spans="5:8" ht="12.75">
      <c r="E68" s="10"/>
      <c r="F68" s="11"/>
      <c r="G68" s="11"/>
      <c r="H68" s="11"/>
    </row>
    <row r="69" spans="5:8" s="9" customFormat="1" ht="12.75">
      <c r="E69" s="26"/>
      <c r="F69" s="27"/>
      <c r="G69" s="27"/>
      <c r="H69" s="27"/>
    </row>
    <row r="70" spans="5:8" ht="12.75">
      <c r="E70" s="10"/>
      <c r="F70" s="11"/>
      <c r="G70" s="11"/>
      <c r="H70" s="11"/>
    </row>
    <row r="71" spans="1:8" ht="12.75">
      <c r="A71" s="30"/>
      <c r="B71" s="29"/>
      <c r="E71" s="10"/>
      <c r="F71" s="11"/>
      <c r="G71" s="11"/>
      <c r="H71" s="11"/>
    </row>
    <row r="72" spans="5:8" ht="12.75">
      <c r="E72" s="10"/>
      <c r="F72" s="10"/>
      <c r="G72" s="10"/>
      <c r="H72" s="25"/>
    </row>
    <row r="73" spans="5:8" ht="12.75">
      <c r="E73" s="10"/>
      <c r="F73" s="11"/>
      <c r="G73" s="11"/>
      <c r="H73" s="11"/>
    </row>
    <row r="74" spans="5:8" ht="12.75">
      <c r="E74" s="10"/>
      <c r="F74" s="11"/>
      <c r="G74" s="11"/>
      <c r="H74" s="12"/>
    </row>
    <row r="75" spans="5:8" ht="12.75">
      <c r="E75" s="10"/>
      <c r="F75" s="11"/>
      <c r="G75" s="11"/>
      <c r="H75" s="12"/>
    </row>
    <row r="76" spans="5:8" ht="12.75">
      <c r="E76" s="10"/>
      <c r="F76" s="11"/>
      <c r="G76" s="11"/>
      <c r="H76" s="12"/>
    </row>
    <row r="77" spans="5:8" ht="12.75">
      <c r="E77" s="10"/>
      <c r="F77" s="11"/>
      <c r="G77" s="11"/>
      <c r="H77" s="12"/>
    </row>
    <row r="78" spans="5:8" ht="12.75">
      <c r="E78" s="10"/>
      <c r="F78" s="11"/>
      <c r="G78" s="11"/>
      <c r="H78" s="11"/>
    </row>
    <row r="79" spans="1:8" ht="12.75">
      <c r="A79" s="9"/>
      <c r="B79" s="9"/>
      <c r="C79" s="9"/>
      <c r="D79" s="9"/>
      <c r="E79" s="10"/>
      <c r="F79" s="10"/>
      <c r="G79" s="10"/>
      <c r="H79" s="10"/>
    </row>
    <row r="80" spans="1:8" ht="12.75">
      <c r="A80" s="9"/>
      <c r="B80" s="9"/>
      <c r="C80" s="9"/>
      <c r="D80" s="9"/>
      <c r="E80" s="31"/>
      <c r="F80" s="32"/>
      <c r="G80" s="32"/>
      <c r="H80" s="32"/>
    </row>
    <row r="81" spans="1:8" ht="12.75">
      <c r="A81" s="9"/>
      <c r="B81" s="9"/>
      <c r="C81" s="9"/>
      <c r="D81" s="9"/>
      <c r="E81" s="17"/>
      <c r="F81" s="16"/>
      <c r="G81" s="16"/>
      <c r="H81" s="16"/>
    </row>
    <row r="82" spans="1:8" ht="12.75">
      <c r="A82" s="9"/>
      <c r="B82" s="9"/>
      <c r="C82" s="9"/>
      <c r="D82" s="9"/>
      <c r="E82" s="158"/>
      <c r="F82" s="158"/>
      <c r="G82" s="32"/>
      <c r="H82" s="32"/>
    </row>
    <row r="83" spans="1:8" ht="12.75">
      <c r="A83" s="9"/>
      <c r="B83" s="9"/>
      <c r="C83" s="9"/>
      <c r="D83" s="9"/>
      <c r="E83" s="31"/>
      <c r="F83" s="32"/>
      <c r="G83" s="32"/>
      <c r="H83" s="32"/>
    </row>
    <row r="84" spans="1:8" ht="12.75">
      <c r="A84" s="9"/>
      <c r="B84" s="9"/>
      <c r="C84" s="9"/>
      <c r="D84" s="9"/>
      <c r="E84" s="31"/>
      <c r="F84" s="32"/>
      <c r="G84" s="32"/>
      <c r="H84" s="32"/>
    </row>
    <row r="85" spans="5:8" ht="12.75">
      <c r="E85" s="31"/>
      <c r="F85" s="32"/>
      <c r="G85" s="32"/>
      <c r="H85" s="32"/>
    </row>
    <row r="86" spans="5:8" ht="12.75">
      <c r="E86" s="33"/>
      <c r="F86" s="34"/>
      <c r="G86" s="34"/>
      <c r="H86" s="34"/>
    </row>
    <row r="87" spans="5:8" ht="12.75">
      <c r="E87" s="31"/>
      <c r="F87" s="32"/>
      <c r="G87" s="32"/>
      <c r="H87" s="32"/>
    </row>
    <row r="88" spans="5:8" ht="12.75">
      <c r="E88" s="17"/>
      <c r="F88" s="16"/>
      <c r="G88" s="16"/>
      <c r="H88" s="16"/>
    </row>
    <row r="89" spans="1:8" ht="12.75">
      <c r="A89" s="30"/>
      <c r="E89" s="17"/>
      <c r="F89" s="16"/>
      <c r="G89" s="16"/>
      <c r="H89" s="16"/>
    </row>
    <row r="90" spans="1:8" ht="12.75">
      <c r="A90" s="30"/>
      <c r="E90" s="10"/>
      <c r="F90" s="11"/>
      <c r="G90" s="11"/>
      <c r="H90" s="12"/>
    </row>
    <row r="91" spans="5:8" ht="12.75">
      <c r="E91" s="10"/>
      <c r="F91" s="11"/>
      <c r="G91" s="11"/>
      <c r="H91" s="11"/>
    </row>
    <row r="92" spans="5:8" ht="12.75">
      <c r="E92" s="10"/>
      <c r="F92" s="11"/>
      <c r="G92" s="11"/>
      <c r="H92" s="12"/>
    </row>
    <row r="93" spans="5:8" ht="12.75">
      <c r="E93" s="10"/>
      <c r="F93" s="11"/>
      <c r="G93" s="11"/>
      <c r="H93" s="11"/>
    </row>
    <row r="94" spans="5:8" ht="12.75">
      <c r="E94" s="10"/>
      <c r="F94" s="11"/>
      <c r="G94" s="11"/>
      <c r="H94" s="11"/>
    </row>
    <row r="95" spans="5:8" ht="12.75">
      <c r="E95" s="10"/>
      <c r="F95" s="11"/>
      <c r="G95" s="11"/>
      <c r="H95" s="12"/>
    </row>
    <row r="96" spans="5:8" ht="12.75">
      <c r="E96" s="10"/>
      <c r="F96" s="11"/>
      <c r="G96" s="11"/>
      <c r="H96" s="11"/>
    </row>
    <row r="97" spans="5:8" ht="12.75">
      <c r="E97" s="10"/>
      <c r="F97" s="11"/>
      <c r="G97" s="11"/>
      <c r="H97" s="11"/>
    </row>
    <row r="98" spans="5:8" ht="12.75">
      <c r="E98" s="10"/>
      <c r="F98" s="10"/>
      <c r="G98" s="10"/>
      <c r="H98" s="11"/>
    </row>
    <row r="99" spans="5:8" ht="12.75">
      <c r="E99" s="17"/>
      <c r="F99" s="32"/>
      <c r="G99" s="32"/>
      <c r="H99" s="32"/>
    </row>
    <row r="100" spans="5:8" ht="12.75">
      <c r="E100" s="17"/>
      <c r="F100" s="32"/>
      <c r="G100" s="32"/>
      <c r="H100" s="32"/>
    </row>
    <row r="101" spans="5:8" ht="12.75">
      <c r="E101" s="17"/>
      <c r="F101" s="32"/>
      <c r="G101" s="32"/>
      <c r="H101" s="32"/>
    </row>
    <row r="102" spans="5:8" ht="12.75">
      <c r="E102" s="17"/>
      <c r="F102" s="32"/>
      <c r="G102" s="32"/>
      <c r="H102" s="32"/>
    </row>
    <row r="103" spans="5:8" ht="12.75">
      <c r="E103" s="17"/>
      <c r="F103" s="32"/>
      <c r="G103" s="32"/>
      <c r="H103" s="32"/>
    </row>
    <row r="104" spans="4:8" ht="12.75">
      <c r="D104" s="2"/>
      <c r="E104" s="17"/>
      <c r="F104" s="31"/>
      <c r="G104" s="31"/>
      <c r="H104" s="32"/>
    </row>
    <row r="105" spans="4:8" ht="12.75">
      <c r="D105" s="2"/>
      <c r="E105" s="17"/>
      <c r="F105" s="31"/>
      <c r="G105" s="31"/>
      <c r="H105" s="32"/>
    </row>
    <row r="106" spans="5:8" ht="12.75">
      <c r="E106" s="13"/>
      <c r="F106" s="35"/>
      <c r="G106" s="35"/>
      <c r="H106" s="36"/>
    </row>
    <row r="107" spans="5:8" ht="12.75">
      <c r="E107" s="13"/>
      <c r="F107" s="37"/>
      <c r="G107" s="37"/>
      <c r="H107" s="37"/>
    </row>
    <row r="108" spans="4:8" ht="12.75">
      <c r="D108" s="2"/>
      <c r="E108" s="38"/>
      <c r="F108" s="38"/>
      <c r="G108" s="38"/>
      <c r="H108" s="38"/>
    </row>
    <row r="109" spans="5:8" ht="12.75">
      <c r="E109" s="17"/>
      <c r="F109" s="16"/>
      <c r="G109" s="16"/>
      <c r="H109" s="16"/>
    </row>
    <row r="110" spans="4:8" ht="12.75">
      <c r="D110" s="2"/>
      <c r="E110" s="17"/>
      <c r="F110" s="16"/>
      <c r="G110" s="16"/>
      <c r="H110" s="16"/>
    </row>
    <row r="111" spans="4:8" ht="12.75">
      <c r="D111" s="2"/>
      <c r="E111" s="13"/>
      <c r="F111" s="13"/>
      <c r="G111" s="13"/>
      <c r="H111" s="13"/>
    </row>
    <row r="112" spans="4:8" ht="12.75">
      <c r="D112" s="2"/>
      <c r="E112" s="17"/>
      <c r="F112" s="16"/>
      <c r="G112" s="16"/>
      <c r="H112" s="16"/>
    </row>
    <row r="113" spans="4:8" ht="12.75">
      <c r="D113" s="2"/>
      <c r="E113" s="17"/>
      <c r="F113" s="16"/>
      <c r="G113" s="16"/>
      <c r="H113" s="16"/>
    </row>
    <row r="114" spans="4:8" ht="12.75">
      <c r="D114" s="2"/>
      <c r="E114" s="17"/>
      <c r="F114" s="16"/>
      <c r="G114" s="16"/>
      <c r="H114" s="16"/>
    </row>
    <row r="115" spans="4:8" ht="12.75">
      <c r="D115" s="2"/>
      <c r="E115" s="17"/>
      <c r="F115" s="16"/>
      <c r="G115" s="16"/>
      <c r="H115" s="16"/>
    </row>
    <row r="116" spans="4:8" ht="12.75">
      <c r="D116" s="2"/>
      <c r="E116" s="17"/>
      <c r="F116" s="16"/>
      <c r="G116" s="16"/>
      <c r="H116" s="16"/>
    </row>
    <row r="117" spans="4:8" ht="12.75">
      <c r="D117" s="2"/>
      <c r="E117" s="17"/>
      <c r="F117" s="16"/>
      <c r="G117" s="16"/>
      <c r="H117" s="16"/>
    </row>
    <row r="118" spans="4:8" ht="12.75">
      <c r="D118" s="2"/>
      <c r="E118" s="17"/>
      <c r="F118" s="16"/>
      <c r="G118" s="16"/>
      <c r="H118" s="16"/>
    </row>
    <row r="119" spans="4:8" ht="12.75">
      <c r="D119" s="2"/>
      <c r="E119" s="17"/>
      <c r="F119" s="16"/>
      <c r="G119" s="16"/>
      <c r="H119" s="16"/>
    </row>
    <row r="120" spans="2:8" ht="12.75">
      <c r="B120" s="9"/>
      <c r="D120" s="2"/>
      <c r="E120" s="13"/>
      <c r="F120" s="14"/>
      <c r="G120" s="14"/>
      <c r="H120" s="14"/>
    </row>
    <row r="121" spans="4:8" ht="12.75">
      <c r="D121" s="2"/>
      <c r="E121" s="13"/>
      <c r="F121" s="14"/>
      <c r="G121" s="14"/>
      <c r="H121" s="14"/>
    </row>
    <row r="122" spans="4:8" ht="12.75">
      <c r="D122" s="2"/>
      <c r="E122" s="13"/>
      <c r="F122" s="14"/>
      <c r="G122" s="14"/>
      <c r="H122" s="14"/>
    </row>
    <row r="123" spans="4:8" ht="12.75">
      <c r="D123" s="2"/>
      <c r="E123" s="13"/>
      <c r="F123" s="14"/>
      <c r="G123" s="14"/>
      <c r="H123" s="14"/>
    </row>
    <row r="124" spans="4:8" ht="12.75">
      <c r="D124" s="2"/>
      <c r="E124" s="13"/>
      <c r="F124" s="14"/>
      <c r="G124" s="14"/>
      <c r="H124" s="14"/>
    </row>
    <row r="125" spans="4:8" ht="12.75">
      <c r="D125" s="2"/>
      <c r="E125" s="13"/>
      <c r="F125" s="14"/>
      <c r="G125" s="14"/>
      <c r="H125" s="14"/>
    </row>
    <row r="126" spans="4:8" ht="12.75">
      <c r="D126" s="2"/>
      <c r="E126" s="13"/>
      <c r="F126" s="14"/>
      <c r="G126" s="14"/>
      <c r="H126" s="14"/>
    </row>
    <row r="127" spans="4:8" ht="12.75">
      <c r="D127" s="2"/>
      <c r="E127" s="17"/>
      <c r="F127" s="16"/>
      <c r="G127" s="16"/>
      <c r="H127" s="16"/>
    </row>
    <row r="128" spans="2:8" ht="12.75">
      <c r="B128" s="15"/>
      <c r="C128" s="16"/>
      <c r="D128" s="17"/>
      <c r="E128" s="17"/>
      <c r="F128" s="16"/>
      <c r="G128" s="16"/>
      <c r="H128" s="16"/>
    </row>
    <row r="129" spans="2:8" ht="12.75">
      <c r="B129" s="16"/>
      <c r="C129" s="16"/>
      <c r="D129" s="17"/>
      <c r="E129" s="17"/>
      <c r="F129" s="16"/>
      <c r="G129" s="16"/>
      <c r="H129" s="16"/>
    </row>
    <row r="130" spans="2:8" ht="12.75">
      <c r="B130" s="18"/>
      <c r="C130" s="18"/>
      <c r="D130" s="18"/>
      <c r="E130" s="19"/>
      <c r="F130" s="16"/>
      <c r="G130" s="16"/>
      <c r="H130" s="16"/>
    </row>
    <row r="131" spans="2:8" ht="12.75">
      <c r="B131" s="18"/>
      <c r="C131" s="18"/>
      <c r="D131" s="18"/>
      <c r="E131" s="19"/>
      <c r="F131" s="16"/>
      <c r="G131" s="16"/>
      <c r="H131" s="16"/>
    </row>
    <row r="132" spans="2:8" ht="12.75">
      <c r="B132" s="18"/>
      <c r="C132" s="18"/>
      <c r="D132" s="18"/>
      <c r="E132" s="19"/>
      <c r="F132" s="16"/>
      <c r="G132" s="16"/>
      <c r="H132" s="16"/>
    </row>
    <row r="133" spans="2:8" ht="12.75">
      <c r="B133" s="18"/>
      <c r="C133" s="18"/>
      <c r="D133" s="18"/>
      <c r="E133" s="19"/>
      <c r="F133" s="16"/>
      <c r="G133" s="16"/>
      <c r="H133" s="16"/>
    </row>
    <row r="134" spans="2:8" ht="12.75">
      <c r="B134" s="18"/>
      <c r="C134" s="18"/>
      <c r="D134" s="18"/>
      <c r="E134" s="19"/>
      <c r="F134" s="16"/>
      <c r="G134" s="16"/>
      <c r="H134" s="16"/>
    </row>
    <row r="135" spans="2:8" ht="12.75">
      <c r="B135" s="18"/>
      <c r="C135" s="18"/>
      <c r="D135" s="18"/>
      <c r="E135" s="20"/>
      <c r="F135" s="16"/>
      <c r="G135" s="16"/>
      <c r="H135" s="16"/>
    </row>
    <row r="136" spans="5:8" ht="12.75">
      <c r="E136" s="17"/>
      <c r="F136" s="16"/>
      <c r="G136" s="16"/>
      <c r="H136" s="16"/>
    </row>
    <row r="137" spans="5:8" ht="12.75">
      <c r="E137" s="17"/>
      <c r="F137" s="16"/>
      <c r="G137" s="16"/>
      <c r="H137" s="16"/>
    </row>
    <row r="138" spans="5:8" ht="12.75">
      <c r="E138" s="17"/>
      <c r="F138" s="16"/>
      <c r="G138" s="16"/>
      <c r="H138" s="16"/>
    </row>
    <row r="139" spans="5:8" ht="12.75">
      <c r="E139" s="17"/>
      <c r="F139" s="16"/>
      <c r="G139" s="16"/>
      <c r="H139" s="16"/>
    </row>
    <row r="140" spans="5:8" ht="12.75">
      <c r="E140" s="17"/>
      <c r="F140" s="16"/>
      <c r="G140" s="16"/>
      <c r="H140" s="16"/>
    </row>
  </sheetData>
  <mergeCells count="1">
    <mergeCell ref="E82:F82"/>
  </mergeCells>
  <printOptions/>
  <pageMargins left="0.53" right="0.24" top="0.74" bottom="0.63" header="0.5" footer="0.5"/>
  <pageSetup horizontalDpi="600" verticalDpi="600" orientation="portrait" paperSize="9" scale="80" r:id="rId1"/>
  <headerFooter alignWithMargins="0">
    <oddFooter>&amp;C
</oddFooter>
  </headerFooter>
  <rowBreaks count="1" manualBreakCount="1"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124"/>
  <sheetViews>
    <sheetView showGridLines="0" tabSelected="1" workbookViewId="0" topLeftCell="A77">
      <selection activeCell="E91" sqref="E91"/>
    </sheetView>
  </sheetViews>
  <sheetFormatPr defaultColWidth="9.140625" defaultRowHeight="12.75"/>
  <cols>
    <col min="1" max="1" width="9.140625" style="53" customWidth="1"/>
    <col min="2" max="4" width="3.7109375" style="53" customWidth="1"/>
    <col min="5" max="5" width="34.140625" style="53" customWidth="1"/>
    <col min="6" max="6" width="14.7109375" style="72" customWidth="1"/>
    <col min="7" max="8" width="17.421875" style="53" customWidth="1"/>
    <col min="9" max="9" width="14.7109375" style="61" customWidth="1"/>
    <col min="10" max="10" width="6.8515625" style="53" customWidth="1"/>
    <col min="11" max="16384" width="9.140625" style="53" customWidth="1"/>
  </cols>
  <sheetData>
    <row r="1" ht="15.75">
      <c r="B1" s="52" t="s">
        <v>282</v>
      </c>
    </row>
    <row r="2" ht="15">
      <c r="B2" s="53" t="s">
        <v>90</v>
      </c>
    </row>
    <row r="3" ht="15">
      <c r="B3" s="53" t="s">
        <v>275</v>
      </c>
    </row>
    <row r="4" ht="15">
      <c r="B4" s="53" t="s">
        <v>91</v>
      </c>
    </row>
    <row r="6" spans="2:10" ht="15">
      <c r="B6" s="53" t="s">
        <v>272</v>
      </c>
      <c r="F6" s="137"/>
      <c r="G6" s="56"/>
      <c r="H6" s="56"/>
      <c r="I6" s="138"/>
      <c r="J6" s="56"/>
    </row>
    <row r="7" spans="6:10" ht="15">
      <c r="F7" s="137"/>
      <c r="G7" s="56"/>
      <c r="H7" s="56"/>
      <c r="I7" s="138"/>
      <c r="J7" s="56"/>
    </row>
    <row r="8" spans="6:10" ht="15">
      <c r="F8" s="137"/>
      <c r="G8" s="56"/>
      <c r="H8" s="56"/>
      <c r="I8" s="138" t="s">
        <v>2</v>
      </c>
      <c r="J8" s="137"/>
    </row>
    <row r="9" spans="6:10" ht="15">
      <c r="F9" s="137"/>
      <c r="G9" s="56"/>
      <c r="H9" s="56"/>
      <c r="I9" s="138" t="s">
        <v>56</v>
      </c>
      <c r="J9" s="56"/>
    </row>
    <row r="10" spans="6:10" ht="15">
      <c r="F10" s="139"/>
      <c r="G10" s="64"/>
      <c r="H10" s="64"/>
      <c r="I10" s="138" t="s">
        <v>57</v>
      </c>
      <c r="J10" s="64"/>
    </row>
    <row r="11" spans="6:10" ht="15">
      <c r="F11" s="137"/>
      <c r="G11" s="56"/>
      <c r="H11" s="56"/>
      <c r="I11" s="140" t="s">
        <v>299</v>
      </c>
      <c r="J11" s="56"/>
    </row>
    <row r="12" spans="6:10" ht="15">
      <c r="F12" s="137"/>
      <c r="G12" s="56"/>
      <c r="H12" s="56"/>
      <c r="I12" s="138" t="s">
        <v>9</v>
      </c>
      <c r="J12" s="56"/>
    </row>
    <row r="13" spans="2:10" ht="15.75">
      <c r="B13" s="52" t="s">
        <v>58</v>
      </c>
      <c r="F13" s="141"/>
      <c r="G13" s="90"/>
      <c r="H13" s="90"/>
      <c r="I13" s="62"/>
      <c r="J13" s="90"/>
    </row>
    <row r="14" spans="6:10" ht="15">
      <c r="F14" s="141"/>
      <c r="G14" s="90"/>
      <c r="H14" s="90"/>
      <c r="I14" s="62"/>
      <c r="J14" s="90"/>
    </row>
    <row r="15" spans="2:10" ht="15">
      <c r="B15" s="53" t="s">
        <v>222</v>
      </c>
      <c r="F15" s="141"/>
      <c r="G15" s="90"/>
      <c r="H15" s="90"/>
      <c r="I15" s="62">
        <v>2338</v>
      </c>
      <c r="J15" s="90"/>
    </row>
    <row r="16" spans="2:10" ht="15.75" thickBot="1">
      <c r="B16" s="53" t="s">
        <v>258</v>
      </c>
      <c r="F16" s="141"/>
      <c r="G16" s="90"/>
      <c r="H16" s="90"/>
      <c r="I16" s="62"/>
      <c r="J16" s="90"/>
    </row>
    <row r="17" spans="2:10" ht="15">
      <c r="B17" s="53" t="s">
        <v>257</v>
      </c>
      <c r="F17" s="141"/>
      <c r="G17" s="90"/>
      <c r="H17" s="90"/>
      <c r="I17" s="142">
        <v>6276</v>
      </c>
      <c r="J17" s="90"/>
    </row>
    <row r="18" spans="2:10" ht="15">
      <c r="B18" s="53" t="s">
        <v>208</v>
      </c>
      <c r="F18" s="141"/>
      <c r="G18" s="90"/>
      <c r="H18" s="90"/>
      <c r="I18" s="143">
        <v>-10</v>
      </c>
      <c r="J18" s="90"/>
    </row>
    <row r="19" spans="2:10" ht="15">
      <c r="B19" s="53" t="s">
        <v>59</v>
      </c>
      <c r="F19" s="141"/>
      <c r="G19" s="90"/>
      <c r="H19" s="90"/>
      <c r="I19" s="143">
        <v>451</v>
      </c>
      <c r="J19" s="90"/>
    </row>
    <row r="20" spans="2:10" ht="15">
      <c r="B20" s="53" t="s">
        <v>60</v>
      </c>
      <c r="F20" s="141"/>
      <c r="G20" s="90"/>
      <c r="H20" s="90"/>
      <c r="I20" s="143">
        <v>-512</v>
      </c>
      <c r="J20" s="90"/>
    </row>
    <row r="21" spans="2:10" ht="15">
      <c r="B21" s="53" t="s">
        <v>217</v>
      </c>
      <c r="F21" s="141"/>
      <c r="G21" s="90"/>
      <c r="H21" s="90"/>
      <c r="I21" s="143">
        <v>-3634</v>
      </c>
      <c r="J21" s="90"/>
    </row>
    <row r="22" spans="2:10" ht="15">
      <c r="B22" s="53" t="s">
        <v>17</v>
      </c>
      <c r="F22" s="141"/>
      <c r="G22" s="90"/>
      <c r="H22" s="90"/>
      <c r="I22" s="143">
        <v>1825</v>
      </c>
      <c r="J22" s="90"/>
    </row>
    <row r="23" spans="2:10" ht="15.75" thickBot="1">
      <c r="B23" s="53" t="s">
        <v>281</v>
      </c>
      <c r="F23" s="141"/>
      <c r="G23" s="90"/>
      <c r="H23" s="90"/>
      <c r="I23" s="144">
        <v>-565</v>
      </c>
      <c r="J23" s="90"/>
    </row>
    <row r="24" spans="6:10" ht="15">
      <c r="F24" s="141"/>
      <c r="G24" s="90"/>
      <c r="H24" s="90"/>
      <c r="I24" s="62">
        <f>SUM(I17:I23)</f>
        <v>3831</v>
      </c>
      <c r="J24" s="90"/>
    </row>
    <row r="25" spans="6:10" ht="15.75" thickBot="1">
      <c r="F25" s="141"/>
      <c r="G25" s="90"/>
      <c r="H25" s="90"/>
      <c r="I25" s="145"/>
      <c r="J25" s="90"/>
    </row>
    <row r="26" spans="6:10" ht="15">
      <c r="F26" s="141"/>
      <c r="G26" s="90"/>
      <c r="H26" s="90"/>
      <c r="I26" s="62"/>
      <c r="J26" s="90"/>
    </row>
    <row r="27" spans="2:10" ht="15">
      <c r="B27" s="53" t="s">
        <v>61</v>
      </c>
      <c r="F27" s="141"/>
      <c r="G27" s="90"/>
      <c r="H27" s="90"/>
      <c r="I27" s="62">
        <f>I15+I24</f>
        <v>6169</v>
      </c>
      <c r="J27" s="90"/>
    </row>
    <row r="28" spans="6:10" ht="15">
      <c r="F28" s="141"/>
      <c r="G28" s="90"/>
      <c r="H28" s="90"/>
      <c r="I28" s="62"/>
      <c r="J28" s="141"/>
    </row>
    <row r="29" spans="2:10" ht="15.75" thickBot="1">
      <c r="B29" s="53" t="s">
        <v>62</v>
      </c>
      <c r="F29" s="141"/>
      <c r="G29" s="90"/>
      <c r="H29" s="90"/>
      <c r="I29" s="145"/>
      <c r="J29" s="90"/>
    </row>
    <row r="30" spans="2:10" ht="15">
      <c r="B30" s="53" t="s">
        <v>63</v>
      </c>
      <c r="F30" s="141"/>
      <c r="G30" s="90"/>
      <c r="H30" s="90"/>
      <c r="I30" s="143">
        <v>-7287</v>
      </c>
      <c r="J30" s="90"/>
    </row>
    <row r="31" spans="2:10" ht="15">
      <c r="B31" s="53" t="s">
        <v>64</v>
      </c>
      <c r="F31" s="141"/>
      <c r="G31" s="90"/>
      <c r="H31" s="90"/>
      <c r="I31" s="143">
        <v>-566</v>
      </c>
      <c r="J31" s="90"/>
    </row>
    <row r="32" spans="2:10" ht="15">
      <c r="B32" s="53" t="s">
        <v>65</v>
      </c>
      <c r="F32" s="141"/>
      <c r="G32" s="90"/>
      <c r="H32" s="90"/>
      <c r="I32" s="143">
        <v>-451</v>
      </c>
      <c r="J32" s="90"/>
    </row>
    <row r="33" spans="2:10" ht="15.75" thickBot="1">
      <c r="B33" s="53" t="s">
        <v>66</v>
      </c>
      <c r="F33" s="141"/>
      <c r="G33" s="90"/>
      <c r="H33" s="90"/>
      <c r="I33" s="144">
        <v>-1852</v>
      </c>
      <c r="J33" s="90"/>
    </row>
    <row r="34" spans="6:10" ht="15">
      <c r="F34" s="141"/>
      <c r="G34" s="90"/>
      <c r="H34" s="90"/>
      <c r="I34" s="62">
        <f>SUM(I30:I33)</f>
        <v>-10156</v>
      </c>
      <c r="J34" s="90"/>
    </row>
    <row r="35" spans="6:10" ht="15.75" thickBot="1">
      <c r="F35" s="141"/>
      <c r="G35" s="90"/>
      <c r="H35" s="90"/>
      <c r="I35" s="145"/>
      <c r="J35" s="90"/>
    </row>
    <row r="36" spans="6:10" ht="15">
      <c r="F36" s="141"/>
      <c r="G36" s="90"/>
      <c r="H36" s="90"/>
      <c r="I36" s="62"/>
      <c r="J36" s="90"/>
    </row>
    <row r="37" spans="2:10" ht="15">
      <c r="B37" s="53" t="s">
        <v>245</v>
      </c>
      <c r="F37" s="141"/>
      <c r="G37" s="141"/>
      <c r="H37" s="141"/>
      <c r="I37" s="141">
        <f>I27+I34</f>
        <v>-3987</v>
      </c>
      <c r="J37" s="141"/>
    </row>
    <row r="38" spans="6:10" ht="15.75" thickBot="1">
      <c r="F38" s="141"/>
      <c r="G38" s="90"/>
      <c r="H38" s="90"/>
      <c r="I38" s="145"/>
      <c r="J38" s="90"/>
    </row>
    <row r="39" spans="6:10" ht="15">
      <c r="F39" s="141"/>
      <c r="G39" s="90"/>
      <c r="H39" s="90"/>
      <c r="I39" s="62"/>
      <c r="J39" s="90"/>
    </row>
    <row r="40" spans="2:10" ht="15.75">
      <c r="B40" s="52" t="s">
        <v>67</v>
      </c>
      <c r="F40" s="141"/>
      <c r="G40" s="90"/>
      <c r="H40" s="90"/>
      <c r="I40" s="62"/>
      <c r="J40" s="90"/>
    </row>
    <row r="41" spans="6:10" ht="15.75" thickBot="1">
      <c r="F41" s="141"/>
      <c r="G41" s="90"/>
      <c r="H41" s="90"/>
      <c r="I41" s="145"/>
      <c r="J41" s="90"/>
    </row>
    <row r="42" spans="2:10" ht="15">
      <c r="B42" s="53" t="s">
        <v>259</v>
      </c>
      <c r="F42" s="141"/>
      <c r="G42" s="90"/>
      <c r="H42" s="90"/>
      <c r="I42" s="143">
        <v>-2755</v>
      </c>
      <c r="J42" s="90"/>
    </row>
    <row r="43" spans="2:10" ht="15">
      <c r="B43" s="53" t="s">
        <v>209</v>
      </c>
      <c r="F43" s="141"/>
      <c r="G43" s="141"/>
      <c r="H43" s="141"/>
      <c r="I43" s="143">
        <v>3429</v>
      </c>
      <c r="J43" s="66"/>
    </row>
    <row r="44" spans="2:10" ht="15.75" thickBot="1">
      <c r="B44" s="53" t="s">
        <v>69</v>
      </c>
      <c r="F44" s="141"/>
      <c r="G44" s="90"/>
      <c r="H44" s="90"/>
      <c r="I44" s="144">
        <v>530</v>
      </c>
      <c r="J44" s="90"/>
    </row>
    <row r="45" spans="6:10" ht="15">
      <c r="F45" s="141"/>
      <c r="G45" s="90"/>
      <c r="H45" s="90"/>
      <c r="I45" s="62"/>
      <c r="J45" s="90"/>
    </row>
    <row r="46" spans="2:10" ht="15">
      <c r="B46" s="53" t="s">
        <v>280</v>
      </c>
      <c r="F46" s="141"/>
      <c r="G46" s="90"/>
      <c r="H46" s="90"/>
      <c r="I46" s="62">
        <f>SUM(I42:I45)</f>
        <v>1204</v>
      </c>
      <c r="J46" s="90"/>
    </row>
    <row r="47" spans="6:10" ht="15.75" thickBot="1">
      <c r="F47" s="141"/>
      <c r="G47" s="90"/>
      <c r="H47" s="90"/>
      <c r="I47" s="145"/>
      <c r="J47" s="90"/>
    </row>
    <row r="48" spans="2:10" ht="15.75">
      <c r="B48" s="52" t="s">
        <v>70</v>
      </c>
      <c r="C48" s="55"/>
      <c r="F48" s="141"/>
      <c r="G48" s="90"/>
      <c r="H48" s="90"/>
      <c r="I48" s="62"/>
      <c r="J48" s="90"/>
    </row>
    <row r="49" spans="6:10" ht="15.75" thickBot="1">
      <c r="F49" s="141"/>
      <c r="G49" s="141"/>
      <c r="H49" s="141"/>
      <c r="I49" s="62"/>
      <c r="J49" s="66"/>
    </row>
    <row r="50" spans="2:10" ht="15">
      <c r="B50" s="53" t="s">
        <v>71</v>
      </c>
      <c r="F50" s="141"/>
      <c r="G50" s="90"/>
      <c r="H50" s="90"/>
      <c r="I50" s="142">
        <v>10099</v>
      </c>
      <c r="J50" s="90"/>
    </row>
    <row r="51" spans="2:10" ht="15">
      <c r="B51" s="53" t="s">
        <v>68</v>
      </c>
      <c r="F51" s="141"/>
      <c r="G51" s="90"/>
      <c r="H51" s="90"/>
      <c r="I51" s="143">
        <v>-5014</v>
      </c>
      <c r="J51" s="90"/>
    </row>
    <row r="52" spans="2:10" ht="15.75" thickBot="1">
      <c r="B52" s="53" t="s">
        <v>72</v>
      </c>
      <c r="F52" s="141"/>
      <c r="G52" s="90"/>
      <c r="H52" s="90"/>
      <c r="I52" s="144">
        <v>-18238</v>
      </c>
      <c r="J52" s="90"/>
    </row>
    <row r="53" spans="6:10" ht="15">
      <c r="F53" s="141"/>
      <c r="G53" s="90"/>
      <c r="H53" s="90"/>
      <c r="I53" s="62"/>
      <c r="J53" s="90"/>
    </row>
    <row r="54" spans="2:10" ht="15">
      <c r="B54" s="53" t="s">
        <v>73</v>
      </c>
      <c r="F54" s="141"/>
      <c r="G54" s="90"/>
      <c r="H54" s="90"/>
      <c r="I54" s="62">
        <f>SUM(I50:I53)</f>
        <v>-13153</v>
      </c>
      <c r="J54" s="90"/>
    </row>
    <row r="55" spans="6:10" ht="15.75" thickBot="1">
      <c r="F55" s="141"/>
      <c r="G55" s="90"/>
      <c r="H55" s="90"/>
      <c r="I55" s="145"/>
      <c r="J55" s="90"/>
    </row>
    <row r="56" spans="6:10" ht="15">
      <c r="F56" s="141"/>
      <c r="G56" s="90"/>
      <c r="H56" s="90"/>
      <c r="I56" s="62"/>
      <c r="J56" s="90"/>
    </row>
    <row r="57" spans="2:10" ht="15">
      <c r="B57" s="53" t="s">
        <v>74</v>
      </c>
      <c r="F57" s="141"/>
      <c r="G57" s="141"/>
      <c r="H57" s="141"/>
      <c r="I57" s="141">
        <f>I37+I46+I54</f>
        <v>-15936</v>
      </c>
      <c r="J57" s="141"/>
    </row>
    <row r="58" spans="6:10" ht="15">
      <c r="F58" s="76"/>
      <c r="G58" s="59"/>
      <c r="H58" s="59"/>
      <c r="I58" s="62"/>
      <c r="J58" s="59"/>
    </row>
    <row r="59" spans="2:10" ht="15">
      <c r="B59" s="53" t="s">
        <v>241</v>
      </c>
      <c r="F59" s="77"/>
      <c r="G59" s="58"/>
      <c r="H59" s="58"/>
      <c r="I59" s="62">
        <v>52675</v>
      </c>
      <c r="J59" s="58"/>
    </row>
    <row r="60" spans="6:10" ht="15.75" thickBot="1">
      <c r="F60" s="77"/>
      <c r="G60" s="58"/>
      <c r="H60" s="58"/>
      <c r="I60" s="145"/>
      <c r="J60" s="58"/>
    </row>
    <row r="61" ht="15">
      <c r="J61" s="59"/>
    </row>
    <row r="62" spans="2:10" ht="15">
      <c r="B62" s="53" t="s">
        <v>242</v>
      </c>
      <c r="F62" s="76"/>
      <c r="G62" s="59"/>
      <c r="H62" s="59"/>
      <c r="I62" s="141">
        <f>SUM(I57:I59)</f>
        <v>36739</v>
      </c>
      <c r="J62" s="59"/>
    </row>
    <row r="63" spans="6:10" ht="15.75" thickBot="1">
      <c r="F63" s="76"/>
      <c r="G63" s="59"/>
      <c r="H63" s="59"/>
      <c r="I63" s="146"/>
      <c r="J63" s="59"/>
    </row>
    <row r="64" spans="6:10" ht="15">
      <c r="F64" s="76"/>
      <c r="G64" s="59"/>
      <c r="H64" s="59"/>
      <c r="I64" s="141"/>
      <c r="J64" s="59"/>
    </row>
    <row r="65" spans="6:10" ht="15">
      <c r="F65" s="76"/>
      <c r="G65" s="59"/>
      <c r="H65" s="59"/>
      <c r="I65" s="141"/>
      <c r="J65" s="59"/>
    </row>
    <row r="66" spans="2:10" ht="15" hidden="1">
      <c r="B66" s="53" t="s">
        <v>75</v>
      </c>
      <c r="F66" s="147"/>
      <c r="G66" s="85"/>
      <c r="H66" s="85"/>
      <c r="I66" s="141"/>
      <c r="J66" s="85"/>
    </row>
    <row r="67" spans="2:10" ht="15" hidden="1">
      <c r="B67" s="53" t="s">
        <v>76</v>
      </c>
      <c r="F67" s="76"/>
      <c r="G67" s="59"/>
      <c r="H67" s="59"/>
      <c r="I67" s="141"/>
      <c r="J67" s="59"/>
    </row>
    <row r="68" spans="6:10" ht="15">
      <c r="F68" s="76"/>
      <c r="G68" s="59"/>
      <c r="H68" s="59"/>
      <c r="I68" s="141"/>
      <c r="J68" s="59"/>
    </row>
    <row r="69" spans="6:10" ht="15">
      <c r="F69" s="76"/>
      <c r="G69" s="59"/>
      <c r="H69" s="59"/>
      <c r="I69" s="141"/>
      <c r="J69" s="59"/>
    </row>
    <row r="70" spans="6:10" ht="15" hidden="1">
      <c r="F70" s="76"/>
      <c r="G70" s="59"/>
      <c r="H70" s="59"/>
      <c r="I70" s="141"/>
      <c r="J70" s="59"/>
    </row>
    <row r="71" spans="6:10" ht="15">
      <c r="F71" s="76"/>
      <c r="G71" s="59"/>
      <c r="H71" s="59"/>
      <c r="I71" s="141"/>
      <c r="J71" s="59"/>
    </row>
    <row r="72" spans="2:10" ht="15.75">
      <c r="B72" s="52" t="s">
        <v>246</v>
      </c>
      <c r="F72" s="77"/>
      <c r="G72" s="58"/>
      <c r="H72" s="58"/>
      <c r="I72" s="62"/>
      <c r="J72" s="58"/>
    </row>
    <row r="73" spans="2:10" ht="15.75">
      <c r="B73" s="52" t="s">
        <v>239</v>
      </c>
      <c r="F73" s="77"/>
      <c r="G73" s="58"/>
      <c r="H73" s="58"/>
      <c r="I73" s="62"/>
      <c r="J73" s="58"/>
    </row>
    <row r="74" spans="6:10" ht="15">
      <c r="F74" s="141"/>
      <c r="G74" s="90"/>
      <c r="H74" s="90"/>
      <c r="I74" s="62"/>
      <c r="J74" s="90"/>
    </row>
    <row r="75" spans="6:10" ht="15">
      <c r="F75" s="141"/>
      <c r="G75" s="90"/>
      <c r="H75" s="90"/>
      <c r="I75" s="62"/>
      <c r="J75" s="90"/>
    </row>
    <row r="76" spans="6:10" ht="15">
      <c r="F76" s="141"/>
      <c r="G76" s="90"/>
      <c r="H76" s="90"/>
      <c r="I76" s="62"/>
      <c r="J76" s="90"/>
    </row>
    <row r="77" spans="6:10" ht="15">
      <c r="F77" s="141"/>
      <c r="G77" s="90"/>
      <c r="H77" s="90"/>
      <c r="I77" s="62"/>
      <c r="J77" s="90"/>
    </row>
    <row r="78" spans="6:10" ht="15">
      <c r="F78" s="141"/>
      <c r="G78" s="90"/>
      <c r="H78" s="90"/>
      <c r="I78" s="62"/>
      <c r="J78" s="90"/>
    </row>
    <row r="79" spans="6:10" ht="15">
      <c r="F79" s="141"/>
      <c r="G79" s="90"/>
      <c r="H79" s="90"/>
      <c r="I79" s="62"/>
      <c r="J79" s="90"/>
    </row>
    <row r="80" spans="6:10" ht="15">
      <c r="F80" s="141"/>
      <c r="G80" s="90"/>
      <c r="H80" s="90"/>
      <c r="I80" s="62"/>
      <c r="J80" s="90"/>
    </row>
    <row r="81" spans="6:10" ht="15">
      <c r="F81" s="141"/>
      <c r="G81" s="90"/>
      <c r="H81" s="90"/>
      <c r="I81" s="62"/>
      <c r="J81" s="90"/>
    </row>
    <row r="82" spans="6:10" ht="15">
      <c r="F82" s="141"/>
      <c r="G82" s="141"/>
      <c r="H82" s="141"/>
      <c r="I82" s="62"/>
      <c r="J82" s="90"/>
    </row>
    <row r="83" spans="6:10" ht="15">
      <c r="F83" s="77"/>
      <c r="G83" s="59"/>
      <c r="H83" s="59"/>
      <c r="I83" s="62"/>
      <c r="J83" s="59"/>
    </row>
    <row r="84" spans="6:10" ht="15">
      <c r="F84" s="77"/>
      <c r="G84" s="59"/>
      <c r="H84" s="59"/>
      <c r="I84" s="62"/>
      <c r="J84" s="59"/>
    </row>
    <row r="85" spans="6:10" ht="15">
      <c r="F85" s="77"/>
      <c r="G85" s="59"/>
      <c r="H85" s="59"/>
      <c r="I85" s="62"/>
      <c r="J85" s="59"/>
    </row>
    <row r="86" spans="6:10" ht="15">
      <c r="F86" s="77"/>
      <c r="G86" s="59"/>
      <c r="H86" s="59"/>
      <c r="I86" s="62"/>
      <c r="J86" s="59"/>
    </row>
    <row r="87" spans="6:10" ht="15">
      <c r="F87" s="77"/>
      <c r="G87" s="59"/>
      <c r="H87" s="59"/>
      <c r="I87" s="62"/>
      <c r="J87" s="59"/>
    </row>
    <row r="88" spans="5:10" ht="15">
      <c r="E88" s="72"/>
      <c r="F88" s="77"/>
      <c r="G88" s="76"/>
      <c r="H88" s="76"/>
      <c r="I88" s="62"/>
      <c r="J88" s="59"/>
    </row>
    <row r="89" spans="5:10" ht="15">
      <c r="E89" s="72"/>
      <c r="F89" s="77"/>
      <c r="G89" s="76"/>
      <c r="H89" s="76"/>
      <c r="I89" s="62"/>
      <c r="J89" s="59"/>
    </row>
    <row r="90" spans="6:10" ht="15">
      <c r="F90" s="148"/>
      <c r="G90" s="149"/>
      <c r="H90" s="149"/>
      <c r="I90" s="62"/>
      <c r="J90" s="150"/>
    </row>
    <row r="91" spans="6:10" ht="15">
      <c r="F91" s="148"/>
      <c r="G91" s="151"/>
      <c r="H91" s="151"/>
      <c r="I91" s="62"/>
      <c r="J91" s="151"/>
    </row>
    <row r="92" spans="5:10" ht="15">
      <c r="E92" s="72"/>
      <c r="F92" s="152"/>
      <c r="G92" s="152"/>
      <c r="H92" s="152"/>
      <c r="I92" s="153"/>
      <c r="J92" s="152"/>
    </row>
    <row r="93" spans="6:10" ht="15">
      <c r="F93" s="77"/>
      <c r="G93" s="58"/>
      <c r="H93" s="58"/>
      <c r="I93" s="62"/>
      <c r="J93" s="58"/>
    </row>
    <row r="94" spans="5:10" ht="15">
      <c r="E94" s="72"/>
      <c r="F94" s="77"/>
      <c r="G94" s="58"/>
      <c r="H94" s="58"/>
      <c r="I94" s="62"/>
      <c r="J94" s="58"/>
    </row>
    <row r="95" spans="5:10" ht="15">
      <c r="E95" s="72"/>
      <c r="F95" s="148"/>
      <c r="G95" s="148"/>
      <c r="H95" s="148"/>
      <c r="I95" s="62"/>
      <c r="J95" s="148"/>
    </row>
    <row r="96" spans="5:10" ht="15">
      <c r="E96" s="72"/>
      <c r="F96" s="77"/>
      <c r="G96" s="58"/>
      <c r="H96" s="58"/>
      <c r="I96" s="62"/>
      <c r="J96" s="58"/>
    </row>
    <row r="97" spans="5:10" ht="15">
      <c r="E97" s="72"/>
      <c r="F97" s="77"/>
      <c r="G97" s="58"/>
      <c r="H97" s="58"/>
      <c r="I97" s="62"/>
      <c r="J97" s="58"/>
    </row>
    <row r="98" spans="5:10" ht="15">
      <c r="E98" s="72"/>
      <c r="F98" s="77"/>
      <c r="G98" s="58"/>
      <c r="H98" s="58"/>
      <c r="I98" s="62"/>
      <c r="J98" s="58"/>
    </row>
    <row r="99" spans="5:10" ht="15">
      <c r="E99" s="72"/>
      <c r="F99" s="77"/>
      <c r="G99" s="58"/>
      <c r="H99" s="58"/>
      <c r="I99" s="62"/>
      <c r="J99" s="58"/>
    </row>
    <row r="100" spans="5:10" ht="15">
      <c r="E100" s="72"/>
      <c r="F100" s="77"/>
      <c r="G100" s="58"/>
      <c r="H100" s="58"/>
      <c r="I100" s="62"/>
      <c r="J100" s="58"/>
    </row>
    <row r="101" spans="5:10" ht="15">
      <c r="E101" s="72"/>
      <c r="F101" s="77"/>
      <c r="G101" s="58"/>
      <c r="H101" s="58"/>
      <c r="I101" s="62"/>
      <c r="J101" s="58"/>
    </row>
    <row r="102" spans="5:10" ht="15">
      <c r="E102" s="72"/>
      <c r="F102" s="77"/>
      <c r="G102" s="58"/>
      <c r="H102" s="58"/>
      <c r="I102" s="62"/>
      <c r="J102" s="58"/>
    </row>
    <row r="103" spans="5:10" ht="15">
      <c r="E103" s="72"/>
      <c r="F103" s="77"/>
      <c r="G103" s="58"/>
      <c r="H103" s="58"/>
      <c r="I103" s="62"/>
      <c r="J103" s="58"/>
    </row>
    <row r="104" spans="5:10" ht="15">
      <c r="E104" s="72"/>
      <c r="F104" s="148"/>
      <c r="G104" s="151"/>
      <c r="H104" s="151"/>
      <c r="I104" s="62"/>
      <c r="J104" s="151"/>
    </row>
    <row r="105" spans="5:10" ht="15">
      <c r="E105" s="72"/>
      <c r="F105" s="148"/>
      <c r="G105" s="151"/>
      <c r="H105" s="151"/>
      <c r="I105" s="62"/>
      <c r="J105" s="151"/>
    </row>
    <row r="106" spans="5:10" ht="15">
      <c r="E106" s="72"/>
      <c r="F106" s="148"/>
      <c r="G106" s="151"/>
      <c r="H106" s="151"/>
      <c r="I106" s="62"/>
      <c r="J106" s="151"/>
    </row>
    <row r="107" spans="5:10" ht="15">
      <c r="E107" s="72"/>
      <c r="F107" s="148"/>
      <c r="G107" s="151"/>
      <c r="H107" s="151"/>
      <c r="I107" s="62"/>
      <c r="J107" s="151"/>
    </row>
    <row r="108" spans="5:10" ht="15">
      <c r="E108" s="72"/>
      <c r="F108" s="148"/>
      <c r="G108" s="151"/>
      <c r="H108" s="151"/>
      <c r="I108" s="62"/>
      <c r="J108" s="151"/>
    </row>
    <row r="109" spans="5:10" ht="15">
      <c r="E109" s="72"/>
      <c r="F109" s="148"/>
      <c r="G109" s="151"/>
      <c r="H109" s="151"/>
      <c r="I109" s="62"/>
      <c r="J109" s="151"/>
    </row>
    <row r="110" spans="5:10" ht="15">
      <c r="E110" s="72"/>
      <c r="F110" s="148"/>
      <c r="G110" s="151"/>
      <c r="H110" s="151"/>
      <c r="I110" s="62"/>
      <c r="J110" s="151"/>
    </row>
    <row r="111" spans="5:10" ht="15">
      <c r="E111" s="72"/>
      <c r="F111" s="77"/>
      <c r="G111" s="58"/>
      <c r="H111" s="58"/>
      <c r="I111" s="62"/>
      <c r="J111" s="58"/>
    </row>
    <row r="112" spans="3:10" ht="15">
      <c r="C112" s="57"/>
      <c r="D112" s="58"/>
      <c r="E112" s="77"/>
      <c r="F112" s="77"/>
      <c r="G112" s="58"/>
      <c r="H112" s="58"/>
      <c r="I112" s="62"/>
      <c r="J112" s="58"/>
    </row>
    <row r="113" spans="3:10" ht="15">
      <c r="C113" s="58"/>
      <c r="D113" s="58"/>
      <c r="E113" s="77"/>
      <c r="F113" s="77"/>
      <c r="G113" s="58"/>
      <c r="H113" s="58"/>
      <c r="I113" s="62"/>
      <c r="J113" s="58"/>
    </row>
    <row r="114" spans="3:10" ht="15">
      <c r="C114" s="58"/>
      <c r="D114" s="58"/>
      <c r="E114" s="58"/>
      <c r="F114" s="62"/>
      <c r="G114" s="58"/>
      <c r="H114" s="58"/>
      <c r="I114" s="62"/>
      <c r="J114" s="58"/>
    </row>
    <row r="115" spans="3:10" ht="15">
      <c r="C115" s="58"/>
      <c r="D115" s="58"/>
      <c r="E115" s="58"/>
      <c r="F115" s="62"/>
      <c r="G115" s="58"/>
      <c r="H115" s="58"/>
      <c r="I115" s="62"/>
      <c r="J115" s="58"/>
    </row>
    <row r="116" spans="3:10" ht="15">
      <c r="C116" s="58"/>
      <c r="D116" s="58"/>
      <c r="E116" s="58"/>
      <c r="F116" s="62"/>
      <c r="G116" s="58"/>
      <c r="H116" s="58"/>
      <c r="I116" s="62"/>
      <c r="J116" s="58"/>
    </row>
    <row r="117" spans="3:10" ht="15">
      <c r="C117" s="58"/>
      <c r="D117" s="58"/>
      <c r="E117" s="58"/>
      <c r="F117" s="62"/>
      <c r="G117" s="58"/>
      <c r="H117" s="58"/>
      <c r="I117" s="62"/>
      <c r="J117" s="58"/>
    </row>
    <row r="118" spans="3:10" ht="15">
      <c r="C118" s="58"/>
      <c r="D118" s="58"/>
      <c r="E118" s="58"/>
      <c r="F118" s="62"/>
      <c r="G118" s="58"/>
      <c r="H118" s="58"/>
      <c r="I118" s="62"/>
      <c r="J118" s="58"/>
    </row>
    <row r="119" spans="3:10" ht="15">
      <c r="C119" s="58"/>
      <c r="D119" s="58"/>
      <c r="E119" s="58"/>
      <c r="F119" s="77"/>
      <c r="G119" s="58"/>
      <c r="H119" s="58"/>
      <c r="I119" s="62"/>
      <c r="J119" s="58"/>
    </row>
    <row r="120" spans="6:10" ht="15">
      <c r="F120" s="77"/>
      <c r="G120" s="58"/>
      <c r="H120" s="58"/>
      <c r="I120" s="62"/>
      <c r="J120" s="58"/>
    </row>
    <row r="121" spans="6:10" ht="15">
      <c r="F121" s="77"/>
      <c r="G121" s="58"/>
      <c r="H121" s="58"/>
      <c r="I121" s="62"/>
      <c r="J121" s="58"/>
    </row>
    <row r="122" spans="6:10" ht="15">
      <c r="F122" s="77"/>
      <c r="G122" s="58"/>
      <c r="H122" s="58"/>
      <c r="I122" s="62"/>
      <c r="J122" s="58"/>
    </row>
    <row r="123" spans="6:10" ht="15">
      <c r="F123" s="77"/>
      <c r="G123" s="58"/>
      <c r="H123" s="58"/>
      <c r="I123" s="62"/>
      <c r="J123" s="58"/>
    </row>
    <row r="124" spans="6:10" ht="15">
      <c r="F124" s="77"/>
      <c r="G124" s="58"/>
      <c r="H124" s="58"/>
      <c r="I124" s="62"/>
      <c r="J124" s="58"/>
    </row>
  </sheetData>
  <printOptions/>
  <pageMargins left="0.88" right="0.24" top="0.54" bottom="0.63" header="0.5" footer="0.5"/>
  <pageSetup horizontalDpi="600" verticalDpi="600" orientation="portrait" paperSize="9" scale="65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71"/>
  <sheetViews>
    <sheetView showGridLines="0" zoomScale="75" zoomScaleNormal="75" workbookViewId="0" topLeftCell="A1">
      <selection activeCell="G15" sqref="G15"/>
    </sheetView>
  </sheetViews>
  <sheetFormatPr defaultColWidth="9.140625" defaultRowHeight="12.75"/>
  <cols>
    <col min="1" max="2" width="4.57421875" style="53" customWidth="1"/>
    <col min="3" max="3" width="5.28125" style="53" customWidth="1"/>
    <col min="4" max="5" width="9.140625" style="53" customWidth="1"/>
    <col min="6" max="6" width="18.7109375" style="53" customWidth="1"/>
    <col min="7" max="7" width="14.28125" style="53" customWidth="1"/>
    <col min="8" max="8" width="16.421875" style="53" customWidth="1"/>
    <col min="9" max="9" width="15.57421875" style="53" customWidth="1"/>
    <col min="10" max="10" width="16.57421875" style="53" customWidth="1"/>
    <col min="11" max="11" width="10.140625" style="53" customWidth="1"/>
    <col min="12" max="12" width="13.28125" style="53" customWidth="1"/>
    <col min="13" max="16384" width="9.140625" style="53" customWidth="1"/>
  </cols>
  <sheetData>
    <row r="1" ht="20.25">
      <c r="A1" s="1" t="s">
        <v>236</v>
      </c>
    </row>
    <row r="2" spans="1:11" ht="18">
      <c r="A2" s="21" t="s">
        <v>90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">
      <c r="A3" s="21" t="s">
        <v>275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8">
      <c r="A4" s="21" t="s">
        <v>91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8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8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8">
      <c r="A7" s="125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ht="15">
      <c r="A8" s="54" t="s">
        <v>92</v>
      </c>
    </row>
    <row r="10" spans="1:2" ht="15">
      <c r="A10" s="55" t="s">
        <v>93</v>
      </c>
      <c r="B10" s="54" t="s">
        <v>94</v>
      </c>
    </row>
    <row r="11" spans="1:2" ht="15">
      <c r="A11" s="55"/>
      <c r="B11" s="54"/>
    </row>
    <row r="12" ht="15">
      <c r="B12" s="53" t="s">
        <v>95</v>
      </c>
    </row>
    <row r="13" ht="15">
      <c r="B13" s="53" t="s">
        <v>96</v>
      </c>
    </row>
    <row r="14" ht="15">
      <c r="B14" s="53" t="s">
        <v>97</v>
      </c>
    </row>
    <row r="15" ht="15">
      <c r="B15" s="53" t="s">
        <v>247</v>
      </c>
    </row>
    <row r="18" spans="1:9" ht="15">
      <c r="A18" s="55" t="s">
        <v>98</v>
      </c>
      <c r="B18" s="54" t="s">
        <v>99</v>
      </c>
      <c r="H18" s="160"/>
      <c r="I18" s="160"/>
    </row>
    <row r="19" spans="1:9" ht="15">
      <c r="A19" s="55"/>
      <c r="H19" s="56"/>
      <c r="I19" s="56"/>
    </row>
    <row r="20" spans="1:9" ht="15">
      <c r="A20" s="55"/>
      <c r="B20" s="53" t="s">
        <v>100</v>
      </c>
      <c r="H20" s="56"/>
      <c r="I20" s="56"/>
    </row>
    <row r="21" spans="1:9" ht="15">
      <c r="A21" s="55"/>
      <c r="H21" s="56"/>
      <c r="I21" s="56"/>
    </row>
    <row r="22" spans="1:9" ht="15">
      <c r="A22" s="55"/>
      <c r="H22" s="56"/>
      <c r="I22" s="56"/>
    </row>
    <row r="23" spans="1:9" ht="15">
      <c r="A23" s="55" t="s">
        <v>101</v>
      </c>
      <c r="B23" s="54" t="s">
        <v>102</v>
      </c>
      <c r="H23" s="56"/>
      <c r="I23" s="56"/>
    </row>
    <row r="24" spans="1:9" ht="15">
      <c r="A24" s="55"/>
      <c r="B24" s="54"/>
      <c r="H24" s="56"/>
      <c r="I24" s="56"/>
    </row>
    <row r="25" spans="1:9" ht="15">
      <c r="A25" s="55"/>
      <c r="B25" s="53" t="s">
        <v>103</v>
      </c>
      <c r="H25" s="56"/>
      <c r="I25" s="56"/>
    </row>
    <row r="26" spans="1:9" ht="15">
      <c r="A26" s="55"/>
      <c r="H26" s="56"/>
      <c r="I26" s="56"/>
    </row>
    <row r="27" spans="1:9" ht="15">
      <c r="A27" s="55"/>
      <c r="H27" s="56"/>
      <c r="I27" s="56"/>
    </row>
    <row r="28" spans="1:9" ht="15">
      <c r="A28" s="55" t="s">
        <v>104</v>
      </c>
      <c r="B28" s="54" t="s">
        <v>105</v>
      </c>
      <c r="H28" s="56"/>
      <c r="I28" s="56"/>
    </row>
    <row r="29" spans="1:10" ht="15">
      <c r="A29" s="55"/>
      <c r="B29" s="57" t="s">
        <v>106</v>
      </c>
      <c r="C29" s="58"/>
      <c r="D29" s="58"/>
      <c r="E29" s="58"/>
      <c r="F29" s="58"/>
      <c r="G29" s="58"/>
      <c r="H29" s="59"/>
      <c r="I29" s="59"/>
      <c r="J29" s="58"/>
    </row>
    <row r="30" spans="1:9" ht="15">
      <c r="A30" s="55"/>
      <c r="H30" s="56"/>
      <c r="I30" s="56"/>
    </row>
    <row r="31" spans="1:9" ht="15">
      <c r="A31" s="55"/>
      <c r="B31" s="53" t="s">
        <v>107</v>
      </c>
      <c r="H31" s="56"/>
      <c r="I31" s="56"/>
    </row>
    <row r="32" spans="1:9" ht="15">
      <c r="A32" s="55"/>
      <c r="B32" s="53" t="s">
        <v>108</v>
      </c>
      <c r="H32" s="56"/>
      <c r="I32" s="56"/>
    </row>
    <row r="33" spans="1:9" ht="15">
      <c r="A33" s="55"/>
      <c r="H33" s="56"/>
      <c r="I33" s="56"/>
    </row>
    <row r="34" spans="1:9" ht="15">
      <c r="A34" s="55"/>
      <c r="H34" s="56"/>
      <c r="I34" s="56"/>
    </row>
    <row r="35" spans="1:9" ht="15">
      <c r="A35" s="55" t="s">
        <v>109</v>
      </c>
      <c r="B35" s="54" t="s">
        <v>110</v>
      </c>
      <c r="H35" s="56"/>
      <c r="I35" s="56"/>
    </row>
    <row r="36" spans="1:9" ht="15">
      <c r="A36" s="55"/>
      <c r="H36" s="56"/>
      <c r="I36" s="56"/>
    </row>
    <row r="37" spans="1:9" ht="15">
      <c r="A37" s="55"/>
      <c r="B37" s="53" t="s">
        <v>111</v>
      </c>
      <c r="H37" s="56"/>
      <c r="I37" s="56"/>
    </row>
    <row r="38" spans="1:9" ht="15">
      <c r="A38" s="55"/>
      <c r="B38" s="53" t="s">
        <v>204</v>
      </c>
      <c r="H38" s="56"/>
      <c r="I38" s="56"/>
    </row>
    <row r="39" spans="1:9" ht="15">
      <c r="A39" s="55"/>
      <c r="H39" s="56"/>
      <c r="I39" s="56"/>
    </row>
    <row r="40" spans="1:9" ht="15">
      <c r="A40" s="55"/>
      <c r="B40" s="54"/>
      <c r="G40" s="56"/>
      <c r="H40" s="56"/>
      <c r="I40" s="56"/>
    </row>
    <row r="41" spans="1:9" ht="15">
      <c r="A41" s="55" t="s">
        <v>112</v>
      </c>
      <c r="B41" s="54" t="s">
        <v>113</v>
      </c>
      <c r="G41" s="60"/>
      <c r="H41" s="60"/>
      <c r="I41" s="60"/>
    </row>
    <row r="42" spans="1:9" ht="15">
      <c r="A42" s="55"/>
      <c r="B42" s="54"/>
      <c r="G42" s="60"/>
      <c r="H42" s="60"/>
      <c r="I42" s="60"/>
    </row>
    <row r="43" spans="1:9" ht="15">
      <c r="A43" s="55"/>
      <c r="B43" s="53" t="s">
        <v>114</v>
      </c>
      <c r="G43" s="60"/>
      <c r="H43" s="60"/>
      <c r="I43" s="60"/>
    </row>
    <row r="44" spans="1:9" ht="15">
      <c r="A44" s="55"/>
      <c r="B44" s="53" t="s">
        <v>115</v>
      </c>
      <c r="G44" s="60"/>
      <c r="H44" s="60"/>
      <c r="I44" s="60"/>
    </row>
    <row r="45" spans="1:9" ht="15">
      <c r="A45" s="55"/>
      <c r="G45" s="60"/>
      <c r="H45" s="60"/>
      <c r="I45" s="60"/>
    </row>
    <row r="46" spans="1:9" ht="15">
      <c r="A46" s="55"/>
      <c r="B46" s="54"/>
      <c r="G46" s="60"/>
      <c r="H46" s="60"/>
      <c r="I46" s="60"/>
    </row>
    <row r="47" spans="1:9" ht="15">
      <c r="A47" s="55" t="s">
        <v>116</v>
      </c>
      <c r="B47" s="54" t="s">
        <v>117</v>
      </c>
      <c r="G47" s="60"/>
      <c r="H47" s="60"/>
      <c r="I47" s="60"/>
    </row>
    <row r="48" spans="1:9" ht="15">
      <c r="A48" s="55"/>
      <c r="B48" s="54"/>
      <c r="G48" s="60"/>
      <c r="H48" s="60"/>
      <c r="I48" s="60"/>
    </row>
    <row r="49" spans="1:9" ht="15">
      <c r="A49" s="55"/>
      <c r="B49" s="53" t="s">
        <v>273</v>
      </c>
      <c r="G49" s="60"/>
      <c r="H49" s="60"/>
      <c r="I49" s="60"/>
    </row>
    <row r="50" spans="1:9" ht="15">
      <c r="A50" s="55"/>
      <c r="B50" s="53" t="s">
        <v>264</v>
      </c>
      <c r="G50" s="60"/>
      <c r="H50" s="60"/>
      <c r="I50" s="60"/>
    </row>
    <row r="51" spans="1:9" ht="15">
      <c r="A51" s="55"/>
      <c r="B51" s="53" t="s">
        <v>274</v>
      </c>
      <c r="G51" s="60"/>
      <c r="H51" s="60"/>
      <c r="I51" s="60"/>
    </row>
    <row r="52" spans="1:9" ht="15">
      <c r="A52" s="55"/>
      <c r="B52" s="53" t="s">
        <v>265</v>
      </c>
      <c r="G52" s="60"/>
      <c r="H52" s="60"/>
      <c r="I52" s="60"/>
    </row>
    <row r="53" spans="1:9" ht="15">
      <c r="A53" s="55"/>
      <c r="G53" s="60"/>
      <c r="H53" s="60"/>
      <c r="I53" s="60"/>
    </row>
    <row r="54" spans="1:9" ht="15">
      <c r="A54" s="55"/>
      <c r="G54" s="60"/>
      <c r="H54" s="60"/>
      <c r="I54" s="60"/>
    </row>
    <row r="55" spans="1:9" ht="15">
      <c r="A55" s="55"/>
      <c r="G55" s="60"/>
      <c r="H55" s="60"/>
      <c r="I55" s="60"/>
    </row>
    <row r="56" spans="1:9" ht="15">
      <c r="A56" s="55"/>
      <c r="G56" s="60"/>
      <c r="H56" s="60"/>
      <c r="I56" s="60"/>
    </row>
    <row r="57" spans="1:9" ht="15">
      <c r="A57" s="55"/>
      <c r="G57" s="60"/>
      <c r="H57" s="60"/>
      <c r="I57" s="60"/>
    </row>
    <row r="58" spans="1:9" ht="15">
      <c r="A58" s="55"/>
      <c r="G58" s="60"/>
      <c r="H58" s="60"/>
      <c r="I58" s="60"/>
    </row>
    <row r="59" spans="1:9" ht="15">
      <c r="A59" s="55"/>
      <c r="G59" s="60"/>
      <c r="H59" s="60"/>
      <c r="I59" s="60"/>
    </row>
    <row r="60" spans="1:9" ht="15">
      <c r="A60" s="55"/>
      <c r="G60" s="60"/>
      <c r="H60" s="60"/>
      <c r="I60" s="60"/>
    </row>
    <row r="61" spans="1:9" ht="15">
      <c r="A61" s="55"/>
      <c r="G61" s="60"/>
      <c r="H61" s="60"/>
      <c r="I61" s="60"/>
    </row>
    <row r="62" spans="1:9" ht="15">
      <c r="A62" s="55"/>
      <c r="G62" s="60"/>
      <c r="H62" s="60"/>
      <c r="I62" s="60"/>
    </row>
    <row r="63" spans="1:9" ht="15">
      <c r="A63" s="55"/>
      <c r="G63" s="60"/>
      <c r="H63" s="60"/>
      <c r="I63" s="60"/>
    </row>
    <row r="64" spans="1:9" ht="15">
      <c r="A64" s="55"/>
      <c r="G64" s="60"/>
      <c r="H64" s="60"/>
      <c r="I64" s="60"/>
    </row>
    <row r="65" spans="1:9" ht="15">
      <c r="A65" s="55"/>
      <c r="G65" s="60"/>
      <c r="H65" s="60"/>
      <c r="I65" s="60"/>
    </row>
    <row r="66" spans="1:9" ht="15">
      <c r="A66" s="55"/>
      <c r="G66" s="60"/>
      <c r="H66" s="60"/>
      <c r="I66" s="60"/>
    </row>
    <row r="67" spans="1:9" ht="15">
      <c r="A67" s="55"/>
      <c r="G67" s="60"/>
      <c r="H67" s="60"/>
      <c r="I67" s="60"/>
    </row>
    <row r="68" spans="1:9" ht="15">
      <c r="A68" s="55"/>
      <c r="G68" s="60"/>
      <c r="H68" s="60"/>
      <c r="I68" s="60"/>
    </row>
    <row r="69" spans="1:9" ht="15" hidden="1">
      <c r="A69" s="55"/>
      <c r="G69" s="60"/>
      <c r="H69" s="60"/>
      <c r="I69" s="60"/>
    </row>
    <row r="70" spans="1:9" ht="15">
      <c r="A70" s="55"/>
      <c r="G70" s="60"/>
      <c r="H70" s="60"/>
      <c r="I70" s="60"/>
    </row>
    <row r="71" spans="1:2" ht="15">
      <c r="A71" s="55" t="s">
        <v>118</v>
      </c>
      <c r="B71" s="54" t="s">
        <v>119</v>
      </c>
    </row>
    <row r="72" ht="15">
      <c r="B72" s="54"/>
    </row>
    <row r="73" ht="15">
      <c r="B73" s="53" t="s">
        <v>276</v>
      </c>
    </row>
    <row r="75" spans="7:9" ht="15">
      <c r="G75" s="56" t="s">
        <v>10</v>
      </c>
      <c r="H75" s="56" t="s">
        <v>237</v>
      </c>
      <c r="I75" s="56"/>
    </row>
    <row r="76" spans="7:9" ht="15">
      <c r="G76" s="56" t="s">
        <v>120</v>
      </c>
      <c r="H76" s="56" t="s">
        <v>120</v>
      </c>
      <c r="I76" s="56"/>
    </row>
    <row r="78" spans="3:9" ht="15">
      <c r="C78" s="53" t="s">
        <v>224</v>
      </c>
      <c r="G78" s="61">
        <v>75306</v>
      </c>
      <c r="H78" s="61">
        <v>5058</v>
      </c>
      <c r="I78" s="62"/>
    </row>
    <row r="79" spans="3:9" ht="15">
      <c r="C79" s="53" t="s">
        <v>210</v>
      </c>
      <c r="G79" s="61">
        <v>9847</v>
      </c>
      <c r="H79" s="61">
        <v>-1386</v>
      </c>
      <c r="I79" s="62"/>
    </row>
    <row r="80" spans="3:9" ht="15">
      <c r="C80" s="53" t="s">
        <v>121</v>
      </c>
      <c r="G80" s="61">
        <v>4804</v>
      </c>
      <c r="H80" s="61">
        <v>35</v>
      </c>
      <c r="I80" s="62"/>
    </row>
    <row r="81" spans="3:9" ht="15">
      <c r="C81" s="53" t="s">
        <v>292</v>
      </c>
      <c r="G81" s="61">
        <v>8810</v>
      </c>
      <c r="H81" s="61">
        <v>586</v>
      </c>
      <c r="I81" s="62"/>
    </row>
    <row r="82" spans="3:9" ht="15">
      <c r="C82" s="53" t="s">
        <v>122</v>
      </c>
      <c r="G82" s="61">
        <v>319</v>
      </c>
      <c r="H82" s="61">
        <v>-1263</v>
      </c>
      <c r="I82" s="62"/>
    </row>
    <row r="83" spans="3:9" ht="15">
      <c r="C83" s="53" t="s">
        <v>223</v>
      </c>
      <c r="G83" s="63">
        <v>0</v>
      </c>
      <c r="H83" s="63">
        <v>3634</v>
      </c>
      <c r="I83" s="62"/>
    </row>
    <row r="84" spans="7:9" ht="15">
      <c r="G84" s="62">
        <f>SUM(G78:G83)</f>
        <v>99086</v>
      </c>
      <c r="H84" s="62">
        <f>SUM(H78:H83)</f>
        <v>6664</v>
      </c>
      <c r="I84" s="62"/>
    </row>
    <row r="85" spans="3:9" ht="15">
      <c r="C85" s="53" t="s">
        <v>213</v>
      </c>
      <c r="G85" s="62">
        <v>-2254</v>
      </c>
      <c r="H85" s="62"/>
      <c r="I85" s="62"/>
    </row>
    <row r="86" spans="7:9" ht="15.75" thickBot="1">
      <c r="G86" s="120">
        <f>SUM(G84:G85)</f>
        <v>96832</v>
      </c>
      <c r="H86" s="62"/>
      <c r="I86" s="62"/>
    </row>
    <row r="87" spans="7:9" ht="15.75" thickTop="1">
      <c r="G87" s="62"/>
      <c r="H87" s="62"/>
      <c r="I87" s="62"/>
    </row>
    <row r="88" spans="3:9" ht="15">
      <c r="C88" s="53" t="s">
        <v>268</v>
      </c>
      <c r="G88" s="62"/>
      <c r="H88" s="62">
        <v>1426</v>
      </c>
      <c r="I88" s="62"/>
    </row>
    <row r="89" spans="3:9" ht="15">
      <c r="C89" s="53" t="s">
        <v>269</v>
      </c>
      <c r="G89" s="62"/>
      <c r="H89" s="62">
        <v>-3476</v>
      </c>
      <c r="I89" s="62"/>
    </row>
    <row r="90" spans="3:9" ht="15">
      <c r="C90" s="53" t="s">
        <v>214</v>
      </c>
      <c r="G90" s="62"/>
      <c r="H90" s="63">
        <v>-451</v>
      </c>
      <c r="I90" s="62"/>
    </row>
    <row r="91" spans="3:9" ht="15">
      <c r="C91" s="53" t="s">
        <v>215</v>
      </c>
      <c r="G91" s="62"/>
      <c r="H91" s="62">
        <f>SUM(H84:H90)</f>
        <v>4163</v>
      </c>
      <c r="I91" s="62"/>
    </row>
    <row r="92" spans="3:9" ht="15">
      <c r="C92" s="53" t="s">
        <v>17</v>
      </c>
      <c r="G92" s="62"/>
      <c r="H92" s="62">
        <v>-1825</v>
      </c>
      <c r="I92" s="62"/>
    </row>
    <row r="93" spans="3:9" ht="15.75" thickBot="1">
      <c r="C93" s="53" t="s">
        <v>216</v>
      </c>
      <c r="G93" s="62"/>
      <c r="H93" s="120">
        <f>SUM(H91:H92)</f>
        <v>2338</v>
      </c>
      <c r="I93" s="62"/>
    </row>
    <row r="94" spans="7:9" ht="15" customHeight="1" thickTop="1">
      <c r="G94" s="62"/>
      <c r="H94" s="62"/>
      <c r="I94" s="62"/>
    </row>
    <row r="95" spans="3:9" ht="15" customHeight="1">
      <c r="C95" s="53" t="s">
        <v>271</v>
      </c>
      <c r="G95" s="62"/>
      <c r="H95" s="62"/>
      <c r="I95" s="62"/>
    </row>
    <row r="96" spans="7:9" ht="15" customHeight="1">
      <c r="G96" s="62"/>
      <c r="H96" s="62"/>
      <c r="I96" s="62"/>
    </row>
    <row r="97" spans="3:9" ht="15">
      <c r="C97" s="53" t="s">
        <v>270</v>
      </c>
      <c r="G97" s="62"/>
      <c r="H97" s="62"/>
      <c r="I97" s="62"/>
    </row>
    <row r="98" spans="7:9" ht="15">
      <c r="G98" s="62"/>
      <c r="H98" s="62"/>
      <c r="I98" s="62"/>
    </row>
    <row r="99" spans="7:9" ht="15">
      <c r="G99" s="62"/>
      <c r="H99" s="62"/>
      <c r="I99" s="62"/>
    </row>
    <row r="100" spans="1:9" ht="15">
      <c r="A100" s="55" t="s">
        <v>123</v>
      </c>
      <c r="B100" s="54" t="s">
        <v>124</v>
      </c>
      <c r="G100" s="62"/>
      <c r="H100" s="62"/>
      <c r="I100" s="62"/>
    </row>
    <row r="101" spans="7:9" ht="15">
      <c r="G101" s="62"/>
      <c r="H101" s="62"/>
      <c r="I101" s="62"/>
    </row>
    <row r="102" spans="2:9" ht="15">
      <c r="B102" s="53" t="s">
        <v>125</v>
      </c>
      <c r="G102" s="62"/>
      <c r="H102" s="62"/>
      <c r="I102" s="62"/>
    </row>
    <row r="103" spans="2:9" ht="15">
      <c r="B103" s="53" t="s">
        <v>126</v>
      </c>
      <c r="G103" s="62"/>
      <c r="H103" s="62"/>
      <c r="I103" s="62"/>
    </row>
    <row r="104" spans="7:9" ht="15">
      <c r="G104" s="62"/>
      <c r="H104" s="62"/>
      <c r="I104" s="62"/>
    </row>
    <row r="105" spans="7:9" ht="15">
      <c r="G105" s="62"/>
      <c r="H105" s="62"/>
      <c r="I105" s="62"/>
    </row>
    <row r="106" spans="1:9" ht="15">
      <c r="A106" s="55" t="s">
        <v>127</v>
      </c>
      <c r="B106" s="54" t="s">
        <v>260</v>
      </c>
      <c r="G106" s="62"/>
      <c r="H106" s="62"/>
      <c r="I106" s="62"/>
    </row>
    <row r="107" spans="2:9" ht="15">
      <c r="B107" s="54" t="s">
        <v>128</v>
      </c>
      <c r="G107" s="62"/>
      <c r="H107" s="62"/>
      <c r="I107" s="62"/>
    </row>
    <row r="108" spans="7:9" ht="15">
      <c r="G108" s="62"/>
      <c r="H108" s="62"/>
      <c r="I108" s="62"/>
    </row>
    <row r="109" spans="2:9" ht="15">
      <c r="B109" s="53" t="s">
        <v>129</v>
      </c>
      <c r="G109" s="62"/>
      <c r="H109" s="62"/>
      <c r="I109" s="62"/>
    </row>
    <row r="110" spans="2:9" ht="15">
      <c r="B110" s="53" t="s">
        <v>205</v>
      </c>
      <c r="G110" s="62"/>
      <c r="H110" s="62"/>
      <c r="I110" s="62"/>
    </row>
    <row r="111" spans="7:9" ht="15">
      <c r="G111" s="62"/>
      <c r="H111" s="62"/>
      <c r="I111" s="62"/>
    </row>
    <row r="112" spans="7:9" ht="15">
      <c r="G112" s="62"/>
      <c r="H112" s="62"/>
      <c r="I112" s="62"/>
    </row>
    <row r="113" spans="1:9" ht="15">
      <c r="A113" s="55" t="s">
        <v>130</v>
      </c>
      <c r="B113" s="54" t="s">
        <v>131</v>
      </c>
      <c r="G113" s="62"/>
      <c r="H113" s="62"/>
      <c r="I113" s="62"/>
    </row>
    <row r="114" spans="1:9" ht="15">
      <c r="A114" s="55"/>
      <c r="B114" s="54"/>
      <c r="G114" s="62"/>
      <c r="H114" s="62"/>
      <c r="I114" s="62"/>
    </row>
    <row r="115" spans="2:9" ht="15">
      <c r="B115" s="53" t="s">
        <v>243</v>
      </c>
      <c r="G115" s="62"/>
      <c r="H115" s="62"/>
      <c r="I115" s="62"/>
    </row>
    <row r="116" spans="2:9" ht="15">
      <c r="B116" s="53" t="s">
        <v>266</v>
      </c>
      <c r="G116" s="62"/>
      <c r="H116" s="62"/>
      <c r="I116" s="62"/>
    </row>
    <row r="117" spans="7:9" ht="15">
      <c r="G117" s="62"/>
      <c r="H117" s="62"/>
      <c r="I117" s="62"/>
    </row>
    <row r="118" spans="7:9" ht="15">
      <c r="G118" s="62"/>
      <c r="H118" s="62"/>
      <c r="I118" s="62"/>
    </row>
    <row r="119" spans="1:2" ht="15">
      <c r="A119" s="55" t="s">
        <v>132</v>
      </c>
      <c r="B119" s="54" t="s">
        <v>133</v>
      </c>
    </row>
    <row r="120" ht="15">
      <c r="B120" s="54"/>
    </row>
    <row r="121" spans="2:5" ht="15">
      <c r="B121" s="53" t="s">
        <v>134</v>
      </c>
      <c r="C121" s="54" t="s">
        <v>135</v>
      </c>
      <c r="D121" s="54"/>
      <c r="E121" s="54"/>
    </row>
    <row r="122" spans="2:10" ht="15">
      <c r="B122" s="54"/>
      <c r="I122" s="56" t="s">
        <v>136</v>
      </c>
      <c r="J122" s="56" t="s">
        <v>137</v>
      </c>
    </row>
    <row r="123" spans="2:10" ht="15">
      <c r="B123" s="54"/>
      <c r="I123" s="56" t="s">
        <v>138</v>
      </c>
      <c r="J123" s="56" t="s">
        <v>138</v>
      </c>
    </row>
    <row r="124" spans="2:10" ht="15">
      <c r="B124" s="54"/>
      <c r="I124" s="64" t="s">
        <v>299</v>
      </c>
      <c r="J124" s="64" t="s">
        <v>301</v>
      </c>
    </row>
    <row r="125" spans="2:10" ht="15">
      <c r="B125" s="54"/>
      <c r="I125" s="56" t="s">
        <v>9</v>
      </c>
      <c r="J125" s="56" t="s">
        <v>9</v>
      </c>
    </row>
    <row r="126" ht="15">
      <c r="B126" s="54"/>
    </row>
    <row r="127" ht="15">
      <c r="B127" s="54"/>
    </row>
    <row r="128" ht="15">
      <c r="C128" s="53" t="s">
        <v>139</v>
      </c>
    </row>
    <row r="129" spans="3:10" ht="15.75" thickBot="1">
      <c r="C129" s="53" t="s">
        <v>140</v>
      </c>
      <c r="I129" s="65">
        <v>104915</v>
      </c>
      <c r="J129" s="65">
        <v>108835</v>
      </c>
    </row>
    <row r="130" spans="9:10" ht="15.75" thickTop="1">
      <c r="I130" s="112"/>
      <c r="J130" s="112"/>
    </row>
    <row r="132" spans="2:4" ht="15">
      <c r="B132" s="53" t="s">
        <v>141</v>
      </c>
      <c r="C132" s="54" t="s">
        <v>142</v>
      </c>
      <c r="D132" s="54"/>
    </row>
    <row r="134" ht="15">
      <c r="C134" s="53" t="s">
        <v>302</v>
      </c>
    </row>
    <row r="140" spans="1:2" ht="15">
      <c r="A140" s="55" t="s">
        <v>226</v>
      </c>
      <c r="B140" s="54" t="s">
        <v>206</v>
      </c>
    </row>
    <row r="141" spans="1:2" ht="15">
      <c r="A141" s="55"/>
      <c r="B141" s="54"/>
    </row>
    <row r="142" spans="9:10" ht="15">
      <c r="I142" s="56" t="s">
        <v>136</v>
      </c>
      <c r="J142" s="56" t="s">
        <v>137</v>
      </c>
    </row>
    <row r="143" spans="9:10" ht="15">
      <c r="I143" s="56" t="s">
        <v>138</v>
      </c>
      <c r="J143" s="56" t="s">
        <v>138</v>
      </c>
    </row>
    <row r="144" spans="9:10" ht="15">
      <c r="I144" s="64" t="s">
        <v>299</v>
      </c>
      <c r="J144" s="64" t="s">
        <v>301</v>
      </c>
    </row>
    <row r="145" spans="9:10" ht="15">
      <c r="I145" s="56" t="s">
        <v>9</v>
      </c>
      <c r="J145" s="56" t="s">
        <v>9</v>
      </c>
    </row>
    <row r="146" spans="9:10" ht="15">
      <c r="I146" s="56"/>
      <c r="J146" s="56"/>
    </row>
    <row r="147" ht="15">
      <c r="B147" s="53" t="s">
        <v>207</v>
      </c>
    </row>
    <row r="148" spans="2:10" ht="15.75" thickBot="1">
      <c r="B148" s="55" t="s">
        <v>244</v>
      </c>
      <c r="I148" s="65">
        <v>0</v>
      </c>
      <c r="J148" s="65">
        <v>275</v>
      </c>
    </row>
    <row r="149" spans="2:10" ht="15.75" thickTop="1">
      <c r="B149" s="55"/>
      <c r="I149" s="112"/>
      <c r="J149" s="112"/>
    </row>
    <row r="150" spans="2:10" ht="15">
      <c r="B150" s="55"/>
      <c r="I150" s="90"/>
      <c r="J150" s="112"/>
    </row>
    <row r="151" spans="1:2" ht="15">
      <c r="A151" s="55" t="s">
        <v>145</v>
      </c>
      <c r="B151" s="54" t="s">
        <v>144</v>
      </c>
    </row>
    <row r="152" ht="15">
      <c r="B152" s="54"/>
    </row>
    <row r="153" ht="15">
      <c r="B153" s="53" t="s">
        <v>283</v>
      </c>
    </row>
    <row r="154" ht="15">
      <c r="B154" s="53" t="s">
        <v>296</v>
      </c>
    </row>
    <row r="155" ht="15">
      <c r="B155" s="54"/>
    </row>
    <row r="156" ht="15">
      <c r="B156" s="53" t="s">
        <v>294</v>
      </c>
    </row>
    <row r="157" ht="15">
      <c r="B157" s="53" t="s">
        <v>295</v>
      </c>
    </row>
    <row r="160" spans="1:2" ht="15">
      <c r="A160" s="55" t="s">
        <v>150</v>
      </c>
      <c r="B160" s="54" t="s">
        <v>146</v>
      </c>
    </row>
    <row r="161" spans="1:2" ht="15">
      <c r="A161" s="55"/>
      <c r="B161" s="54"/>
    </row>
    <row r="162" spans="10:11" ht="15">
      <c r="J162" s="160"/>
      <c r="K162" s="160"/>
    </row>
    <row r="163" spans="9:10" ht="15">
      <c r="I163" s="56" t="s">
        <v>147</v>
      </c>
      <c r="J163" s="56" t="s">
        <v>148</v>
      </c>
    </row>
    <row r="164" spans="9:10" ht="15">
      <c r="I164" s="56" t="s">
        <v>136</v>
      </c>
      <c r="J164" s="56" t="s">
        <v>136</v>
      </c>
    </row>
    <row r="165" spans="9:10" ht="15">
      <c r="I165" s="64" t="s">
        <v>299</v>
      </c>
      <c r="J165" s="64" t="s">
        <v>303</v>
      </c>
    </row>
    <row r="166" spans="9:10" ht="15">
      <c r="I166" s="56" t="s">
        <v>9</v>
      </c>
      <c r="J166" s="56" t="s">
        <v>9</v>
      </c>
    </row>
    <row r="167" spans="9:10" ht="15">
      <c r="I167" s="56"/>
      <c r="J167" s="56"/>
    </row>
    <row r="168" spans="2:10" ht="15.75" thickBot="1">
      <c r="B168" s="53" t="s">
        <v>10</v>
      </c>
      <c r="I168" s="65">
        <v>49829</v>
      </c>
      <c r="J168" s="65">
        <v>47003</v>
      </c>
    </row>
    <row r="169" spans="2:10" ht="16.5" thickBot="1" thickTop="1">
      <c r="B169" s="53" t="s">
        <v>149</v>
      </c>
      <c r="I169" s="65">
        <v>1839</v>
      </c>
      <c r="J169" s="65">
        <v>2324</v>
      </c>
    </row>
    <row r="170" spans="10:11" ht="15.75" thickTop="1">
      <c r="J170" s="56"/>
      <c r="K170" s="56"/>
    </row>
    <row r="171" ht="15">
      <c r="B171" s="53" t="s">
        <v>297</v>
      </c>
    </row>
    <row r="172" ht="15">
      <c r="B172" s="53" t="s">
        <v>298</v>
      </c>
    </row>
    <row r="175" spans="1:2" ht="15">
      <c r="A175" s="55" t="s">
        <v>227</v>
      </c>
      <c r="B175" s="54" t="s">
        <v>151</v>
      </c>
    </row>
    <row r="177" ht="15">
      <c r="B177" s="53" t="s">
        <v>306</v>
      </c>
    </row>
    <row r="180" spans="1:2" ht="15">
      <c r="A180" s="55" t="s">
        <v>154</v>
      </c>
      <c r="B180" s="54" t="s">
        <v>152</v>
      </c>
    </row>
    <row r="181" ht="15">
      <c r="B181" s="54"/>
    </row>
    <row r="182" ht="15">
      <c r="B182" s="53" t="s">
        <v>153</v>
      </c>
    </row>
    <row r="185" spans="1:2" ht="15">
      <c r="A185" s="55" t="s">
        <v>164</v>
      </c>
      <c r="B185" s="54" t="s">
        <v>17</v>
      </c>
    </row>
    <row r="186" spans="1:2" ht="15">
      <c r="A186" s="55"/>
      <c r="B186" s="54"/>
    </row>
    <row r="187" spans="1:10" ht="15">
      <c r="A187" s="55"/>
      <c r="B187" s="53" t="s">
        <v>155</v>
      </c>
      <c r="G187" s="160" t="s">
        <v>156</v>
      </c>
      <c r="H187" s="160"/>
      <c r="I187" s="160" t="s">
        <v>157</v>
      </c>
      <c r="J187" s="160"/>
    </row>
    <row r="188" spans="1:10" ht="15">
      <c r="A188" s="55"/>
      <c r="B188" s="54"/>
      <c r="G188" s="56" t="s">
        <v>158</v>
      </c>
      <c r="H188" s="56" t="s">
        <v>159</v>
      </c>
      <c r="I188" s="56" t="s">
        <v>158</v>
      </c>
      <c r="J188" s="56" t="s">
        <v>159</v>
      </c>
    </row>
    <row r="189" spans="1:10" ht="15">
      <c r="A189" s="55"/>
      <c r="B189" s="54"/>
      <c r="G189" s="56" t="s">
        <v>160</v>
      </c>
      <c r="H189" s="56" t="s">
        <v>160</v>
      </c>
      <c r="I189" s="56" t="s">
        <v>160</v>
      </c>
      <c r="J189" s="56" t="s">
        <v>160</v>
      </c>
    </row>
    <row r="190" spans="1:10" ht="15">
      <c r="A190" s="55"/>
      <c r="B190" s="54"/>
      <c r="G190" s="56" t="s">
        <v>136</v>
      </c>
      <c r="H190" s="56" t="s">
        <v>136</v>
      </c>
      <c r="I190" s="56" t="s">
        <v>161</v>
      </c>
      <c r="J190" s="56" t="s">
        <v>161</v>
      </c>
    </row>
    <row r="191" spans="1:10" ht="15">
      <c r="A191" s="55"/>
      <c r="B191" s="54"/>
      <c r="G191" s="64" t="s">
        <v>299</v>
      </c>
      <c r="H191" s="64" t="s">
        <v>300</v>
      </c>
      <c r="I191" s="64" t="s">
        <v>299</v>
      </c>
      <c r="J191" s="64" t="s">
        <v>300</v>
      </c>
    </row>
    <row r="192" spans="1:10" ht="15">
      <c r="A192" s="55"/>
      <c r="B192" s="54"/>
      <c r="G192" s="56" t="s">
        <v>9</v>
      </c>
      <c r="H192" s="56" t="s">
        <v>9</v>
      </c>
      <c r="I192" s="56" t="s">
        <v>9</v>
      </c>
      <c r="J192" s="56" t="s">
        <v>9</v>
      </c>
    </row>
    <row r="193" ht="15">
      <c r="A193" s="55"/>
    </row>
    <row r="194" spans="1:10" ht="15">
      <c r="A194" s="55"/>
      <c r="B194" s="53" t="s">
        <v>47</v>
      </c>
      <c r="G194" s="60">
        <v>150</v>
      </c>
      <c r="H194" s="60">
        <v>-386</v>
      </c>
      <c r="I194" s="60">
        <v>105</v>
      </c>
      <c r="J194" s="60">
        <v>-986</v>
      </c>
    </row>
    <row r="195" spans="1:10" ht="15">
      <c r="A195" s="55"/>
      <c r="B195" s="53" t="s">
        <v>162</v>
      </c>
      <c r="G195" s="60">
        <v>-1022</v>
      </c>
      <c r="H195" s="60">
        <v>-1144</v>
      </c>
      <c r="I195" s="66">
        <v>-1642</v>
      </c>
      <c r="J195" s="60">
        <v>-1513</v>
      </c>
    </row>
    <row r="196" spans="1:10" ht="15">
      <c r="A196" s="55"/>
      <c r="B196" s="53" t="s">
        <v>163</v>
      </c>
      <c r="G196" s="67">
        <v>5</v>
      </c>
      <c r="H196" s="67">
        <v>-52</v>
      </c>
      <c r="I196" s="66">
        <v>-288</v>
      </c>
      <c r="J196" s="67">
        <v>-11</v>
      </c>
    </row>
    <row r="197" spans="7:10" ht="15">
      <c r="G197" s="68">
        <f>SUM(G194:G196)</f>
        <v>-867</v>
      </c>
      <c r="H197" s="68">
        <f>SUM(H194:H196)</f>
        <v>-1582</v>
      </c>
      <c r="I197" s="68">
        <f>SUM(I194:I196)</f>
        <v>-1825</v>
      </c>
      <c r="J197" s="68">
        <f>SUM(J194:J196)</f>
        <v>-2510</v>
      </c>
    </row>
    <row r="198" spans="7:10" ht="15">
      <c r="G198" s="66"/>
      <c r="H198" s="66"/>
      <c r="I198" s="66"/>
      <c r="J198" s="66"/>
    </row>
    <row r="199" spans="7:10" ht="15">
      <c r="G199" s="66"/>
      <c r="H199" s="66"/>
      <c r="I199" s="66"/>
      <c r="J199" s="66"/>
    </row>
    <row r="200" spans="7:10" ht="15">
      <c r="G200" s="66"/>
      <c r="H200" s="66"/>
      <c r="I200" s="66"/>
      <c r="J200" s="66"/>
    </row>
    <row r="201" spans="7:10" ht="15">
      <c r="G201" s="66"/>
      <c r="H201" s="66"/>
      <c r="I201" s="66"/>
      <c r="J201" s="66"/>
    </row>
    <row r="202" spans="7:10" ht="15">
      <c r="G202" s="66"/>
      <c r="H202" s="66"/>
      <c r="I202" s="66"/>
      <c r="J202" s="66"/>
    </row>
    <row r="203" spans="7:10" ht="15">
      <c r="G203" s="66"/>
      <c r="H203" s="66"/>
      <c r="I203" s="66"/>
      <c r="J203" s="66"/>
    </row>
    <row r="204" spans="2:10" ht="15">
      <c r="B204" s="55"/>
      <c r="G204" s="66"/>
      <c r="H204" s="66"/>
      <c r="I204" s="66"/>
      <c r="J204" s="66"/>
    </row>
    <row r="205" spans="2:10" ht="15">
      <c r="B205" s="55"/>
      <c r="H205" s="66"/>
      <c r="I205" s="66"/>
      <c r="J205" s="66"/>
    </row>
    <row r="206" spans="2:10" ht="15">
      <c r="B206" s="55"/>
      <c r="H206" s="66"/>
      <c r="I206" s="66"/>
      <c r="J206" s="66"/>
    </row>
    <row r="207" spans="2:10" ht="15">
      <c r="B207" s="55"/>
      <c r="H207" s="66"/>
      <c r="I207" s="66"/>
      <c r="J207" s="66"/>
    </row>
    <row r="208" spans="2:10" ht="15">
      <c r="B208" s="55"/>
      <c r="H208" s="66"/>
      <c r="I208" s="66"/>
      <c r="J208" s="66"/>
    </row>
    <row r="209" spans="1:10" ht="15">
      <c r="A209" s="55" t="s">
        <v>164</v>
      </c>
      <c r="B209" s="54" t="s">
        <v>291</v>
      </c>
      <c r="H209" s="66"/>
      <c r="I209" s="66"/>
      <c r="J209" s="66"/>
    </row>
    <row r="210" spans="2:10" ht="15">
      <c r="B210" s="55"/>
      <c r="H210" s="66"/>
      <c r="I210" s="66"/>
      <c r="J210" s="66"/>
    </row>
    <row r="211" spans="2:10" ht="15">
      <c r="B211" s="53" t="s">
        <v>249</v>
      </c>
      <c r="H211" s="66"/>
      <c r="I211" s="66"/>
      <c r="J211" s="66"/>
    </row>
    <row r="212" spans="2:10" ht="15">
      <c r="B212" s="53" t="s">
        <v>251</v>
      </c>
      <c r="H212" s="66"/>
      <c r="I212" s="66"/>
      <c r="J212" s="66"/>
    </row>
    <row r="213" spans="2:10" ht="15">
      <c r="B213" s="55"/>
      <c r="H213" s="66"/>
      <c r="I213" s="66"/>
      <c r="J213" s="66"/>
    </row>
    <row r="214" spans="2:10" ht="15">
      <c r="B214" s="55"/>
      <c r="H214" s="66"/>
      <c r="I214" s="66"/>
      <c r="J214" s="66"/>
    </row>
    <row r="215" spans="2:10" ht="15">
      <c r="B215" s="55"/>
      <c r="H215" s="66"/>
      <c r="I215" s="56" t="s">
        <v>158</v>
      </c>
      <c r="J215" s="56" t="s">
        <v>158</v>
      </c>
    </row>
    <row r="216" spans="2:10" ht="15">
      <c r="B216" s="55"/>
      <c r="H216" s="66"/>
      <c r="I216" s="56" t="s">
        <v>160</v>
      </c>
      <c r="J216" s="56" t="s">
        <v>160</v>
      </c>
    </row>
    <row r="217" spans="2:10" ht="15">
      <c r="B217" s="55"/>
      <c r="H217" s="66"/>
      <c r="I217" s="56" t="s">
        <v>136</v>
      </c>
      <c r="J217" s="56" t="s">
        <v>161</v>
      </c>
    </row>
    <row r="218" spans="2:10" ht="15">
      <c r="B218" s="55"/>
      <c r="H218" s="66"/>
      <c r="I218" s="64" t="s">
        <v>299</v>
      </c>
      <c r="J218" s="64" t="s">
        <v>299</v>
      </c>
    </row>
    <row r="219" spans="2:10" ht="15">
      <c r="B219" s="55"/>
      <c r="H219" s="66"/>
      <c r="I219" s="56" t="s">
        <v>9</v>
      </c>
      <c r="J219" s="56" t="s">
        <v>9</v>
      </c>
    </row>
    <row r="220" spans="2:10" ht="15">
      <c r="B220" s="55"/>
      <c r="H220" s="66"/>
      <c r="I220" s="66"/>
      <c r="J220" s="66"/>
    </row>
    <row r="221" spans="2:10" ht="15.75" thickBot="1">
      <c r="B221" s="53" t="s">
        <v>250</v>
      </c>
      <c r="H221" s="66"/>
      <c r="I221" s="126">
        <v>1839</v>
      </c>
      <c r="J221" s="126">
        <v>4163</v>
      </c>
    </row>
    <row r="222" spans="2:10" ht="15">
      <c r="B222" s="55"/>
      <c r="H222" s="66"/>
      <c r="I222" s="66"/>
      <c r="J222" s="66"/>
    </row>
    <row r="223" spans="2:10" ht="15">
      <c r="B223" s="55"/>
      <c r="H223" s="66"/>
      <c r="I223" s="66"/>
      <c r="J223" s="66"/>
    </row>
    <row r="224" spans="2:10" ht="15">
      <c r="B224" s="53" t="s">
        <v>252</v>
      </c>
      <c r="H224" s="66"/>
      <c r="I224" s="66">
        <v>515</v>
      </c>
      <c r="J224" s="66">
        <v>1166</v>
      </c>
    </row>
    <row r="225" spans="2:10" ht="15">
      <c r="B225" s="55"/>
      <c r="H225" s="66"/>
      <c r="I225" s="66"/>
      <c r="J225" s="66"/>
    </row>
    <row r="226" spans="2:10" ht="15">
      <c r="B226" s="53" t="s">
        <v>253</v>
      </c>
      <c r="H226" s="66"/>
      <c r="I226" s="66">
        <v>222</v>
      </c>
      <c r="J226" s="66">
        <v>430</v>
      </c>
    </row>
    <row r="227" spans="2:10" ht="15">
      <c r="B227" s="53" t="s">
        <v>254</v>
      </c>
      <c r="H227" s="66"/>
      <c r="I227" s="66">
        <v>795</v>
      </c>
      <c r="J227" s="66">
        <v>1252</v>
      </c>
    </row>
    <row r="228" spans="2:10" ht="15">
      <c r="B228" s="53" t="s">
        <v>255</v>
      </c>
      <c r="H228" s="66"/>
      <c r="I228" s="66"/>
      <c r="J228" s="66"/>
    </row>
    <row r="229" spans="2:10" ht="15">
      <c r="B229" s="53" t="s">
        <v>267</v>
      </c>
      <c r="H229" s="66"/>
      <c r="I229" s="66">
        <v>-660</v>
      </c>
      <c r="J229" s="66">
        <v>-1311</v>
      </c>
    </row>
    <row r="230" spans="2:10" ht="15">
      <c r="B230" s="53" t="s">
        <v>284</v>
      </c>
      <c r="H230" s="66"/>
      <c r="I230" s="66">
        <v>-5</v>
      </c>
      <c r="J230" s="66">
        <v>288</v>
      </c>
    </row>
    <row r="231" spans="2:10" ht="15">
      <c r="B231" s="53" t="s">
        <v>256</v>
      </c>
      <c r="H231" s="66"/>
      <c r="I231" s="68">
        <f>SUM(I224:I230)</f>
        <v>867</v>
      </c>
      <c r="J231" s="68">
        <f>SUM(J224:J230)</f>
        <v>1825</v>
      </c>
    </row>
    <row r="232" spans="8:10" ht="15">
      <c r="H232" s="66"/>
      <c r="I232" s="66"/>
      <c r="J232" s="66"/>
    </row>
    <row r="233" spans="8:10" ht="15">
      <c r="H233" s="66"/>
      <c r="I233" s="66"/>
      <c r="J233" s="66"/>
    </row>
    <row r="234" spans="1:2" ht="15">
      <c r="A234" s="55" t="s">
        <v>228</v>
      </c>
      <c r="B234" s="54" t="s">
        <v>165</v>
      </c>
    </row>
    <row r="235" spans="1:2" ht="15">
      <c r="A235" s="55"/>
      <c r="B235" s="54"/>
    </row>
    <row r="236" ht="15">
      <c r="B236" s="53" t="s">
        <v>261</v>
      </c>
    </row>
    <row r="237" spans="2:8" ht="15">
      <c r="B237" s="53" t="s">
        <v>143</v>
      </c>
      <c r="H237" s="69"/>
    </row>
    <row r="238" ht="15">
      <c r="H238" s="69"/>
    </row>
    <row r="239" ht="15">
      <c r="H239" s="58"/>
    </row>
    <row r="240" spans="1:2" ht="15">
      <c r="A240" s="55" t="s">
        <v>229</v>
      </c>
      <c r="B240" s="54" t="s">
        <v>166</v>
      </c>
    </row>
    <row r="241" spans="1:8" ht="15">
      <c r="A241" s="55"/>
      <c r="B241" s="54"/>
      <c r="H241" s="69" t="s">
        <v>167</v>
      </c>
    </row>
    <row r="242" spans="1:8" ht="15">
      <c r="A242" s="55"/>
      <c r="B242" s="53" t="s">
        <v>134</v>
      </c>
      <c r="C242" s="55" t="s">
        <v>168</v>
      </c>
      <c r="D242" s="53" t="s">
        <v>169</v>
      </c>
      <c r="H242" s="70">
        <v>0</v>
      </c>
    </row>
    <row r="243" spans="1:8" ht="15">
      <c r="A243" s="55"/>
      <c r="C243" s="55" t="s">
        <v>170</v>
      </c>
      <c r="D243" s="53" t="s">
        <v>171</v>
      </c>
      <c r="H243" s="71">
        <v>0</v>
      </c>
    </row>
    <row r="244" spans="1:8" ht="15">
      <c r="A244" s="55"/>
      <c r="C244" s="55" t="s">
        <v>172</v>
      </c>
      <c r="D244" s="53" t="s">
        <v>173</v>
      </c>
      <c r="H244" s="70">
        <v>0</v>
      </c>
    </row>
    <row r="245" spans="1:8" ht="15">
      <c r="A245" s="55"/>
      <c r="H245" s="72"/>
    </row>
    <row r="246" spans="1:8" ht="15">
      <c r="A246" s="55"/>
      <c r="B246" s="53" t="s">
        <v>141</v>
      </c>
      <c r="C246" s="53" t="s">
        <v>277</v>
      </c>
      <c r="H246" s="72"/>
    </row>
    <row r="247" spans="1:8" ht="15">
      <c r="A247" s="55"/>
      <c r="H247" s="72"/>
    </row>
    <row r="248" spans="1:8" ht="15">
      <c r="A248" s="55"/>
      <c r="H248" s="73" t="s">
        <v>174</v>
      </c>
    </row>
    <row r="249" spans="3:8" ht="17.25">
      <c r="C249" s="53" t="s">
        <v>168</v>
      </c>
      <c r="D249" s="53" t="s">
        <v>175</v>
      </c>
      <c r="H249" s="74">
        <v>19092</v>
      </c>
    </row>
    <row r="250" spans="3:8" ht="17.25">
      <c r="C250" s="53" t="s">
        <v>170</v>
      </c>
      <c r="D250" s="53" t="s">
        <v>176</v>
      </c>
      <c r="H250" s="74">
        <v>1959</v>
      </c>
    </row>
    <row r="251" spans="3:8" ht="17.25">
      <c r="C251" s="53" t="s">
        <v>172</v>
      </c>
      <c r="D251" s="53" t="s">
        <v>177</v>
      </c>
      <c r="H251" s="74">
        <v>2339</v>
      </c>
    </row>
    <row r="252" ht="17.25">
      <c r="H252" s="75"/>
    </row>
    <row r="253" ht="17.25">
      <c r="H253" s="75"/>
    </row>
    <row r="254" spans="1:7" ht="17.25">
      <c r="A254" s="55" t="s">
        <v>230</v>
      </c>
      <c r="B254" s="54" t="s">
        <v>178</v>
      </c>
      <c r="G254" s="75"/>
    </row>
    <row r="255" spans="2:7" ht="17.25">
      <c r="B255" s="54"/>
      <c r="G255" s="75"/>
    </row>
    <row r="256" spans="2:7" ht="17.25">
      <c r="B256" s="53" t="s">
        <v>179</v>
      </c>
      <c r="G256" s="75"/>
    </row>
    <row r="257" ht="17.25">
      <c r="G257" s="75"/>
    </row>
    <row r="258" ht="17.25">
      <c r="G258" s="75"/>
    </row>
    <row r="259" ht="17.25">
      <c r="G259" s="75"/>
    </row>
    <row r="260" ht="17.25">
      <c r="G260" s="75"/>
    </row>
    <row r="261" ht="17.25">
      <c r="G261" s="75"/>
    </row>
    <row r="262" ht="17.25">
      <c r="G262" s="75"/>
    </row>
    <row r="263" ht="17.25">
      <c r="G263" s="75"/>
    </row>
    <row r="264" spans="1:2" ht="15">
      <c r="A264" s="55" t="s">
        <v>231</v>
      </c>
      <c r="B264" s="54" t="s">
        <v>180</v>
      </c>
    </row>
    <row r="265" spans="1:2" ht="15">
      <c r="A265" s="55"/>
      <c r="B265" s="54"/>
    </row>
    <row r="266" spans="1:2" ht="15">
      <c r="A266" s="55"/>
      <c r="B266" s="53" t="s">
        <v>278</v>
      </c>
    </row>
    <row r="267" ht="15">
      <c r="A267" s="55"/>
    </row>
    <row r="268" spans="1:11" ht="15">
      <c r="A268" s="55"/>
      <c r="H268" s="76"/>
      <c r="I268" s="76" t="s">
        <v>174</v>
      </c>
      <c r="J268" s="59" t="s">
        <v>167</v>
      </c>
      <c r="K268" s="59"/>
    </row>
    <row r="269" spans="1:11" ht="15">
      <c r="A269" s="55"/>
      <c r="H269" s="77"/>
      <c r="I269" s="78"/>
      <c r="J269" s="79"/>
      <c r="K269" s="58"/>
    </row>
    <row r="270" spans="1:11" ht="15">
      <c r="A270" s="55"/>
      <c r="B270" s="53" t="s">
        <v>134</v>
      </c>
      <c r="C270" s="54" t="s">
        <v>44</v>
      </c>
      <c r="H270" s="72"/>
      <c r="I270" s="72"/>
      <c r="J270" s="58"/>
      <c r="K270" s="58"/>
    </row>
    <row r="271" spans="1:11" ht="15">
      <c r="A271" s="55"/>
      <c r="C271" s="55" t="s">
        <v>181</v>
      </c>
      <c r="H271" s="61"/>
      <c r="I271" s="61"/>
      <c r="J271" s="66"/>
      <c r="K271" s="66"/>
    </row>
    <row r="272" spans="1:11" ht="15">
      <c r="A272" s="55"/>
      <c r="D272" s="53" t="s">
        <v>182</v>
      </c>
      <c r="H272" s="62"/>
      <c r="I272" s="62"/>
      <c r="J272" s="66">
        <v>1857</v>
      </c>
      <c r="K272" s="66"/>
    </row>
    <row r="273" spans="1:11" ht="15">
      <c r="A273" s="55"/>
      <c r="D273" s="53" t="s">
        <v>183</v>
      </c>
      <c r="H273" s="62"/>
      <c r="I273" s="62"/>
      <c r="J273" s="66"/>
      <c r="K273" s="66"/>
    </row>
    <row r="274" spans="1:11" ht="15">
      <c r="A274" s="55"/>
      <c r="D274" s="53" t="s">
        <v>184</v>
      </c>
      <c r="H274" s="62"/>
      <c r="I274" s="62"/>
      <c r="J274" s="67">
        <v>600</v>
      </c>
      <c r="K274" s="66"/>
    </row>
    <row r="275" spans="1:11" ht="15">
      <c r="A275" s="55"/>
      <c r="H275" s="77"/>
      <c r="I275" s="77"/>
      <c r="J275" s="66">
        <f>SUM(J272:J274)</f>
        <v>2457</v>
      </c>
      <c r="K275" s="66"/>
    </row>
    <row r="276" spans="1:11" ht="15">
      <c r="A276" s="55"/>
      <c r="C276" s="55" t="s">
        <v>185</v>
      </c>
      <c r="H276" s="62"/>
      <c r="I276" s="62"/>
      <c r="K276" s="66"/>
    </row>
    <row r="277" spans="1:11" ht="15">
      <c r="A277" s="55"/>
      <c r="D277" s="53" t="s">
        <v>186</v>
      </c>
      <c r="H277" s="62"/>
      <c r="I277" s="62"/>
      <c r="J277" s="66"/>
      <c r="K277" s="66"/>
    </row>
    <row r="278" spans="1:11" ht="15">
      <c r="A278" s="55"/>
      <c r="D278" s="55" t="s">
        <v>184</v>
      </c>
      <c r="H278" s="62"/>
      <c r="I278" s="62"/>
      <c r="J278" s="66">
        <v>10099</v>
      </c>
      <c r="K278" s="66"/>
    </row>
    <row r="279" spans="1:11" ht="15.75" thickBot="1">
      <c r="A279" s="55"/>
      <c r="H279" s="62"/>
      <c r="I279" s="62"/>
      <c r="J279" s="80">
        <f>SUM(J275:J278)</f>
        <v>12556</v>
      </c>
      <c r="K279" s="66"/>
    </row>
    <row r="280" spans="1:11" ht="15.75" thickTop="1">
      <c r="A280" s="55"/>
      <c r="H280" s="62"/>
      <c r="I280" s="62"/>
      <c r="J280" s="66"/>
      <c r="K280" s="66"/>
    </row>
    <row r="281" spans="1:11" ht="15">
      <c r="A281" s="55"/>
      <c r="B281" s="53" t="s">
        <v>141</v>
      </c>
      <c r="C281" s="54" t="s">
        <v>187</v>
      </c>
      <c r="H281" s="62"/>
      <c r="I281" s="62"/>
      <c r="J281" s="66"/>
      <c r="K281" s="66"/>
    </row>
    <row r="282" spans="1:11" ht="15">
      <c r="A282" s="55"/>
      <c r="C282" s="55" t="s">
        <v>181</v>
      </c>
      <c r="H282" s="62"/>
      <c r="I282" s="62"/>
      <c r="J282" s="66"/>
      <c r="K282" s="66"/>
    </row>
    <row r="283" spans="1:11" ht="15">
      <c r="A283" s="55"/>
      <c r="D283" s="53" t="s">
        <v>188</v>
      </c>
      <c r="H283" s="62"/>
      <c r="I283" s="62">
        <v>950</v>
      </c>
      <c r="J283" s="66"/>
      <c r="K283" s="66"/>
    </row>
    <row r="284" spans="1:11" ht="15">
      <c r="A284" s="55"/>
      <c r="D284" s="53" t="s">
        <v>183</v>
      </c>
      <c r="H284" s="62"/>
      <c r="I284" s="62"/>
      <c r="J284" s="66"/>
      <c r="K284" s="66"/>
    </row>
    <row r="285" spans="1:11" ht="15">
      <c r="A285" s="55"/>
      <c r="D285" s="55" t="s">
        <v>184</v>
      </c>
      <c r="H285" s="62"/>
      <c r="I285" s="63">
        <v>-600</v>
      </c>
      <c r="J285" s="66">
        <f>+I283+I285</f>
        <v>350</v>
      </c>
      <c r="K285" s="66"/>
    </row>
    <row r="286" spans="1:11" ht="15.75" thickBot="1">
      <c r="A286" s="55"/>
      <c r="H286" s="62"/>
      <c r="I286" s="62"/>
      <c r="J286" s="80">
        <f>SUM(J285:J285)</f>
        <v>350</v>
      </c>
      <c r="K286" s="66"/>
    </row>
    <row r="287" spans="1:11" ht="15.75" thickTop="1">
      <c r="A287" s="55"/>
      <c r="H287" s="62"/>
      <c r="I287" s="62"/>
      <c r="J287" s="66"/>
      <c r="K287" s="66"/>
    </row>
    <row r="288" spans="1:11" ht="15.75" thickBot="1">
      <c r="A288" s="55"/>
      <c r="B288" s="55" t="s">
        <v>189</v>
      </c>
      <c r="C288" s="53" t="s">
        <v>190</v>
      </c>
      <c r="H288" s="62"/>
      <c r="I288" s="62"/>
      <c r="J288" s="81">
        <f>+J279+J286</f>
        <v>12906</v>
      </c>
      <c r="K288" s="66"/>
    </row>
    <row r="289" spans="1:11" ht="15.75" thickTop="1">
      <c r="A289" s="55"/>
      <c r="H289" s="58"/>
      <c r="I289" s="58"/>
      <c r="J289" s="58"/>
      <c r="K289" s="58"/>
    </row>
    <row r="290" spans="1:11" ht="15">
      <c r="A290" s="55"/>
      <c r="B290" s="55" t="s">
        <v>191</v>
      </c>
      <c r="C290" s="53" t="s">
        <v>192</v>
      </c>
      <c r="K290" s="58"/>
    </row>
    <row r="291" spans="1:11" ht="15.75" thickBot="1">
      <c r="A291" s="55"/>
      <c r="B291" s="55"/>
      <c r="C291" s="53" t="s">
        <v>193</v>
      </c>
      <c r="H291" s="82"/>
      <c r="I291" s="82" t="s">
        <v>194</v>
      </c>
      <c r="J291" s="81">
        <v>22000</v>
      </c>
      <c r="K291" s="58"/>
    </row>
    <row r="292" spans="1:11" ht="15.75" thickTop="1">
      <c r="A292" s="55"/>
      <c r="B292" s="55"/>
      <c r="H292" s="82"/>
      <c r="I292" s="82"/>
      <c r="J292" s="66"/>
      <c r="K292" s="58"/>
    </row>
    <row r="293" spans="1:11" ht="15">
      <c r="A293" s="55"/>
      <c r="B293" s="53" t="s">
        <v>262</v>
      </c>
      <c r="I293" s="58"/>
      <c r="K293" s="58"/>
    </row>
    <row r="294" spans="1:11" ht="15">
      <c r="A294" s="55"/>
      <c r="B294" s="53" t="s">
        <v>263</v>
      </c>
      <c r="I294" s="58"/>
      <c r="K294" s="58"/>
    </row>
    <row r="295" spans="1:11" ht="15">
      <c r="A295" s="55"/>
      <c r="I295" s="58"/>
      <c r="K295" s="58"/>
    </row>
    <row r="296" spans="1:11" ht="15">
      <c r="A296" s="55"/>
      <c r="I296" s="58"/>
      <c r="K296" s="58"/>
    </row>
    <row r="297" spans="1:11" ht="17.25">
      <c r="A297" s="55" t="s">
        <v>232</v>
      </c>
      <c r="B297" s="54" t="s">
        <v>195</v>
      </c>
      <c r="G297" s="75"/>
      <c r="I297" s="58"/>
      <c r="K297" s="58"/>
    </row>
    <row r="298" spans="2:11" ht="17.25">
      <c r="B298" s="54"/>
      <c r="G298" s="75"/>
      <c r="I298" s="58"/>
      <c r="K298" s="58"/>
    </row>
    <row r="299" spans="2:11" ht="17.25">
      <c r="B299" s="53" t="s">
        <v>196</v>
      </c>
      <c r="G299" s="75"/>
      <c r="I299" s="58"/>
      <c r="K299" s="58"/>
    </row>
    <row r="300" spans="7:11" ht="17.25">
      <c r="G300" s="75"/>
      <c r="I300" s="58"/>
      <c r="K300" s="58"/>
    </row>
    <row r="301" spans="7:11" ht="17.25">
      <c r="G301" s="75"/>
      <c r="I301" s="58"/>
      <c r="K301" s="58"/>
    </row>
    <row r="302" spans="1:11" ht="17.25">
      <c r="A302" s="55" t="s">
        <v>233</v>
      </c>
      <c r="B302" s="54" t="s">
        <v>197</v>
      </c>
      <c r="H302" s="75"/>
      <c r="I302" s="58"/>
      <c r="K302" s="58"/>
    </row>
    <row r="303" spans="1:11" ht="17.25">
      <c r="A303" s="55"/>
      <c r="B303" s="54"/>
      <c r="H303" s="75"/>
      <c r="I303" s="58" t="s">
        <v>248</v>
      </c>
      <c r="K303" s="58"/>
    </row>
    <row r="304" spans="2:11" ht="17.25">
      <c r="B304" s="53" t="s">
        <v>198</v>
      </c>
      <c r="H304" s="75"/>
      <c r="I304" s="58"/>
      <c r="K304" s="58"/>
    </row>
    <row r="305" spans="8:11" ht="17.25">
      <c r="H305" s="75"/>
      <c r="I305" s="58"/>
      <c r="K305" s="58"/>
    </row>
    <row r="306" spans="1:11" ht="17.25">
      <c r="A306" s="55" t="s">
        <v>234</v>
      </c>
      <c r="B306" s="54" t="s">
        <v>199</v>
      </c>
      <c r="H306" s="75"/>
      <c r="I306" s="58"/>
      <c r="K306" s="58"/>
    </row>
    <row r="307" spans="8:11" ht="17.25">
      <c r="H307" s="75"/>
      <c r="I307" s="58"/>
      <c r="K307" s="58"/>
    </row>
    <row r="308" spans="2:11" ht="17.25">
      <c r="B308" s="53" t="s">
        <v>273</v>
      </c>
      <c r="H308" s="75"/>
      <c r="I308" s="58"/>
      <c r="K308" s="58"/>
    </row>
    <row r="309" spans="2:11" ht="17.25">
      <c r="B309" s="53" t="s">
        <v>264</v>
      </c>
      <c r="H309" s="75"/>
      <c r="I309" s="58"/>
      <c r="K309" s="58"/>
    </row>
    <row r="310" spans="2:11" ht="17.25">
      <c r="B310" s="53" t="s">
        <v>274</v>
      </c>
      <c r="H310" s="75"/>
      <c r="I310" s="58"/>
      <c r="K310" s="58"/>
    </row>
    <row r="311" spans="2:11" ht="17.25">
      <c r="B311" s="53" t="s">
        <v>265</v>
      </c>
      <c r="H311" s="75"/>
      <c r="I311" s="58"/>
      <c r="K311" s="58"/>
    </row>
    <row r="312" spans="1:11" ht="15">
      <c r="A312" s="55"/>
      <c r="I312" s="58"/>
      <c r="K312" s="58"/>
    </row>
    <row r="313" spans="1:11" ht="17.25">
      <c r="A313" s="55" t="s">
        <v>235</v>
      </c>
      <c r="B313" s="54" t="s">
        <v>200</v>
      </c>
      <c r="H313" s="75"/>
      <c r="K313" s="58"/>
    </row>
    <row r="314" spans="1:11" ht="17.25">
      <c r="A314" s="55"/>
      <c r="B314" s="54"/>
      <c r="H314" s="75"/>
      <c r="I314" s="56" t="s">
        <v>158</v>
      </c>
      <c r="J314" s="56" t="s">
        <v>158</v>
      </c>
      <c r="K314" s="58"/>
    </row>
    <row r="315" spans="1:11" ht="15">
      <c r="A315" s="55"/>
      <c r="B315" s="54"/>
      <c r="I315" s="56" t="s">
        <v>160</v>
      </c>
      <c r="J315" s="56" t="s">
        <v>160</v>
      </c>
      <c r="K315" s="58"/>
    </row>
    <row r="316" spans="1:11" ht="15">
      <c r="A316" s="55"/>
      <c r="I316" s="56" t="s">
        <v>136</v>
      </c>
      <c r="J316" s="56" t="s">
        <v>161</v>
      </c>
      <c r="K316" s="58"/>
    </row>
    <row r="317" spans="1:11" ht="15">
      <c r="A317" s="55"/>
      <c r="I317" s="64" t="s">
        <v>299</v>
      </c>
      <c r="J317" s="64" t="s">
        <v>299</v>
      </c>
      <c r="K317" s="58"/>
    </row>
    <row r="318" spans="1:11" ht="15">
      <c r="A318" s="55"/>
      <c r="K318" s="58"/>
    </row>
    <row r="319" spans="1:12" ht="16.5" thickBot="1">
      <c r="A319" s="55"/>
      <c r="B319" s="53" t="s">
        <v>201</v>
      </c>
      <c r="I319" s="81">
        <v>972</v>
      </c>
      <c r="J319" s="81">
        <v>2338</v>
      </c>
      <c r="K319" s="58"/>
      <c r="L319" s="52"/>
    </row>
    <row r="320" spans="1:11" ht="15.75" thickTop="1">
      <c r="A320" s="55"/>
      <c r="B320" s="54"/>
      <c r="K320" s="58"/>
    </row>
    <row r="321" spans="2:11" ht="15.75" thickBot="1">
      <c r="B321" s="53" t="s">
        <v>202</v>
      </c>
      <c r="I321" s="119">
        <v>250702</v>
      </c>
      <c r="J321" s="119">
        <v>250702</v>
      </c>
      <c r="K321" s="58"/>
    </row>
    <row r="322" ht="15.75" thickTop="1">
      <c r="K322" s="58"/>
    </row>
    <row r="323" spans="2:11" ht="15.75" thickBot="1">
      <c r="B323" s="53" t="s">
        <v>203</v>
      </c>
      <c r="I323" s="111">
        <v>0.39</v>
      </c>
      <c r="J323" s="111">
        <v>0.93</v>
      </c>
      <c r="K323" s="58"/>
    </row>
    <row r="324" spans="1:11" ht="15.75" thickTop="1">
      <c r="A324" s="55"/>
      <c r="I324" s="58"/>
      <c r="K324" s="58"/>
    </row>
    <row r="325" spans="1:11" ht="15">
      <c r="A325" s="55"/>
      <c r="I325" s="58"/>
      <c r="K325" s="58"/>
    </row>
    <row r="326" spans="1:11" ht="15">
      <c r="A326" s="55"/>
      <c r="I326" s="58"/>
      <c r="K326" s="58"/>
    </row>
    <row r="327" spans="1:11" ht="15">
      <c r="A327" s="55"/>
      <c r="I327" s="58"/>
      <c r="K327" s="58"/>
    </row>
    <row r="328" spans="1:11" ht="15">
      <c r="A328" s="55"/>
      <c r="I328" s="58"/>
      <c r="K328" s="58"/>
    </row>
    <row r="329" spans="1:11" ht="15">
      <c r="A329" s="55"/>
      <c r="I329" s="58"/>
      <c r="K329" s="58"/>
    </row>
    <row r="330" spans="1:11" ht="15">
      <c r="A330" s="55"/>
      <c r="I330" s="58"/>
      <c r="K330" s="58"/>
    </row>
    <row r="331" spans="1:11" ht="15">
      <c r="A331" s="55"/>
      <c r="I331" s="58"/>
      <c r="K331" s="58"/>
    </row>
    <row r="332" spans="1:11" ht="15">
      <c r="A332" s="55"/>
      <c r="I332" s="58"/>
      <c r="K332" s="58"/>
    </row>
    <row r="333" spans="1:11" ht="15">
      <c r="A333" s="55"/>
      <c r="I333" s="58"/>
      <c r="K333" s="58"/>
    </row>
    <row r="334" spans="1:8" ht="15">
      <c r="A334" s="55"/>
      <c r="G334" s="161"/>
      <c r="H334" s="161"/>
    </row>
    <row r="335" spans="1:7" ht="17.25">
      <c r="A335" s="55"/>
      <c r="G335" s="75"/>
    </row>
    <row r="336" ht="17.25">
      <c r="H336" s="75"/>
    </row>
    <row r="337" spans="1:8" s="58" customFormat="1" ht="17.25">
      <c r="A337" s="83"/>
      <c r="B337" s="57"/>
      <c r="H337" s="84"/>
    </row>
    <row r="338" s="58" customFormat="1" ht="17.25">
      <c r="H338" s="84"/>
    </row>
    <row r="339" spans="8:10" s="58" customFormat="1" ht="17.25">
      <c r="H339" s="84"/>
      <c r="I339" s="59"/>
      <c r="J339" s="59"/>
    </row>
    <row r="340" spans="1:10" s="58" customFormat="1" ht="15">
      <c r="A340" s="83"/>
      <c r="B340" s="57"/>
      <c r="I340" s="59"/>
      <c r="J340" s="59"/>
    </row>
    <row r="341" spans="1:10" s="58" customFormat="1" ht="15">
      <c r="A341" s="83"/>
      <c r="I341" s="59"/>
      <c r="J341" s="59"/>
    </row>
    <row r="342" spans="1:10" s="58" customFormat="1" ht="15">
      <c r="A342" s="83"/>
      <c r="I342" s="85"/>
      <c r="J342" s="85"/>
    </row>
    <row r="343" s="58" customFormat="1" ht="15">
      <c r="A343" s="83"/>
    </row>
    <row r="344" spans="1:10" s="58" customFormat="1" ht="15">
      <c r="A344" s="83"/>
      <c r="I344" s="66"/>
      <c r="J344" s="66"/>
    </row>
    <row r="345" spans="1:2" s="58" customFormat="1" ht="15">
      <c r="A345" s="83"/>
      <c r="B345" s="57"/>
    </row>
    <row r="346" spans="9:10" s="58" customFormat="1" ht="15">
      <c r="I346" s="86"/>
      <c r="J346" s="86"/>
    </row>
    <row r="347" s="58" customFormat="1" ht="15"/>
    <row r="348" spans="9:10" s="58" customFormat="1" ht="15">
      <c r="I348" s="87"/>
      <c r="J348" s="87"/>
    </row>
    <row r="349" spans="1:2" s="58" customFormat="1" ht="15">
      <c r="A349" s="83"/>
      <c r="B349" s="57"/>
    </row>
    <row r="350" spans="1:2" s="58" customFormat="1" ht="15">
      <c r="A350" s="83"/>
      <c r="B350" s="57"/>
    </row>
    <row r="351" spans="1:2" s="58" customFormat="1" ht="15">
      <c r="A351" s="83"/>
      <c r="B351" s="57"/>
    </row>
    <row r="352" spans="1:2" s="58" customFormat="1" ht="15">
      <c r="A352" s="83"/>
      <c r="B352" s="57"/>
    </row>
    <row r="353" spans="1:2" s="58" customFormat="1" ht="15">
      <c r="A353" s="83"/>
      <c r="B353" s="57"/>
    </row>
    <row r="354" spans="1:2" s="58" customFormat="1" ht="15">
      <c r="A354" s="83"/>
      <c r="B354" s="57"/>
    </row>
    <row r="355" spans="1:2" s="58" customFormat="1" ht="15">
      <c r="A355" s="83"/>
      <c r="B355" s="57"/>
    </row>
    <row r="356" spans="1:2" s="58" customFormat="1" ht="15">
      <c r="A356" s="83"/>
      <c r="B356" s="57"/>
    </row>
    <row r="357" spans="1:2" s="58" customFormat="1" ht="15">
      <c r="A357" s="83"/>
      <c r="B357" s="57"/>
    </row>
    <row r="358" spans="1:2" s="58" customFormat="1" ht="15">
      <c r="A358" s="83"/>
      <c r="B358" s="57"/>
    </row>
    <row r="359" spans="1:2" s="58" customFormat="1" ht="15">
      <c r="A359" s="83"/>
      <c r="B359" s="57"/>
    </row>
    <row r="360" spans="1:2" s="58" customFormat="1" ht="15">
      <c r="A360" s="83"/>
      <c r="B360" s="57"/>
    </row>
    <row r="361" spans="1:2" s="58" customFormat="1" ht="15">
      <c r="A361" s="83"/>
      <c r="B361" s="57"/>
    </row>
    <row r="362" spans="1:2" s="58" customFormat="1" ht="15">
      <c r="A362" s="83"/>
      <c r="B362" s="57"/>
    </row>
    <row r="363" spans="1:2" s="58" customFormat="1" ht="15">
      <c r="A363" s="83"/>
      <c r="B363" s="57"/>
    </row>
    <row r="364" spans="1:2" s="58" customFormat="1" ht="15">
      <c r="A364" s="83"/>
      <c r="B364" s="57"/>
    </row>
    <row r="365" spans="1:2" s="58" customFormat="1" ht="15">
      <c r="A365" s="83"/>
      <c r="B365" s="57"/>
    </row>
    <row r="366" spans="1:2" s="58" customFormat="1" ht="15">
      <c r="A366" s="83"/>
      <c r="B366" s="57"/>
    </row>
    <row r="367" spans="1:2" s="58" customFormat="1" ht="15">
      <c r="A367" s="83"/>
      <c r="B367" s="57"/>
    </row>
    <row r="368" spans="1:2" s="58" customFormat="1" ht="15">
      <c r="A368" s="83"/>
      <c r="B368" s="57"/>
    </row>
    <row r="369" spans="1:2" s="58" customFormat="1" ht="15">
      <c r="A369" s="83"/>
      <c r="B369" s="57"/>
    </row>
    <row r="370" spans="1:2" s="58" customFormat="1" ht="15">
      <c r="A370" s="83"/>
      <c r="B370" s="57"/>
    </row>
    <row r="371" spans="1:2" s="58" customFormat="1" ht="15">
      <c r="A371" s="83"/>
      <c r="B371" s="57"/>
    </row>
    <row r="372" spans="1:2" s="58" customFormat="1" ht="15">
      <c r="A372" s="83"/>
      <c r="B372" s="57"/>
    </row>
    <row r="373" spans="1:2" s="58" customFormat="1" ht="15">
      <c r="A373" s="83"/>
      <c r="B373" s="57"/>
    </row>
    <row r="374" spans="1:2" s="58" customFormat="1" ht="15">
      <c r="A374" s="83"/>
      <c r="B374" s="57"/>
    </row>
    <row r="375" spans="1:2" s="58" customFormat="1" ht="15">
      <c r="A375" s="83"/>
      <c r="B375" s="57"/>
    </row>
    <row r="376" spans="1:2" s="58" customFormat="1" ht="15">
      <c r="A376" s="83"/>
      <c r="B376" s="57"/>
    </row>
    <row r="377" spans="1:2" s="58" customFormat="1" ht="15">
      <c r="A377" s="83"/>
      <c r="B377" s="57"/>
    </row>
    <row r="378" spans="1:2" s="58" customFormat="1" ht="15">
      <c r="A378" s="83"/>
      <c r="B378" s="57"/>
    </row>
    <row r="379" spans="1:2" s="58" customFormat="1" ht="15">
      <c r="A379" s="83"/>
      <c r="B379" s="57"/>
    </row>
    <row r="380" spans="1:2" s="58" customFormat="1" ht="15">
      <c r="A380" s="83"/>
      <c r="B380" s="57"/>
    </row>
    <row r="381" spans="1:2" s="58" customFormat="1" ht="15">
      <c r="A381" s="83"/>
      <c r="B381" s="57"/>
    </row>
    <row r="382" spans="1:2" s="58" customFormat="1" ht="15">
      <c r="A382" s="83"/>
      <c r="B382" s="57"/>
    </row>
    <row r="383" spans="1:2" s="58" customFormat="1" ht="15">
      <c r="A383" s="83"/>
      <c r="B383" s="57"/>
    </row>
    <row r="384" spans="1:2" s="58" customFormat="1" ht="15">
      <c r="A384" s="83"/>
      <c r="B384" s="57"/>
    </row>
    <row r="385" spans="1:2" s="58" customFormat="1" ht="15">
      <c r="A385" s="83"/>
      <c r="B385" s="57"/>
    </row>
    <row r="386" spans="1:2" s="58" customFormat="1" ht="15">
      <c r="A386" s="83"/>
      <c r="B386" s="57"/>
    </row>
    <row r="387" spans="1:2" s="58" customFormat="1" ht="15">
      <c r="A387" s="83"/>
      <c r="B387" s="57"/>
    </row>
    <row r="388" spans="1:2" s="58" customFormat="1" ht="15">
      <c r="A388" s="83"/>
      <c r="B388" s="57"/>
    </row>
    <row r="389" spans="1:2" s="58" customFormat="1" ht="15">
      <c r="A389" s="83"/>
      <c r="B389" s="57"/>
    </row>
    <row r="390" spans="1:2" s="58" customFormat="1" ht="15">
      <c r="A390" s="83"/>
      <c r="B390" s="57"/>
    </row>
    <row r="391" spans="1:2" s="58" customFormat="1" ht="15">
      <c r="A391" s="83"/>
      <c r="B391" s="57"/>
    </row>
    <row r="392" spans="1:2" s="58" customFormat="1" ht="15">
      <c r="A392" s="83"/>
      <c r="B392" s="57"/>
    </row>
    <row r="393" spans="1:2" s="58" customFormat="1" ht="15">
      <c r="A393" s="83"/>
      <c r="B393" s="57"/>
    </row>
    <row r="394" spans="1:2" s="58" customFormat="1" ht="15">
      <c r="A394" s="83"/>
      <c r="B394" s="57"/>
    </row>
    <row r="395" spans="1:2" s="58" customFormat="1" ht="15">
      <c r="A395" s="83"/>
      <c r="B395" s="57"/>
    </row>
    <row r="396" spans="1:2" s="58" customFormat="1" ht="15">
      <c r="A396" s="83"/>
      <c r="B396" s="57"/>
    </row>
    <row r="397" spans="1:2" s="58" customFormat="1" ht="15">
      <c r="A397" s="83"/>
      <c r="B397" s="57"/>
    </row>
    <row r="398" spans="1:2" s="58" customFormat="1" ht="15">
      <c r="A398" s="83"/>
      <c r="B398" s="57"/>
    </row>
    <row r="399" spans="1:2" s="58" customFormat="1" ht="15">
      <c r="A399" s="83"/>
      <c r="B399" s="57"/>
    </row>
    <row r="400" spans="1:2" s="58" customFormat="1" ht="15">
      <c r="A400" s="83"/>
      <c r="B400" s="57"/>
    </row>
    <row r="401" spans="1:2" s="58" customFormat="1" ht="15">
      <c r="A401" s="83"/>
      <c r="B401" s="57"/>
    </row>
    <row r="402" spans="1:2" s="58" customFormat="1" ht="15">
      <c r="A402" s="83"/>
      <c r="B402" s="57"/>
    </row>
    <row r="403" spans="1:2" s="58" customFormat="1" ht="15">
      <c r="A403" s="83"/>
      <c r="B403" s="57"/>
    </row>
    <row r="404" spans="1:2" s="58" customFormat="1" ht="15">
      <c r="A404" s="83"/>
      <c r="B404" s="57"/>
    </row>
    <row r="405" spans="1:2" s="58" customFormat="1" ht="15">
      <c r="A405" s="83"/>
      <c r="B405" s="57"/>
    </row>
    <row r="406" spans="1:2" s="58" customFormat="1" ht="15">
      <c r="A406" s="83"/>
      <c r="B406" s="57"/>
    </row>
    <row r="407" spans="1:2" s="58" customFormat="1" ht="15">
      <c r="A407" s="83"/>
      <c r="B407" s="57"/>
    </row>
    <row r="408" spans="1:2" s="58" customFormat="1" ht="15">
      <c r="A408" s="83"/>
      <c r="B408" s="57"/>
    </row>
    <row r="409" spans="1:2" s="58" customFormat="1" ht="15">
      <c r="A409" s="83"/>
      <c r="B409" s="57"/>
    </row>
    <row r="410" spans="1:2" s="58" customFormat="1" ht="15">
      <c r="A410" s="83"/>
      <c r="B410" s="57"/>
    </row>
    <row r="411" spans="1:2" s="58" customFormat="1" ht="15">
      <c r="A411" s="83"/>
      <c r="B411" s="57"/>
    </row>
    <row r="412" spans="1:2" s="58" customFormat="1" ht="15">
      <c r="A412" s="83"/>
      <c r="B412" s="57"/>
    </row>
    <row r="413" spans="1:2" s="58" customFormat="1" ht="15">
      <c r="A413" s="83"/>
      <c r="B413" s="57"/>
    </row>
    <row r="414" spans="1:2" s="58" customFormat="1" ht="15">
      <c r="A414" s="83"/>
      <c r="B414" s="57"/>
    </row>
    <row r="415" spans="1:2" s="58" customFormat="1" ht="15">
      <c r="A415" s="83"/>
      <c r="B415" s="57"/>
    </row>
    <row r="416" spans="1:2" s="58" customFormat="1" ht="15">
      <c r="A416" s="83"/>
      <c r="B416" s="57"/>
    </row>
    <row r="417" spans="1:2" s="58" customFormat="1" ht="15">
      <c r="A417" s="83"/>
      <c r="B417" s="57"/>
    </row>
    <row r="418" s="58" customFormat="1" ht="15"/>
    <row r="419" s="58" customFormat="1" ht="15"/>
    <row r="420" s="58" customFormat="1" ht="15"/>
    <row r="421" s="58" customFormat="1" ht="15"/>
    <row r="422" spans="1:2" s="58" customFormat="1" ht="15">
      <c r="A422" s="88"/>
      <c r="B422" s="57"/>
    </row>
    <row r="423" s="58" customFormat="1" ht="15"/>
    <row r="424" s="58" customFormat="1" ht="15"/>
    <row r="425" spans="8:10" s="58" customFormat="1" ht="15">
      <c r="H425" s="76"/>
      <c r="I425" s="59"/>
      <c r="J425" s="59"/>
    </row>
    <row r="426" spans="8:9" s="58" customFormat="1" ht="15">
      <c r="H426" s="77"/>
      <c r="I426" s="59"/>
    </row>
    <row r="427" spans="3:8" s="58" customFormat="1" ht="15">
      <c r="C427" s="57"/>
      <c r="H427" s="77"/>
    </row>
    <row r="428" spans="3:10" s="58" customFormat="1" ht="15">
      <c r="C428" s="83"/>
      <c r="H428" s="62"/>
      <c r="I428" s="66"/>
      <c r="J428" s="66"/>
    </row>
    <row r="429" spans="8:10" s="58" customFormat="1" ht="15">
      <c r="H429" s="62"/>
      <c r="I429" s="66"/>
      <c r="J429" s="66"/>
    </row>
    <row r="430" spans="8:10" s="58" customFormat="1" ht="15">
      <c r="H430" s="62"/>
      <c r="I430" s="66"/>
      <c r="J430" s="66"/>
    </row>
    <row r="431" spans="8:10" s="58" customFormat="1" ht="15">
      <c r="H431" s="62"/>
      <c r="I431" s="66"/>
      <c r="J431" s="66"/>
    </row>
    <row r="432" spans="8:10" s="58" customFormat="1" ht="15">
      <c r="H432" s="77"/>
      <c r="I432" s="66"/>
      <c r="J432" s="66"/>
    </row>
    <row r="433" spans="3:10" s="58" customFormat="1" ht="15">
      <c r="C433" s="83"/>
      <c r="H433" s="62"/>
      <c r="J433" s="66"/>
    </row>
    <row r="434" spans="8:10" s="58" customFormat="1" ht="15">
      <c r="H434" s="62"/>
      <c r="I434" s="66"/>
      <c r="J434" s="66"/>
    </row>
    <row r="435" spans="4:10" s="58" customFormat="1" ht="15">
      <c r="D435" s="83"/>
      <c r="H435" s="62"/>
      <c r="I435" s="66"/>
      <c r="J435" s="66"/>
    </row>
    <row r="436" spans="8:10" s="58" customFormat="1" ht="15">
      <c r="H436" s="62"/>
      <c r="I436" s="66"/>
      <c r="J436" s="66"/>
    </row>
    <row r="437" spans="8:10" s="58" customFormat="1" ht="15">
      <c r="H437" s="62"/>
      <c r="I437" s="66"/>
      <c r="J437" s="66"/>
    </row>
    <row r="438" spans="3:10" s="58" customFormat="1" ht="15">
      <c r="C438" s="57"/>
      <c r="H438" s="62"/>
      <c r="I438" s="66"/>
      <c r="J438" s="66"/>
    </row>
    <row r="439" spans="3:10" s="58" customFormat="1" ht="15">
      <c r="C439" s="83"/>
      <c r="H439" s="62"/>
      <c r="I439" s="66"/>
      <c r="J439" s="66"/>
    </row>
    <row r="440" spans="8:10" s="58" customFormat="1" ht="15">
      <c r="H440" s="62"/>
      <c r="I440" s="66"/>
      <c r="J440" s="66"/>
    </row>
    <row r="441" spans="8:10" s="58" customFormat="1" ht="15">
      <c r="H441" s="62"/>
      <c r="I441" s="66"/>
      <c r="J441" s="66"/>
    </row>
    <row r="442" spans="4:10" s="58" customFormat="1" ht="15">
      <c r="D442" s="83"/>
      <c r="H442" s="62"/>
      <c r="I442" s="66"/>
      <c r="J442" s="66"/>
    </row>
    <row r="443" spans="8:10" s="58" customFormat="1" ht="15">
      <c r="H443" s="62"/>
      <c r="I443" s="66"/>
      <c r="J443" s="66"/>
    </row>
    <row r="444" spans="8:10" s="58" customFormat="1" ht="15">
      <c r="H444" s="62"/>
      <c r="I444" s="66"/>
      <c r="J444" s="66"/>
    </row>
    <row r="445" spans="2:10" s="58" customFormat="1" ht="15">
      <c r="B445" s="83"/>
      <c r="H445" s="62"/>
      <c r="I445" s="66"/>
      <c r="J445" s="66"/>
    </row>
    <row r="446" s="58" customFormat="1" ht="15"/>
    <row r="447" s="58" customFormat="1" ht="15">
      <c r="B447" s="83"/>
    </row>
    <row r="448" spans="2:9" s="58" customFormat="1" ht="15">
      <c r="B448" s="83"/>
      <c r="H448" s="82"/>
      <c r="I448" s="66"/>
    </row>
    <row r="449" s="58" customFormat="1" ht="15"/>
    <row r="450" s="58" customFormat="1" ht="15"/>
    <row r="451" s="58" customFormat="1" ht="15"/>
    <row r="452" s="58" customFormat="1" ht="15"/>
    <row r="453" spans="1:2" s="58" customFormat="1" ht="15">
      <c r="A453" s="83"/>
      <c r="B453" s="57"/>
    </row>
    <row r="454" spans="1:2" s="58" customFormat="1" ht="15">
      <c r="A454" s="83"/>
      <c r="B454" s="57"/>
    </row>
    <row r="455" spans="9:10" s="58" customFormat="1" ht="15">
      <c r="I455" s="77"/>
      <c r="J455" s="77"/>
    </row>
    <row r="456" s="58" customFormat="1" ht="15"/>
    <row r="457" s="58" customFormat="1" ht="15"/>
    <row r="458" spans="1:2" s="58" customFormat="1" ht="15">
      <c r="A458" s="83"/>
      <c r="B458" s="57"/>
    </row>
    <row r="459" spans="1:2" s="58" customFormat="1" ht="15">
      <c r="A459" s="83"/>
      <c r="B459" s="57"/>
    </row>
    <row r="460" s="58" customFormat="1" ht="15"/>
    <row r="461" s="58" customFormat="1" ht="15"/>
    <row r="462" s="58" customFormat="1" ht="15"/>
    <row r="463" spans="1:2" s="58" customFormat="1" ht="15">
      <c r="A463" s="83"/>
      <c r="B463" s="57"/>
    </row>
    <row r="464" s="58" customFormat="1" ht="15"/>
    <row r="465" s="58" customFormat="1" ht="15"/>
    <row r="466" spans="1:2" s="58" customFormat="1" ht="15">
      <c r="A466" s="83"/>
      <c r="B466" s="57"/>
    </row>
    <row r="467" spans="1:2" s="58" customFormat="1" ht="15">
      <c r="A467" s="83"/>
      <c r="B467" s="57"/>
    </row>
    <row r="468" s="58" customFormat="1" ht="15">
      <c r="A468" s="83"/>
    </row>
    <row r="469" s="58" customFormat="1" ht="15">
      <c r="A469" s="83"/>
    </row>
    <row r="470" spans="1:9" s="58" customFormat="1" ht="15">
      <c r="A470" s="83"/>
      <c r="C470" s="57"/>
      <c r="G470" s="59"/>
      <c r="H470" s="59"/>
      <c r="I470" s="59"/>
    </row>
    <row r="471" spans="1:9" s="58" customFormat="1" ht="15">
      <c r="A471" s="83"/>
      <c r="G471" s="59"/>
      <c r="H471" s="59"/>
      <c r="I471" s="59"/>
    </row>
    <row r="472" spans="7:9" s="58" customFormat="1" ht="15">
      <c r="G472" s="59"/>
      <c r="H472" s="59"/>
      <c r="I472" s="59"/>
    </row>
    <row r="473" spans="7:9" s="58" customFormat="1" ht="15">
      <c r="G473" s="59"/>
      <c r="H473" s="59"/>
      <c r="I473" s="59"/>
    </row>
    <row r="474" s="58" customFormat="1" ht="15"/>
    <row r="475" spans="7:9" s="58" customFormat="1" ht="15">
      <c r="G475" s="62"/>
      <c r="H475" s="62"/>
      <c r="I475" s="62"/>
    </row>
    <row r="476" spans="7:9" s="58" customFormat="1" ht="15">
      <c r="G476" s="62"/>
      <c r="H476" s="62"/>
      <c r="I476" s="62"/>
    </row>
    <row r="477" spans="7:9" s="58" customFormat="1" ht="15">
      <c r="G477" s="62"/>
      <c r="H477" s="62"/>
      <c r="I477" s="62"/>
    </row>
    <row r="478" spans="7:9" s="58" customFormat="1" ht="15">
      <c r="G478" s="62"/>
      <c r="H478" s="62"/>
      <c r="I478" s="62"/>
    </row>
    <row r="479" spans="7:9" s="58" customFormat="1" ht="15">
      <c r="G479" s="62"/>
      <c r="H479" s="62"/>
      <c r="I479" s="62"/>
    </row>
    <row r="480" spans="7:9" s="58" customFormat="1" ht="15">
      <c r="G480" s="62"/>
      <c r="H480" s="62"/>
      <c r="I480" s="62"/>
    </row>
    <row r="481" spans="7:9" s="58" customFormat="1" ht="15">
      <c r="G481" s="62"/>
      <c r="H481" s="62"/>
      <c r="I481" s="62"/>
    </row>
    <row r="482" spans="7:9" s="58" customFormat="1" ht="15">
      <c r="G482" s="62"/>
      <c r="H482" s="62"/>
      <c r="I482" s="62"/>
    </row>
    <row r="483" spans="7:10" s="58" customFormat="1" ht="15">
      <c r="G483" s="77"/>
      <c r="H483" s="62"/>
      <c r="I483" s="62"/>
      <c r="J483" s="66"/>
    </row>
    <row r="484" spans="3:10" s="58" customFormat="1" ht="15">
      <c r="C484" s="57"/>
      <c r="G484" s="77"/>
      <c r="H484" s="62"/>
      <c r="I484" s="62"/>
      <c r="J484" s="66"/>
    </row>
    <row r="485" spans="7:9" s="58" customFormat="1" ht="15">
      <c r="G485" s="62"/>
      <c r="H485" s="62"/>
      <c r="I485" s="62"/>
    </row>
    <row r="486" spans="7:9" s="58" customFormat="1" ht="15">
      <c r="G486" s="62"/>
      <c r="H486" s="62"/>
      <c r="I486" s="62"/>
    </row>
    <row r="487" spans="7:9" s="58" customFormat="1" ht="15">
      <c r="G487" s="62"/>
      <c r="H487" s="62"/>
      <c r="I487" s="62"/>
    </row>
    <row r="488" spans="7:9" s="58" customFormat="1" ht="15">
      <c r="G488" s="62"/>
      <c r="H488" s="62"/>
      <c r="I488" s="62"/>
    </row>
    <row r="489" spans="7:9" s="58" customFormat="1" ht="15">
      <c r="G489" s="62"/>
      <c r="H489" s="62"/>
      <c r="I489" s="62"/>
    </row>
    <row r="490" spans="7:10" s="58" customFormat="1" ht="15">
      <c r="G490" s="89"/>
      <c r="H490" s="89"/>
      <c r="I490" s="89"/>
      <c r="J490" s="89"/>
    </row>
    <row r="491" spans="1:2" s="58" customFormat="1" ht="15">
      <c r="A491" s="83"/>
      <c r="B491" s="57"/>
    </row>
    <row r="492" spans="1:10" s="58" customFormat="1" ht="15">
      <c r="A492" s="83"/>
      <c r="I492" s="159"/>
      <c r="J492" s="159"/>
    </row>
    <row r="493" spans="1:10" s="58" customFormat="1" ht="15">
      <c r="A493" s="83"/>
      <c r="I493" s="59"/>
      <c r="J493" s="59"/>
    </row>
    <row r="494" spans="1:10" s="58" customFormat="1" ht="15">
      <c r="A494" s="83"/>
      <c r="I494" s="59"/>
      <c r="J494" s="59"/>
    </row>
    <row r="495" spans="1:10" s="58" customFormat="1" ht="15">
      <c r="A495" s="83"/>
      <c r="I495" s="85"/>
      <c r="J495" s="85"/>
    </row>
    <row r="496" spans="1:10" s="58" customFormat="1" ht="15">
      <c r="A496" s="83"/>
      <c r="I496" s="59"/>
      <c r="J496" s="59"/>
    </row>
    <row r="497" spans="1:10" s="58" customFormat="1" ht="15">
      <c r="A497" s="83"/>
      <c r="I497" s="59"/>
      <c r="J497" s="59"/>
    </row>
    <row r="498" spans="1:10" s="58" customFormat="1" ht="15">
      <c r="A498" s="83"/>
      <c r="I498" s="90"/>
      <c r="J498" s="90"/>
    </row>
    <row r="499" spans="1:10" s="58" customFormat="1" ht="15">
      <c r="A499" s="83"/>
      <c r="I499" s="90"/>
      <c r="J499" s="90"/>
    </row>
    <row r="500" spans="1:10" s="58" customFormat="1" ht="15">
      <c r="A500" s="83"/>
      <c r="I500" s="59"/>
      <c r="J500" s="59"/>
    </row>
    <row r="501" s="58" customFormat="1" ht="15">
      <c r="A501" s="83"/>
    </row>
    <row r="502" s="58" customFormat="1" ht="15">
      <c r="A502" s="83"/>
    </row>
    <row r="503" s="58" customFormat="1" ht="15">
      <c r="A503" s="83"/>
    </row>
    <row r="504" s="58" customFormat="1" ht="15">
      <c r="A504" s="83"/>
    </row>
    <row r="505" s="58" customFormat="1" ht="15">
      <c r="A505" s="83"/>
    </row>
    <row r="506" s="58" customFormat="1" ht="15">
      <c r="A506" s="83"/>
    </row>
    <row r="507" spans="1:2" s="58" customFormat="1" ht="15">
      <c r="A507" s="88"/>
      <c r="B507" s="57"/>
    </row>
    <row r="508" spans="1:2" s="58" customFormat="1" ht="15">
      <c r="A508" s="83"/>
      <c r="B508" s="57"/>
    </row>
    <row r="509" s="58" customFormat="1" ht="15">
      <c r="A509" s="83"/>
    </row>
    <row r="510" s="58" customFormat="1" ht="15">
      <c r="A510" s="83"/>
    </row>
    <row r="511" s="58" customFormat="1" ht="15">
      <c r="A511" s="83"/>
    </row>
    <row r="512" s="58" customFormat="1" ht="15">
      <c r="A512" s="83"/>
    </row>
    <row r="513" s="58" customFormat="1" ht="15">
      <c r="A513" s="83"/>
    </row>
    <row r="514" s="58" customFormat="1" ht="15">
      <c r="A514" s="83"/>
    </row>
    <row r="515" s="58" customFormat="1" ht="15">
      <c r="A515" s="83"/>
    </row>
    <row r="516" s="58" customFormat="1" ht="15">
      <c r="A516" s="83"/>
    </row>
    <row r="517" spans="1:2" s="58" customFormat="1" ht="15">
      <c r="A517" s="83"/>
      <c r="B517" s="57"/>
    </row>
    <row r="518" spans="1:2" s="58" customFormat="1" ht="15">
      <c r="A518" s="83"/>
      <c r="B518" s="57"/>
    </row>
    <row r="519" s="58" customFormat="1" ht="15">
      <c r="A519" s="83"/>
    </row>
    <row r="520" s="58" customFormat="1" ht="15">
      <c r="A520" s="83"/>
    </row>
    <row r="521" s="58" customFormat="1" ht="15">
      <c r="A521" s="83"/>
    </row>
    <row r="522" s="58" customFormat="1" ht="15">
      <c r="A522" s="83"/>
    </row>
    <row r="523" s="58" customFormat="1" ht="15">
      <c r="A523" s="83"/>
    </row>
    <row r="524" spans="1:2" s="58" customFormat="1" ht="15">
      <c r="A524" s="83"/>
      <c r="B524" s="57"/>
    </row>
    <row r="525" spans="1:2" s="58" customFormat="1" ht="15">
      <c r="A525" s="83"/>
      <c r="B525" s="57"/>
    </row>
    <row r="526" s="58" customFormat="1" ht="15"/>
    <row r="527" s="58" customFormat="1" ht="15"/>
    <row r="528" s="58" customFormat="1" ht="15">
      <c r="A528" s="83"/>
    </row>
    <row r="529" spans="1:2" s="58" customFormat="1" ht="15">
      <c r="A529" s="88"/>
      <c r="B529" s="57"/>
    </row>
    <row r="530" s="58" customFormat="1" ht="15">
      <c r="A530" s="83"/>
    </row>
    <row r="531" s="58" customFormat="1" ht="15">
      <c r="A531" s="83"/>
    </row>
    <row r="532" s="58" customFormat="1" ht="15">
      <c r="A532" s="83"/>
    </row>
    <row r="533" s="58" customFormat="1" ht="15">
      <c r="A533" s="83"/>
    </row>
    <row r="534" spans="1:2" s="58" customFormat="1" ht="15">
      <c r="A534" s="83"/>
      <c r="B534" s="57"/>
    </row>
    <row r="535" spans="1:2" s="58" customFormat="1" ht="15">
      <c r="A535" s="83"/>
      <c r="B535" s="57"/>
    </row>
    <row r="536" s="58" customFormat="1" ht="15"/>
    <row r="537" s="58" customFormat="1" ht="15"/>
    <row r="538" spans="1:2" s="58" customFormat="1" ht="15">
      <c r="A538" s="83"/>
      <c r="B538" s="57"/>
    </row>
    <row r="539" s="58" customFormat="1" ht="15"/>
    <row r="540" s="58" customFormat="1" ht="15"/>
    <row r="541" s="58" customFormat="1" ht="15"/>
    <row r="542" s="58" customFormat="1" ht="15"/>
    <row r="543" s="58" customFormat="1" ht="15"/>
    <row r="544" s="58" customFormat="1" ht="15"/>
    <row r="545" s="58" customFormat="1" ht="15"/>
    <row r="546" s="58" customFormat="1" ht="15"/>
    <row r="547" s="58" customFormat="1" ht="15"/>
    <row r="548" s="58" customFormat="1" ht="15"/>
    <row r="549" s="58" customFormat="1" ht="15"/>
    <row r="550" s="58" customFormat="1" ht="15"/>
    <row r="551" s="58" customFormat="1" ht="15"/>
    <row r="552" s="58" customFormat="1" ht="15"/>
    <row r="553" s="58" customFormat="1" ht="15"/>
    <row r="554" s="58" customFormat="1" ht="15"/>
    <row r="555" s="58" customFormat="1" ht="15"/>
    <row r="556" s="58" customFormat="1" ht="15"/>
    <row r="557" s="58" customFormat="1" ht="15"/>
    <row r="558" s="58" customFormat="1" ht="15"/>
    <row r="559" s="58" customFormat="1" ht="15"/>
    <row r="560" s="58" customFormat="1" ht="15"/>
    <row r="561" s="58" customFormat="1" ht="15"/>
    <row r="562" s="58" customFormat="1" ht="15"/>
    <row r="563" s="58" customFormat="1" ht="15"/>
    <row r="564" s="58" customFormat="1" ht="15"/>
    <row r="565" s="58" customFormat="1" ht="15"/>
    <row r="566" s="58" customFormat="1" ht="15"/>
    <row r="567" s="58" customFormat="1" ht="15"/>
    <row r="568" s="58" customFormat="1" ht="15"/>
    <row r="569" spans="1:10" s="58" customFormat="1" ht="15">
      <c r="A569" s="159"/>
      <c r="B569" s="159"/>
      <c r="C569" s="159"/>
      <c r="D569" s="159"/>
      <c r="E569" s="159"/>
      <c r="F569" s="159"/>
      <c r="G569" s="159"/>
      <c r="H569" s="159"/>
      <c r="I569" s="159"/>
      <c r="J569" s="159"/>
    </row>
    <row r="570" s="58" customFormat="1" ht="15"/>
    <row r="571" spans="1:10" s="58" customFormat="1" ht="15">
      <c r="A571" s="159"/>
      <c r="B571" s="159"/>
      <c r="C571" s="159"/>
      <c r="D571" s="159"/>
      <c r="E571" s="159"/>
      <c r="F571" s="159"/>
      <c r="G571" s="159"/>
      <c r="H571" s="159"/>
      <c r="I571" s="159"/>
      <c r="J571" s="159"/>
    </row>
    <row r="572" s="58" customFormat="1" ht="15"/>
    <row r="573" s="58" customFormat="1" ht="15"/>
    <row r="574" s="58" customFormat="1" ht="15"/>
    <row r="575" s="58" customFormat="1" ht="15"/>
    <row r="576" s="58" customFormat="1" ht="15"/>
    <row r="577" s="58" customFormat="1" ht="15"/>
    <row r="578" s="58" customFormat="1" ht="15"/>
    <row r="579" s="58" customFormat="1" ht="15"/>
    <row r="580" s="58" customFormat="1" ht="15"/>
    <row r="581" s="58" customFormat="1" ht="15"/>
    <row r="582" s="58" customFormat="1" ht="15"/>
    <row r="583" s="58" customFormat="1" ht="15"/>
    <row r="584" s="58" customFormat="1" ht="15"/>
    <row r="585" s="58" customFormat="1" ht="15"/>
    <row r="586" s="58" customFormat="1" ht="15"/>
    <row r="587" s="58" customFormat="1" ht="15"/>
    <row r="588" s="58" customFormat="1" ht="15"/>
    <row r="589" s="58" customFormat="1" ht="15"/>
    <row r="590" s="58" customFormat="1" ht="15"/>
    <row r="591" s="58" customFormat="1" ht="15"/>
    <row r="592" s="58" customFormat="1" ht="15"/>
    <row r="593" s="58" customFormat="1" ht="15"/>
    <row r="594" s="58" customFormat="1" ht="15"/>
    <row r="595" s="58" customFormat="1" ht="15"/>
    <row r="596" s="58" customFormat="1" ht="15"/>
    <row r="597" s="58" customFormat="1" ht="15"/>
    <row r="598" s="58" customFormat="1" ht="15"/>
    <row r="599" s="58" customFormat="1" ht="15"/>
    <row r="600" s="58" customFormat="1" ht="15"/>
    <row r="601" s="58" customFormat="1" ht="15"/>
    <row r="602" s="58" customFormat="1" ht="15"/>
    <row r="603" s="58" customFormat="1" ht="15"/>
  </sheetData>
  <mergeCells count="8">
    <mergeCell ref="A571:J571"/>
    <mergeCell ref="A569:J569"/>
    <mergeCell ref="H18:I18"/>
    <mergeCell ref="I492:J492"/>
    <mergeCell ref="J162:K162"/>
    <mergeCell ref="G187:H187"/>
    <mergeCell ref="I187:J187"/>
    <mergeCell ref="G334:H334"/>
  </mergeCells>
  <printOptions/>
  <pageMargins left="0.88" right="0.72" top="0.46" bottom="0.22" header="0.69" footer="0.2"/>
  <pageSetup horizontalDpi="600" verticalDpi="600" orientation="portrait" scale="69" r:id="rId1"/>
  <rowBreaks count="4" manualBreakCount="4">
    <brk id="69" max="10" man="1"/>
    <brk id="334" min="3" max="11" man="1"/>
    <brk id="462" max="255" man="1"/>
    <brk id="5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Circuit Industry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</dc:creator>
  <cp:keywords/>
  <dc:description/>
  <cp:lastModifiedBy>192.168.100.2</cp:lastModifiedBy>
  <cp:lastPrinted>2003-08-25T09:06:43Z</cp:lastPrinted>
  <dcterms:created xsi:type="dcterms:W3CDTF">2002-11-01T06:22:45Z</dcterms:created>
  <dcterms:modified xsi:type="dcterms:W3CDTF">2003-08-25T09:11:30Z</dcterms:modified>
  <cp:category/>
  <cp:version/>
  <cp:contentType/>
  <cp:contentStatus/>
</cp:coreProperties>
</file>