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585" activeTab="1"/>
  </bookViews>
  <sheets>
    <sheet name="BS" sheetId="1" r:id="rId1"/>
    <sheet name="NOTES" sheetId="2" r:id="rId2"/>
  </sheets>
  <definedNames>
    <definedName name="_xlnm.Print_Area" localSheetId="0">'BS'!$A$1:$H$70</definedName>
  </definedNames>
  <calcPr fullCalcOnLoad="1"/>
</workbook>
</file>

<file path=xl/sharedStrings.xml><?xml version="1.0" encoding="utf-8"?>
<sst xmlns="http://schemas.openxmlformats.org/spreadsheetml/2006/main" count="242" uniqueCount="199">
  <si>
    <t>CURRENT</t>
  </si>
  <si>
    <t>QUARTER</t>
  </si>
  <si>
    <t>(a)</t>
  </si>
  <si>
    <t>(b)</t>
  </si>
  <si>
    <t>(c)</t>
  </si>
  <si>
    <t>Turnover</t>
  </si>
  <si>
    <t>(d)</t>
  </si>
  <si>
    <t>Taxation</t>
  </si>
  <si>
    <t>(ii)</t>
  </si>
  <si>
    <t>(i)</t>
  </si>
  <si>
    <t>(iii)</t>
  </si>
  <si>
    <t>CONSOLIDATED BALANCE SHEET</t>
  </si>
  <si>
    <t>AS AT</t>
  </si>
  <si>
    <t>END OF</t>
  </si>
  <si>
    <t>PRECEDING</t>
  </si>
  <si>
    <t>FINANCIAL</t>
  </si>
  <si>
    <t>YEAR END</t>
  </si>
  <si>
    <t>Current Assets</t>
  </si>
  <si>
    <t>Trade Debtors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</si>
  <si>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</si>
  <si>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</si>
  <si>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</si>
  <si>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</si>
  <si>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</si>
  <si>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</si>
  <si>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</si>
  <si>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</si>
  <si>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</si>
  <si>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</si>
  <si>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</si>
  <si>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</si>
  <si>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</si>
  <si>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</si>
  <si>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</si>
  <si>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</si>
  <si>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Net tangible assets per share (sen)</t>
  </si>
  <si>
    <t>1.</t>
  </si>
  <si>
    <t>Accounting Policies</t>
  </si>
  <si>
    <t>2.</t>
  </si>
  <si>
    <t>Exceptional Items</t>
  </si>
  <si>
    <t>3.</t>
  </si>
  <si>
    <t>Extraordinary Items</t>
  </si>
  <si>
    <t>4.</t>
  </si>
  <si>
    <t>5.</t>
  </si>
  <si>
    <t>6.</t>
  </si>
  <si>
    <t>7.</t>
  </si>
  <si>
    <t>8.</t>
  </si>
  <si>
    <t>Changes in the Composition of the Group</t>
  </si>
  <si>
    <t>9.</t>
  </si>
  <si>
    <t>Status of Corporate Proposals</t>
  </si>
  <si>
    <t>10.</t>
  </si>
  <si>
    <t>Seasonal or Cyclical Factors</t>
  </si>
  <si>
    <t>11.</t>
  </si>
  <si>
    <t>12.</t>
  </si>
  <si>
    <t>Group Borrowings and Debt Securities</t>
  </si>
  <si>
    <t>13.</t>
  </si>
  <si>
    <t>Contingent Liabilities</t>
  </si>
  <si>
    <t>14.</t>
  </si>
  <si>
    <t>Off Balance Sheet Financial Instruments</t>
  </si>
  <si>
    <t>15.</t>
  </si>
  <si>
    <t>Material Litigation</t>
  </si>
  <si>
    <t>16.</t>
  </si>
  <si>
    <t>17.</t>
  </si>
  <si>
    <t>Material Changes in the Quarterly Results Compared to the Results of the Preceding Quarter</t>
  </si>
  <si>
    <t>18.</t>
  </si>
  <si>
    <t>19.</t>
  </si>
  <si>
    <t>Prospects for the Current Financial Year</t>
  </si>
  <si>
    <t>20.</t>
  </si>
  <si>
    <t>21.</t>
  </si>
  <si>
    <t>Dividend</t>
  </si>
  <si>
    <t>(RM '000)</t>
  </si>
  <si>
    <t>There were no extraordinary items for the financial quarters under review.</t>
  </si>
  <si>
    <t>-</t>
  </si>
  <si>
    <t>Other Investments</t>
  </si>
  <si>
    <t>Property Development - Non Current</t>
  </si>
  <si>
    <t>Other Debtors, Deposits and Prepayments</t>
  </si>
  <si>
    <t>Property Development - Current Portion</t>
  </si>
  <si>
    <t>Deferred Taxation</t>
  </si>
  <si>
    <t>NOTES</t>
  </si>
  <si>
    <t>Cost</t>
  </si>
  <si>
    <t>Net Book Value</t>
  </si>
  <si>
    <t>Market Value</t>
  </si>
  <si>
    <t>RM ' 000</t>
  </si>
  <si>
    <t xml:space="preserve">The business operations of the Group are not materially affected by any seasonal or cyclical </t>
  </si>
  <si>
    <t>factors.</t>
  </si>
  <si>
    <t>Total</t>
  </si>
  <si>
    <t>The Group is not engaged in any material litigation as at to date.</t>
  </si>
  <si>
    <t>Review of the Performance of the Company and its Principal Subsidiaries</t>
  </si>
  <si>
    <t>By Activity</t>
  </si>
  <si>
    <t>Profit/(Loss)</t>
  </si>
  <si>
    <t>Assets</t>
  </si>
  <si>
    <t>Employed</t>
  </si>
  <si>
    <t xml:space="preserve">Before </t>
  </si>
  <si>
    <t>(RM ' 000)</t>
  </si>
  <si>
    <t>Manufacturing</t>
  </si>
  <si>
    <t>Property Development</t>
  </si>
  <si>
    <t>Trading</t>
  </si>
  <si>
    <t>Investment Holding</t>
  </si>
  <si>
    <t>By Geographical Location</t>
  </si>
  <si>
    <t>Malaysia</t>
  </si>
  <si>
    <t>Overseas</t>
  </si>
  <si>
    <t>The Group does not have any financial instruments with off balance sheet risk as at to date.</t>
  </si>
  <si>
    <t>The unsecured bank loans for the subsidiaries are guaranteed by the corporate guarantee issued</t>
  </si>
  <si>
    <t>by the ultimate holding company.</t>
  </si>
  <si>
    <t>TOTAL</t>
  </si>
  <si>
    <t>Proposed Dividend</t>
  </si>
  <si>
    <t>Current</t>
  </si>
  <si>
    <t>Year</t>
  </si>
  <si>
    <t>Quarter</t>
  </si>
  <si>
    <t>To Date</t>
  </si>
  <si>
    <t>Taxation comprises :-</t>
  </si>
  <si>
    <t>Current Taxation</t>
  </si>
  <si>
    <t>(Under)/over provision in prior years</t>
  </si>
  <si>
    <t>million given to bankers in respect of facilities granted to subsidiary companies.</t>
  </si>
  <si>
    <t xml:space="preserve">Preceding </t>
  </si>
  <si>
    <t>Total purchases</t>
  </si>
  <si>
    <t>Total disposals (net book value)</t>
  </si>
  <si>
    <t>Total profit/(loss) on disposal</t>
  </si>
  <si>
    <t>RM '000</t>
  </si>
  <si>
    <t>There were no exceptional items for the financial quarters under review.</t>
  </si>
  <si>
    <t>-Unsecured</t>
  </si>
  <si>
    <t>Bank overdrafts</t>
  </si>
  <si>
    <t>12 months</t>
  </si>
  <si>
    <t>Portion of long term loans payable within</t>
  </si>
  <si>
    <t>Long term loans</t>
  </si>
  <si>
    <t>-Secured</t>
  </si>
  <si>
    <t>Total Borrowings</t>
  </si>
  <si>
    <t>Exchange Fluctuation Account</t>
  </si>
  <si>
    <t>Cumulative Quarter</t>
  </si>
  <si>
    <t>Individual Quarter</t>
  </si>
  <si>
    <t>review.</t>
  </si>
  <si>
    <t>There were no issuances and repayment of debt and equity securities, share-buy-backs, share</t>
  </si>
  <si>
    <t>cancellations, shares held as treasury shares and resale of treasury shares for the financial</t>
  </si>
  <si>
    <t>Revenue</t>
  </si>
  <si>
    <t>Property, Plant &amp; Equipment</t>
  </si>
  <si>
    <t>Portion of term loans payable within</t>
  </si>
  <si>
    <t>and methods of computation as compared with the most recent annual audited accounts.</t>
  </si>
  <si>
    <t>Profit on Sale of Unquoted Investments and / or Properties</t>
  </si>
  <si>
    <t xml:space="preserve">There were no profit on sale of unquoted investments and / or properties for the financial quarters </t>
  </si>
  <si>
    <t>under review.</t>
  </si>
  <si>
    <t>Purchase and Disposal of Quoted Securities</t>
  </si>
  <si>
    <t>Issuance or Repayment of Debts and Equity Securities</t>
  </si>
  <si>
    <t>Material Event Subsequent to the End of the Period Reported on That Have Not Been Reflected</t>
  </si>
  <si>
    <t>in the Financial Statements</t>
  </si>
  <si>
    <t>There were no material events subsequent to the period reported on that requires disclosure.</t>
  </si>
  <si>
    <t>Variance from Profit Forecast and Profit Guarantee</t>
  </si>
  <si>
    <t>The Group neither made any profit forecast nor issued any profit guarantee.</t>
  </si>
  <si>
    <t>Segmental Reporting on Revenue, Profit and Assets</t>
  </si>
  <si>
    <t>RMB '000</t>
  </si>
  <si>
    <t xml:space="preserve">Debt/Borrowings in foreign currency (included in (a) </t>
  </si>
  <si>
    <t>above)</t>
  </si>
  <si>
    <t>31/12/2001</t>
  </si>
  <si>
    <t xml:space="preserve">Current </t>
  </si>
  <si>
    <t>Preceding</t>
  </si>
  <si>
    <t>Consolidated Profit Before Taxation</t>
  </si>
  <si>
    <t>Associated Company</t>
  </si>
  <si>
    <t>Stocks</t>
  </si>
  <si>
    <t>Investment in Associated Company</t>
  </si>
  <si>
    <t>Intangible Asset</t>
  </si>
  <si>
    <t>Deposits</t>
  </si>
  <si>
    <t>Cash and Bank Balances</t>
  </si>
  <si>
    <t>Long Term Loans</t>
  </si>
  <si>
    <t>(UNAUDITED)</t>
  </si>
  <si>
    <t>(AUDITED)</t>
  </si>
  <si>
    <t xml:space="preserve">The quarterly financial statements have been prepared based on the same accounting policies </t>
  </si>
  <si>
    <t xml:space="preserve">There were no corporate proposals announced but not completed as at the date of this </t>
  </si>
  <si>
    <t>announcement.</t>
  </si>
  <si>
    <t>the associated company is exempted from tax under the foreign country's regulations.</t>
  </si>
  <si>
    <t>Investment in quoted securities as at 30 June, 2002 were as follows :-</t>
  </si>
  <si>
    <t>The Group's borrowings and debt securities as at 30/6/2002 were as follows :-</t>
  </si>
  <si>
    <r>
      <t xml:space="preserve">Contingent liabilities of the Group as at to date comprise corporate guarantee of </t>
    </r>
    <r>
      <rPr>
        <sz val="10"/>
        <rFont val="Arial"/>
        <family val="2"/>
      </rPr>
      <t>RM 108.8</t>
    </r>
  </si>
  <si>
    <t xml:space="preserve">Group segmental reporting for the financial quarter ended 30/6/2002 was as follows :- </t>
  </si>
  <si>
    <t>On 25 May 2002, the Company declared a first interim tax exempt dividend of 1.5 sen per share</t>
  </si>
  <si>
    <t>for the financial year ending 31 December 2002.</t>
  </si>
  <si>
    <t>in the Records of Depositors at the close of business on 20 June 2002.</t>
  </si>
  <si>
    <t xml:space="preserve">The dividend was paid on 8 July 2002 to the holders of ordinary shares of the capital registered </t>
  </si>
  <si>
    <t>results for Year 2002 by concentrating on its core businesses.</t>
  </si>
  <si>
    <t>business loss of certain subsidiaries were being disallowed to set-off against the Group's income</t>
  </si>
  <si>
    <t xml:space="preserve">(ii) </t>
  </si>
  <si>
    <t>in the absence of group relief;</t>
  </si>
  <si>
    <t xml:space="preserve">    </t>
  </si>
  <si>
    <t>The Group's effective tax rates are lower than the statutory tax rate mainly because:</t>
  </si>
  <si>
    <t xml:space="preserve">(i) </t>
  </si>
  <si>
    <t>For the current quarter under review, revenue surged by 23.36% to RM 60.2 million as compared to RM 48.8</t>
  </si>
  <si>
    <t>million registered in the preceding quarter.</t>
  </si>
  <si>
    <t xml:space="preserve">As a result of higher revenue, the Group managed to generate a 4.00% growth in its pre-tax profit from </t>
  </si>
  <si>
    <t>RM 5.0 million to RM 5.2 million during this reporting quarter.</t>
  </si>
  <si>
    <t xml:space="preserve">For the six months to 30 June 2002, the Group's revenue stood at RM 109.1 million, down 8.01% from  </t>
  </si>
  <si>
    <t>RM 118.6 million while profit before tax slipped 4.67% to RM 10.2 million, compared with RM 10.7 million</t>
  </si>
  <si>
    <t>in the previous year corresponding period.</t>
  </si>
  <si>
    <t xml:space="preserve">The Group attributed the drop in its profit before tax to lower contribution from its foreign associated </t>
  </si>
  <si>
    <t>There were no significant changes in the composition of the Group during the financial quarters under</t>
  </si>
  <si>
    <t>quarters under review.</t>
  </si>
  <si>
    <t xml:space="preserve">company by RM 0.7 million to RM 3.1 million. The impact is softened with a marginal improvement in </t>
  </si>
  <si>
    <t xml:space="preserve">the results from the Group's core activities, principally its electronic sector.  </t>
  </si>
  <si>
    <t xml:space="preserve">Despite the challenging operating environment, the Group is confident of delivering a satisfactory </t>
  </si>
  <si>
    <t>30/06/2002</t>
  </si>
  <si>
    <t>31/03/2002</t>
  </si>
  <si>
    <t>30/06/2001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</si>
</sst>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General_)"/>
    <numFmt numFmtId="168" formatCode="dd\-mmm\-yy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"/>
    <numFmt numFmtId="181" formatCode="0.0000"/>
    <numFmt numFmtId="182" formatCode="0.000"/>
    <numFmt numFmtId="183" formatCode="mm/dd/yy"/>
  </numFmts>
  <fonts count="7">
    <font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4" xfId="15" applyNumberFormat="1" applyFont="1" applyBorder="1" applyAlignment="1">
      <alignment horizontal="right"/>
    </xf>
    <xf numFmtId="165" fontId="0" fillId="0" borderId="5" xfId="15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2" xfId="15" applyNumberFormat="1" applyBorder="1" applyAlignment="1">
      <alignment horizontal="center"/>
    </xf>
    <xf numFmtId="165" fontId="0" fillId="0" borderId="12" xfId="15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Alignment="1" quotePrefix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0" xfId="15" applyNumberFormat="1" applyFill="1" applyAlignment="1">
      <alignment/>
    </xf>
    <xf numFmtId="165" fontId="0" fillId="0" borderId="1" xfId="15" applyNumberFormat="1" applyFill="1" applyBorder="1" applyAlignment="1">
      <alignment/>
    </xf>
    <xf numFmtId="165" fontId="3" fillId="0" borderId="0" xfId="15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0" xfId="15" applyNumberFormat="1" applyFont="1" applyFill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12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65" fontId="0" fillId="0" borderId="10" xfId="15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165" fontId="0" fillId="0" borderId="12" xfId="15" applyNumberForma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65" fontId="0" fillId="0" borderId="0" xfId="15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0" borderId="0" xfId="0" applyNumberForma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workbookViewId="0" topLeftCell="D60">
      <selection activeCell="E66" sqref="E66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37.8515625" style="0" customWidth="1"/>
    <col min="4" max="4" width="24.421875" style="0" customWidth="1"/>
    <col min="5" max="6" width="16.28125" style="0" customWidth="1"/>
  </cols>
  <sheetData>
    <row r="1" spans="1:6" ht="12.75">
      <c r="A1" t="s">
        <v>11</v>
      </c>
      <c r="E1" s="1" t="s">
        <v>162</v>
      </c>
      <c r="F1" s="1" t="s">
        <v>163</v>
      </c>
    </row>
    <row r="2" spans="5:6" ht="12.75">
      <c r="E2" s="1" t="s">
        <v>12</v>
      </c>
      <c r="F2" s="1" t="s">
        <v>12</v>
      </c>
    </row>
    <row r="3" spans="5:6" ht="12.75">
      <c r="E3" s="1" t="s">
        <v>13</v>
      </c>
      <c r="F3" s="1" t="s">
        <v>14</v>
      </c>
    </row>
    <row r="4" spans="5:6" ht="12.75">
      <c r="E4" s="1" t="s">
        <v>0</v>
      </c>
      <c r="F4" s="1" t="s">
        <v>15</v>
      </c>
    </row>
    <row r="5" spans="5:6" ht="12.75">
      <c r="E5" s="1" t="s">
        <v>1</v>
      </c>
      <c r="F5" s="1" t="s">
        <v>16</v>
      </c>
    </row>
    <row r="6" spans="5:6" ht="12.75">
      <c r="E6" s="55" t="s">
        <v>196</v>
      </c>
      <c r="F6" s="1" t="s">
        <v>151</v>
      </c>
    </row>
    <row r="7" spans="5:6" ht="12.75">
      <c r="E7" s="1" t="s">
        <v>70</v>
      </c>
      <c r="F7" s="1" t="s">
        <v>70</v>
      </c>
    </row>
    <row r="9" spans="1:6" ht="12.75">
      <c r="A9">
        <v>1</v>
      </c>
      <c r="B9" t="s">
        <v>134</v>
      </c>
      <c r="E9" s="5">
        <v>124846</v>
      </c>
      <c r="F9" s="5">
        <v>127782</v>
      </c>
    </row>
    <row r="10" spans="5:6" ht="12.75">
      <c r="E10" s="5"/>
      <c r="F10" s="5"/>
    </row>
    <row r="11" spans="1:6" ht="12.75">
      <c r="A11">
        <v>2</v>
      </c>
      <c r="B11" t="s">
        <v>157</v>
      </c>
      <c r="E11" s="5">
        <v>22776</v>
      </c>
      <c r="F11" s="10">
        <v>19650</v>
      </c>
    </row>
    <row r="12" spans="5:6" ht="12.75">
      <c r="E12" s="5"/>
      <c r="F12" s="5"/>
    </row>
    <row r="13" spans="1:6" ht="12.75">
      <c r="A13">
        <v>3</v>
      </c>
      <c r="B13" t="s">
        <v>73</v>
      </c>
      <c r="E13" s="5">
        <v>16341</v>
      </c>
      <c r="F13" s="5">
        <v>16341</v>
      </c>
    </row>
    <row r="14" spans="5:6" ht="12.75">
      <c r="E14" s="5"/>
      <c r="F14" s="5"/>
    </row>
    <row r="15" spans="1:6" ht="12.75">
      <c r="A15">
        <v>4</v>
      </c>
      <c r="B15" t="s">
        <v>158</v>
      </c>
      <c r="E15" s="5">
        <v>31232</v>
      </c>
      <c r="F15" s="5">
        <v>32158</v>
      </c>
    </row>
    <row r="16" spans="5:6" ht="12.75">
      <c r="E16" s="5"/>
      <c r="F16" s="5"/>
    </row>
    <row r="17" spans="1:6" ht="12.75">
      <c r="A17">
        <v>5</v>
      </c>
      <c r="B17" t="s">
        <v>74</v>
      </c>
      <c r="E17" s="5">
        <v>72306</v>
      </c>
      <c r="F17" s="5">
        <v>72156</v>
      </c>
    </row>
    <row r="18" spans="5:6" ht="12.75">
      <c r="E18" s="5"/>
      <c r="F18" s="5"/>
    </row>
    <row r="19" spans="1:6" ht="12.75">
      <c r="A19">
        <v>6</v>
      </c>
      <c r="B19" t="s">
        <v>17</v>
      </c>
      <c r="E19" s="5"/>
      <c r="F19" s="5"/>
    </row>
    <row r="20" spans="5:6" ht="13.5" thickBot="1">
      <c r="E20" s="5"/>
      <c r="F20" s="5"/>
    </row>
    <row r="21" spans="3:6" ht="12.75">
      <c r="C21" s="3" t="s">
        <v>156</v>
      </c>
      <c r="D21" s="3"/>
      <c r="E21" s="22">
        <v>43991</v>
      </c>
      <c r="F21" s="11">
        <v>36134</v>
      </c>
    </row>
    <row r="22" spans="3:6" ht="12.75">
      <c r="C22" s="3" t="s">
        <v>76</v>
      </c>
      <c r="D22" s="3"/>
      <c r="E22" s="23">
        <v>12534</v>
      </c>
      <c r="F22" s="12">
        <v>15587</v>
      </c>
    </row>
    <row r="23" spans="3:6" ht="12.75">
      <c r="C23" s="3" t="s">
        <v>18</v>
      </c>
      <c r="D23" s="3"/>
      <c r="E23" s="42">
        <v>64217</v>
      </c>
      <c r="F23" s="12">
        <v>49000</v>
      </c>
    </row>
    <row r="24" spans="3:6" ht="12.75">
      <c r="C24" s="3" t="s">
        <v>75</v>
      </c>
      <c r="D24" s="3"/>
      <c r="E24" s="42">
        <v>7800</v>
      </c>
      <c r="F24" s="12">
        <v>11566</v>
      </c>
    </row>
    <row r="25" spans="3:6" ht="12.75">
      <c r="C25" s="3" t="s">
        <v>159</v>
      </c>
      <c r="D25" s="3"/>
      <c r="E25" s="23">
        <v>33766</v>
      </c>
      <c r="F25" s="12">
        <v>33194</v>
      </c>
    </row>
    <row r="26" spans="3:6" ht="13.5" thickBot="1">
      <c r="C26" s="3" t="s">
        <v>160</v>
      </c>
      <c r="D26" s="3"/>
      <c r="E26" s="24">
        <v>9656</v>
      </c>
      <c r="F26" s="13">
        <v>7441</v>
      </c>
    </row>
    <row r="27" spans="3:6" ht="12.75">
      <c r="C27" s="3"/>
      <c r="D27" s="3"/>
      <c r="E27" s="7"/>
      <c r="F27" s="7"/>
    </row>
    <row r="28" spans="3:6" ht="13.5" thickBot="1">
      <c r="C28" s="3"/>
      <c r="D28" s="3"/>
      <c r="E28" s="9">
        <f>SUM(E21:E27)</f>
        <v>171964</v>
      </c>
      <c r="F28" s="9">
        <f>SUM(F21:F27)</f>
        <v>152922</v>
      </c>
    </row>
    <row r="29" spans="5:6" ht="12.75">
      <c r="E29" s="5"/>
      <c r="F29" s="5"/>
    </row>
    <row r="30" spans="1:6" ht="12.75">
      <c r="A30">
        <v>7</v>
      </c>
      <c r="B30" t="s">
        <v>19</v>
      </c>
      <c r="E30" s="5"/>
      <c r="F30" s="5"/>
    </row>
    <row r="31" spans="5:6" ht="13.5" thickBot="1">
      <c r="E31" s="5"/>
      <c r="F31" s="5"/>
    </row>
    <row r="32" spans="3:6" ht="12.75">
      <c r="C32" s="3" t="s">
        <v>20</v>
      </c>
      <c r="D32" s="3"/>
      <c r="E32" s="22">
        <v>18163</v>
      </c>
      <c r="F32" s="11">
        <v>18615</v>
      </c>
    </row>
    <row r="33" spans="3:6" ht="12.75">
      <c r="C33" s="3" t="s">
        <v>21</v>
      </c>
      <c r="D33" s="3"/>
      <c r="E33" s="42">
        <v>37752</v>
      </c>
      <c r="F33" s="12">
        <v>25541</v>
      </c>
    </row>
    <row r="34" spans="3:6" ht="12.75">
      <c r="C34" s="3" t="s">
        <v>22</v>
      </c>
      <c r="D34" s="3"/>
      <c r="E34" s="42">
        <v>7263</v>
      </c>
      <c r="F34" s="12">
        <v>9543</v>
      </c>
    </row>
    <row r="35" spans="3:6" ht="12.75">
      <c r="C35" s="3" t="s">
        <v>23</v>
      </c>
      <c r="D35" s="3"/>
      <c r="E35" s="23">
        <v>1655</v>
      </c>
      <c r="F35" s="12">
        <v>1172</v>
      </c>
    </row>
    <row r="36" spans="3:6" ht="12.75">
      <c r="C36" s="3" t="s">
        <v>77</v>
      </c>
      <c r="D36" s="3"/>
      <c r="E36" s="23">
        <v>342</v>
      </c>
      <c r="F36" s="12">
        <v>342</v>
      </c>
    </row>
    <row r="37" spans="3:6" ht="13.5" thickBot="1">
      <c r="C37" s="3" t="s">
        <v>105</v>
      </c>
      <c r="D37" s="3"/>
      <c r="E37" s="24">
        <v>3761</v>
      </c>
      <c r="F37" s="13">
        <v>0</v>
      </c>
    </row>
    <row r="38" spans="3:6" ht="12.75">
      <c r="C38" s="3"/>
      <c r="D38" s="3"/>
      <c r="E38" s="14"/>
      <c r="F38" s="14"/>
    </row>
    <row r="39" spans="3:6" ht="13.5" thickBot="1">
      <c r="C39" s="3"/>
      <c r="D39" s="3"/>
      <c r="E39" s="9">
        <f>SUM(E32:E38)</f>
        <v>68936</v>
      </c>
      <c r="F39" s="9">
        <f>SUM(F32:F38)</f>
        <v>55213</v>
      </c>
    </row>
    <row r="40" spans="5:6" ht="12.75">
      <c r="E40" s="5"/>
      <c r="F40" s="5"/>
    </row>
    <row r="41" spans="1:6" ht="13.5" thickBot="1">
      <c r="A41">
        <v>8</v>
      </c>
      <c r="B41" t="s">
        <v>24</v>
      </c>
      <c r="E41" s="9">
        <f>+E28-E39</f>
        <v>103028</v>
      </c>
      <c r="F41" s="9">
        <f>+F28-F39</f>
        <v>97709</v>
      </c>
    </row>
    <row r="42" spans="5:6" ht="12.75">
      <c r="E42" s="7"/>
      <c r="F42" s="7"/>
    </row>
    <row r="43" spans="5:6" ht="13.5" thickBot="1">
      <c r="E43" s="8">
        <f>SUM(E9:E17)+E41</f>
        <v>370529</v>
      </c>
      <c r="F43" s="8">
        <f>SUM(F9:F17)+F41</f>
        <v>365796</v>
      </c>
    </row>
    <row r="44" spans="5:6" ht="13.5" thickTop="1">
      <c r="E44" s="5"/>
      <c r="F44" s="5"/>
    </row>
    <row r="45" spans="1:6" ht="12.75">
      <c r="A45">
        <v>9</v>
      </c>
      <c r="B45" t="s">
        <v>26</v>
      </c>
      <c r="E45" s="5">
        <v>250702</v>
      </c>
      <c r="F45" s="5">
        <v>250702</v>
      </c>
    </row>
    <row r="46" spans="5:6" ht="12.75">
      <c r="E46" s="5"/>
      <c r="F46" s="5"/>
    </row>
    <row r="47" spans="2:6" ht="13.5" thickBot="1">
      <c r="B47" t="s">
        <v>27</v>
      </c>
      <c r="E47" s="5"/>
      <c r="F47" s="5"/>
    </row>
    <row r="48" spans="3:6" ht="12.75">
      <c r="C48" s="3" t="s">
        <v>28</v>
      </c>
      <c r="D48" s="3"/>
      <c r="E48" s="22">
        <v>0</v>
      </c>
      <c r="F48" s="15" t="s">
        <v>72</v>
      </c>
    </row>
    <row r="49" spans="3:6" ht="12.75">
      <c r="C49" s="3" t="s">
        <v>29</v>
      </c>
      <c r="D49" s="3"/>
      <c r="E49" s="23">
        <v>38217</v>
      </c>
      <c r="F49" s="12">
        <v>38217</v>
      </c>
    </row>
    <row r="50" spans="3:6" ht="12.75">
      <c r="C50" s="3" t="s">
        <v>30</v>
      </c>
      <c r="D50" s="3"/>
      <c r="E50" s="23">
        <v>0</v>
      </c>
      <c r="F50" s="16" t="s">
        <v>72</v>
      </c>
    </row>
    <row r="51" spans="3:6" ht="12.75">
      <c r="C51" s="3" t="s">
        <v>31</v>
      </c>
      <c r="D51" s="3"/>
      <c r="E51" s="23">
        <v>77778</v>
      </c>
      <c r="F51" s="12">
        <v>73849</v>
      </c>
    </row>
    <row r="52" spans="3:6" ht="13.5" thickBot="1">
      <c r="C52" s="3" t="s">
        <v>127</v>
      </c>
      <c r="D52" s="3"/>
      <c r="E52" s="24">
        <v>1744</v>
      </c>
      <c r="F52" s="13">
        <v>1626</v>
      </c>
    </row>
    <row r="53" spans="3:6" ht="12.75">
      <c r="C53" s="3"/>
      <c r="D53" s="3"/>
      <c r="E53" s="7"/>
      <c r="F53" s="7"/>
    </row>
    <row r="54" spans="5:6" ht="13.5" thickBot="1">
      <c r="E54" s="9">
        <f>SUM(E48:E52)</f>
        <v>117739</v>
      </c>
      <c r="F54" s="9">
        <f>SUM(F48:F52)</f>
        <v>113692</v>
      </c>
    </row>
    <row r="55" spans="5:6" ht="12.75">
      <c r="E55" s="7"/>
      <c r="F55" s="7"/>
    </row>
    <row r="56" spans="2:6" ht="13.5" thickBot="1">
      <c r="B56" t="s">
        <v>25</v>
      </c>
      <c r="E56" s="9">
        <f>+E45+E54</f>
        <v>368441</v>
      </c>
      <c r="F56" s="9">
        <f>+F45+F54</f>
        <v>364394</v>
      </c>
    </row>
    <row r="57" spans="5:6" ht="12.75">
      <c r="E57" s="7"/>
      <c r="F57" s="7"/>
    </row>
    <row r="58" spans="1:6" ht="12.75">
      <c r="A58">
        <v>10</v>
      </c>
      <c r="B58" t="s">
        <v>33</v>
      </c>
      <c r="E58" s="5">
        <v>0</v>
      </c>
      <c r="F58" s="5">
        <v>0</v>
      </c>
    </row>
    <row r="59" spans="5:6" ht="12.75">
      <c r="E59" s="5"/>
      <c r="F59" s="5"/>
    </row>
    <row r="60" spans="1:6" ht="12.75">
      <c r="A60">
        <v>11</v>
      </c>
      <c r="B60" t="s">
        <v>161</v>
      </c>
      <c r="E60" s="5">
        <v>950</v>
      </c>
      <c r="F60" s="5">
        <v>1250</v>
      </c>
    </row>
    <row r="61" spans="5:6" ht="12.75">
      <c r="E61" s="5"/>
      <c r="F61" s="5"/>
    </row>
    <row r="62" spans="1:6" ht="12.75">
      <c r="A62">
        <v>12</v>
      </c>
      <c r="B62" t="s">
        <v>77</v>
      </c>
      <c r="E62" s="6">
        <v>1138</v>
      </c>
      <c r="F62" s="6">
        <v>152</v>
      </c>
    </row>
    <row r="63" spans="5:6" ht="12.75">
      <c r="E63" s="5"/>
      <c r="F63" s="5"/>
    </row>
    <row r="64" spans="5:6" ht="13.5" thickBot="1">
      <c r="E64" s="8">
        <f>SUM(E56:E63)</f>
        <v>370529</v>
      </c>
      <c r="F64" s="8">
        <f>SUM(F56:F63)</f>
        <v>365796</v>
      </c>
    </row>
    <row r="65" ht="13.5" thickTop="1">
      <c r="F65" s="5"/>
    </row>
    <row r="66" spans="1:6" ht="13.5" thickBot="1">
      <c r="A66">
        <v>13</v>
      </c>
      <c r="B66" t="s">
        <v>35</v>
      </c>
      <c r="E66" s="9">
        <v>135</v>
      </c>
      <c r="F66" s="9">
        <v>133</v>
      </c>
    </row>
    <row r="67" ht="12.75">
      <c r="F67" s="5"/>
    </row>
    <row r="68" spans="2:6" ht="12.75">
      <c r="B68" s="17"/>
      <c r="F68" s="5"/>
    </row>
  </sheetData>
  <printOptions/>
  <pageMargins left="0.5" right="0.5" top="0.48" bottom="0.25" header="0.25" footer="0.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6"/>
  <sheetViews>
    <sheetView showGridLines="0" tabSelected="1" workbookViewId="0" topLeftCell="E90">
      <selection activeCell="J97" sqref="J97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5.28125" style="0" customWidth="1"/>
    <col min="7" max="7" width="12.140625" style="0" customWidth="1"/>
    <col min="8" max="8" width="13.00390625" style="0" customWidth="1"/>
    <col min="9" max="9" width="14.421875" style="0" customWidth="1"/>
    <col min="10" max="10" width="13.00390625" style="0" customWidth="1"/>
  </cols>
  <sheetData>
    <row r="1" ht="12.75">
      <c r="A1" s="17" t="s">
        <v>78</v>
      </c>
    </row>
    <row r="3" spans="1:2" ht="12.75">
      <c r="A3" s="2" t="s">
        <v>36</v>
      </c>
      <c r="B3" s="17" t="s">
        <v>37</v>
      </c>
    </row>
    <row r="4" spans="1:2" ht="12.75">
      <c r="A4" s="2"/>
      <c r="B4" s="17"/>
    </row>
    <row r="5" ht="12.75">
      <c r="B5" t="s">
        <v>164</v>
      </c>
    </row>
    <row r="6" ht="12.75">
      <c r="B6" t="s">
        <v>136</v>
      </c>
    </row>
    <row r="8" spans="1:9" ht="12.75">
      <c r="A8" s="2" t="s">
        <v>38</v>
      </c>
      <c r="B8" s="17" t="s">
        <v>39</v>
      </c>
      <c r="H8" s="53"/>
      <c r="I8" s="53"/>
    </row>
    <row r="9" spans="1:9" ht="12.75">
      <c r="A9" s="2"/>
      <c r="B9" s="17"/>
      <c r="H9" s="1"/>
      <c r="I9" s="1"/>
    </row>
    <row r="10" spans="1:9" ht="12.75">
      <c r="A10" s="2"/>
      <c r="B10" s="18" t="s">
        <v>119</v>
      </c>
      <c r="H10" s="1"/>
      <c r="I10" s="1"/>
    </row>
    <row r="11" spans="1:9" ht="12.75">
      <c r="A11" s="2"/>
      <c r="B11" s="17"/>
      <c r="G11" s="1"/>
      <c r="H11" s="1"/>
      <c r="I11" s="1"/>
    </row>
    <row r="12" spans="1:9" ht="12.75">
      <c r="A12" s="2" t="s">
        <v>40</v>
      </c>
      <c r="B12" s="17" t="s">
        <v>41</v>
      </c>
      <c r="G12" s="5"/>
      <c r="H12" s="5"/>
      <c r="I12" s="5"/>
    </row>
    <row r="13" spans="1:9" ht="12.75">
      <c r="A13" s="2"/>
      <c r="B13" s="17"/>
      <c r="G13" s="5"/>
      <c r="H13" s="5"/>
      <c r="I13" s="5"/>
    </row>
    <row r="14" ht="12.75">
      <c r="B14" t="s">
        <v>71</v>
      </c>
    </row>
    <row r="16" spans="1:2" ht="12.75">
      <c r="A16" s="2" t="s">
        <v>42</v>
      </c>
      <c r="B16" s="17" t="s">
        <v>7</v>
      </c>
    </row>
    <row r="17" spans="1:2" ht="12.75">
      <c r="A17" s="2"/>
      <c r="B17" s="17"/>
    </row>
    <row r="18" spans="1:10" ht="12.75">
      <c r="A18" s="2"/>
      <c r="B18" s="18" t="s">
        <v>110</v>
      </c>
      <c r="G18" s="53" t="s">
        <v>129</v>
      </c>
      <c r="H18" s="53"/>
      <c r="I18" s="53" t="s">
        <v>128</v>
      </c>
      <c r="J18" s="53"/>
    </row>
    <row r="19" spans="1:10" ht="12.75">
      <c r="A19" s="2"/>
      <c r="B19" s="17"/>
      <c r="G19" s="1" t="s">
        <v>106</v>
      </c>
      <c r="H19" s="1" t="s">
        <v>114</v>
      </c>
      <c r="I19" s="1" t="s">
        <v>106</v>
      </c>
      <c r="J19" s="1" t="s">
        <v>114</v>
      </c>
    </row>
    <row r="20" spans="1:10" ht="12.75">
      <c r="A20" s="2"/>
      <c r="B20" s="17"/>
      <c r="G20" s="1" t="s">
        <v>107</v>
      </c>
      <c r="H20" s="1" t="s">
        <v>107</v>
      </c>
      <c r="I20" s="1" t="s">
        <v>107</v>
      </c>
      <c r="J20" s="1" t="s">
        <v>107</v>
      </c>
    </row>
    <row r="21" spans="1:10" ht="12.75">
      <c r="A21" s="2"/>
      <c r="B21" s="17"/>
      <c r="G21" s="1" t="s">
        <v>108</v>
      </c>
      <c r="H21" s="1" t="s">
        <v>108</v>
      </c>
      <c r="I21" s="1" t="s">
        <v>109</v>
      </c>
      <c r="J21" s="1" t="s">
        <v>109</v>
      </c>
    </row>
    <row r="22" spans="1:10" ht="12.75">
      <c r="A22" s="2"/>
      <c r="B22" s="17"/>
      <c r="G22" s="54" t="s">
        <v>196</v>
      </c>
      <c r="H22" s="54" t="s">
        <v>198</v>
      </c>
      <c r="I22" s="54" t="s">
        <v>196</v>
      </c>
      <c r="J22" s="54" t="s">
        <v>198</v>
      </c>
    </row>
    <row r="23" spans="1:10" ht="12.75">
      <c r="A23" s="2"/>
      <c r="B23" s="17"/>
      <c r="G23" s="1" t="s">
        <v>70</v>
      </c>
      <c r="H23" s="1" t="s">
        <v>70</v>
      </c>
      <c r="I23" s="1" t="s">
        <v>70</v>
      </c>
      <c r="J23" s="1" t="s">
        <v>70</v>
      </c>
    </row>
    <row r="24" spans="1:3" ht="12.75">
      <c r="A24" s="2"/>
      <c r="B24" s="18"/>
      <c r="C24" s="18"/>
    </row>
    <row r="25" spans="1:10" ht="12.75">
      <c r="A25" s="2"/>
      <c r="B25" s="18" t="s">
        <v>77</v>
      </c>
      <c r="C25" s="18"/>
      <c r="G25" s="5">
        <v>-386</v>
      </c>
      <c r="H25" s="5">
        <v>-5</v>
      </c>
      <c r="I25" s="5">
        <v>-986</v>
      </c>
      <c r="J25" s="5">
        <v>-5</v>
      </c>
    </row>
    <row r="26" spans="1:10" ht="12.75">
      <c r="A26" s="2"/>
      <c r="B26" s="18" t="s">
        <v>111</v>
      </c>
      <c r="C26" s="18"/>
      <c r="G26" s="5">
        <v>-1144</v>
      </c>
      <c r="H26" s="5">
        <v>-663</v>
      </c>
      <c r="I26" s="7">
        <v>-1513</v>
      </c>
      <c r="J26" s="5">
        <v>-835</v>
      </c>
    </row>
    <row r="27" spans="2:10" ht="12.75">
      <c r="B27" s="18" t="s">
        <v>112</v>
      </c>
      <c r="C27" s="18"/>
      <c r="G27" s="6">
        <v>-52</v>
      </c>
      <c r="H27" s="6">
        <v>-19</v>
      </c>
      <c r="I27" s="7">
        <v>-11</v>
      </c>
      <c r="J27" s="6">
        <v>-19</v>
      </c>
    </row>
    <row r="28" spans="2:10" ht="12.75">
      <c r="B28" s="18"/>
      <c r="C28" s="18"/>
      <c r="G28" s="26">
        <f>SUM(G25:G27)</f>
        <v>-1582</v>
      </c>
      <c r="H28" s="26">
        <f>SUM(H25:H27)</f>
        <v>-687</v>
      </c>
      <c r="I28" s="26">
        <f>SUM(I25:I27)</f>
        <v>-2510</v>
      </c>
      <c r="J28" s="26">
        <f>SUM(J25:J27)</f>
        <v>-859</v>
      </c>
    </row>
    <row r="29" spans="2:10" ht="12.75">
      <c r="B29" s="18"/>
      <c r="C29" s="18"/>
      <c r="G29" s="7"/>
      <c r="H29" s="7"/>
      <c r="I29" s="7"/>
      <c r="J29" s="7"/>
    </row>
    <row r="30" spans="2:10" ht="12.75">
      <c r="B30" s="18" t="s">
        <v>181</v>
      </c>
      <c r="C30" s="18"/>
      <c r="G30" s="7"/>
      <c r="H30" s="7"/>
      <c r="I30" s="7"/>
      <c r="J30" s="7"/>
    </row>
    <row r="31" spans="2:10" ht="12.75">
      <c r="B31" s="51" t="s">
        <v>182</v>
      </c>
      <c r="C31" s="18" t="s">
        <v>177</v>
      </c>
      <c r="G31" s="7"/>
      <c r="H31" s="7"/>
      <c r="I31" s="7"/>
      <c r="J31" s="7"/>
    </row>
    <row r="32" spans="2:10" ht="12.75">
      <c r="B32" s="18" t="s">
        <v>180</v>
      </c>
      <c r="C32" s="18" t="s">
        <v>179</v>
      </c>
      <c r="G32" s="7"/>
      <c r="H32" s="7"/>
      <c r="I32" s="7"/>
      <c r="J32" s="7"/>
    </row>
    <row r="33" spans="2:10" ht="12.75">
      <c r="B33" s="51" t="s">
        <v>178</v>
      </c>
      <c r="C33" s="18" t="s">
        <v>167</v>
      </c>
      <c r="G33" s="7"/>
      <c r="H33" s="7"/>
      <c r="I33" s="7"/>
      <c r="J33" s="7"/>
    </row>
    <row r="34" spans="2:9" ht="12.75">
      <c r="B34" s="18"/>
      <c r="C34" s="18"/>
      <c r="G34" s="7"/>
      <c r="H34" s="7"/>
      <c r="I34" s="7"/>
    </row>
    <row r="35" spans="1:2" ht="12.75">
      <c r="A35" s="2" t="s">
        <v>43</v>
      </c>
      <c r="B35" s="17" t="s">
        <v>137</v>
      </c>
    </row>
    <row r="36" spans="1:2" ht="12.75">
      <c r="A36" s="2"/>
      <c r="B36" s="17"/>
    </row>
    <row r="37" ht="12.75">
      <c r="B37" t="s">
        <v>138</v>
      </c>
    </row>
    <row r="38" spans="2:8" ht="12.75">
      <c r="B38" t="s">
        <v>139</v>
      </c>
      <c r="H38" s="41"/>
    </row>
    <row r="39" ht="12.75">
      <c r="H39" s="4"/>
    </row>
    <row r="40" spans="1:2" ht="12.75">
      <c r="A40" s="2" t="s">
        <v>44</v>
      </c>
      <c r="B40" s="17" t="s">
        <v>140</v>
      </c>
    </row>
    <row r="41" spans="1:8" ht="12.75">
      <c r="A41" s="2"/>
      <c r="B41" s="17"/>
      <c r="H41" s="41" t="s">
        <v>118</v>
      </c>
    </row>
    <row r="42" spans="1:8" ht="12.75">
      <c r="A42" s="2"/>
      <c r="B42" s="18" t="s">
        <v>2</v>
      </c>
      <c r="C42" s="2" t="s">
        <v>9</v>
      </c>
      <c r="D42" t="s">
        <v>115</v>
      </c>
      <c r="H42" s="32">
        <v>0</v>
      </c>
    </row>
    <row r="43" spans="1:8" ht="12.75">
      <c r="A43" s="2"/>
      <c r="B43" s="18"/>
      <c r="C43" s="2" t="s">
        <v>8</v>
      </c>
      <c r="D43" t="s">
        <v>116</v>
      </c>
      <c r="H43" s="46">
        <v>0</v>
      </c>
    </row>
    <row r="44" spans="1:8" ht="12.75">
      <c r="A44" s="2"/>
      <c r="B44" s="18"/>
      <c r="C44" s="2" t="s">
        <v>10</v>
      </c>
      <c r="D44" t="s">
        <v>117</v>
      </c>
      <c r="H44" s="47">
        <v>0</v>
      </c>
    </row>
    <row r="45" spans="1:8" ht="12.75">
      <c r="A45" s="2"/>
      <c r="B45" s="18"/>
      <c r="H45" s="30"/>
    </row>
    <row r="46" spans="1:8" ht="12.75">
      <c r="A46" s="2"/>
      <c r="B46" s="18" t="s">
        <v>3</v>
      </c>
      <c r="C46" t="s">
        <v>168</v>
      </c>
      <c r="H46" s="30"/>
    </row>
    <row r="47" spans="1:8" ht="12.75">
      <c r="A47" s="2"/>
      <c r="B47" s="18"/>
      <c r="H47" s="30"/>
    </row>
    <row r="48" spans="1:8" ht="12.75">
      <c r="A48" s="2"/>
      <c r="B48" s="18"/>
      <c r="H48" s="48" t="s">
        <v>82</v>
      </c>
    </row>
    <row r="49" spans="2:8" ht="15">
      <c r="B49" s="18"/>
      <c r="C49" t="s">
        <v>9</v>
      </c>
      <c r="D49" t="s">
        <v>79</v>
      </c>
      <c r="H49" s="33">
        <v>19089</v>
      </c>
    </row>
    <row r="50" spans="2:8" ht="15">
      <c r="B50" s="18"/>
      <c r="C50" t="s">
        <v>8</v>
      </c>
      <c r="D50" t="s">
        <v>80</v>
      </c>
      <c r="H50" s="33">
        <v>1844</v>
      </c>
    </row>
    <row r="51" spans="2:8" ht="15">
      <c r="B51" s="18"/>
      <c r="C51" t="s">
        <v>10</v>
      </c>
      <c r="D51" t="s">
        <v>81</v>
      </c>
      <c r="H51" s="33">
        <v>2191</v>
      </c>
    </row>
    <row r="52" spans="2:8" ht="15">
      <c r="B52" s="18"/>
      <c r="H52" s="33"/>
    </row>
    <row r="53" spans="1:2" ht="12.75">
      <c r="A53" s="2" t="s">
        <v>45</v>
      </c>
      <c r="B53" s="17" t="s">
        <v>47</v>
      </c>
    </row>
    <row r="54" spans="1:2" ht="12.75">
      <c r="A54" s="2"/>
      <c r="B54" s="18" t="s">
        <v>191</v>
      </c>
    </row>
    <row r="55" spans="1:2" ht="12.75">
      <c r="A55" s="2"/>
      <c r="B55" s="18" t="s">
        <v>130</v>
      </c>
    </row>
    <row r="56" spans="1:2" ht="12.75">
      <c r="A56" s="2"/>
      <c r="B56" s="18"/>
    </row>
    <row r="57" spans="1:2" ht="12.75">
      <c r="A57" s="2" t="s">
        <v>46</v>
      </c>
      <c r="B57" s="17" t="s">
        <v>49</v>
      </c>
    </row>
    <row r="58" spans="1:2" ht="12.75">
      <c r="A58" s="2"/>
      <c r="B58" s="17"/>
    </row>
    <row r="59" ht="12.75">
      <c r="B59" t="s">
        <v>165</v>
      </c>
    </row>
    <row r="60" ht="12.75">
      <c r="B60" t="s">
        <v>166</v>
      </c>
    </row>
    <row r="62" spans="1:2" ht="12.75">
      <c r="A62" s="2" t="s">
        <v>48</v>
      </c>
      <c r="B62" s="17" t="s">
        <v>141</v>
      </c>
    </row>
    <row r="63" spans="1:2" ht="12.75">
      <c r="A63" s="2"/>
      <c r="B63" s="17"/>
    </row>
    <row r="64" ht="12.75">
      <c r="B64" t="s">
        <v>131</v>
      </c>
    </row>
    <row r="65" ht="12.75">
      <c r="B65" t="s">
        <v>132</v>
      </c>
    </row>
    <row r="66" ht="12.75">
      <c r="B66" t="s">
        <v>192</v>
      </c>
    </row>
    <row r="68" spans="1:2" ht="12.75">
      <c r="A68" s="28" t="s">
        <v>50</v>
      </c>
      <c r="B68" s="17" t="s">
        <v>54</v>
      </c>
    </row>
    <row r="69" ht="12.75">
      <c r="B69" t="s">
        <v>169</v>
      </c>
    </row>
    <row r="71" spans="8:10" ht="12.75">
      <c r="H71" s="34" t="s">
        <v>82</v>
      </c>
      <c r="I71" s="27" t="s">
        <v>118</v>
      </c>
      <c r="J71" s="27"/>
    </row>
    <row r="72" spans="8:10" ht="12.75">
      <c r="H72" s="35"/>
      <c r="I72" s="43"/>
      <c r="J72" s="4"/>
    </row>
    <row r="73" spans="2:10" ht="12.75">
      <c r="B73" t="s">
        <v>2</v>
      </c>
      <c r="C73" s="17" t="s">
        <v>20</v>
      </c>
      <c r="H73" s="30"/>
      <c r="I73" s="4"/>
      <c r="J73" s="4"/>
    </row>
    <row r="74" spans="3:10" ht="12.75">
      <c r="C74" s="2" t="s">
        <v>120</v>
      </c>
      <c r="H74" s="31"/>
      <c r="I74" s="7"/>
      <c r="J74" s="7"/>
    </row>
    <row r="75" spans="4:10" ht="12.75">
      <c r="D75" t="s">
        <v>121</v>
      </c>
      <c r="H75" s="36"/>
      <c r="I75" s="7">
        <v>2185</v>
      </c>
      <c r="J75" s="7"/>
    </row>
    <row r="76" spans="4:10" ht="12.75">
      <c r="D76" t="s">
        <v>123</v>
      </c>
      <c r="H76" s="36"/>
      <c r="I76" s="7"/>
      <c r="J76" s="7"/>
    </row>
    <row r="77" spans="4:10" ht="12.75">
      <c r="D77" t="s">
        <v>122</v>
      </c>
      <c r="H77" s="36"/>
      <c r="I77" s="6">
        <v>600</v>
      </c>
      <c r="J77" s="7"/>
    </row>
    <row r="78" spans="8:10" ht="12.75">
      <c r="H78" s="44"/>
      <c r="I78" s="7">
        <f>SUM(I75:I77)</f>
        <v>2785</v>
      </c>
      <c r="J78" s="7"/>
    </row>
    <row r="79" spans="3:10" ht="12.75">
      <c r="C79" s="2" t="s">
        <v>125</v>
      </c>
      <c r="H79" s="36"/>
      <c r="J79" s="7"/>
    </row>
    <row r="80" spans="4:10" ht="12.75">
      <c r="D80" t="s">
        <v>135</v>
      </c>
      <c r="H80" s="36"/>
      <c r="I80" s="7"/>
      <c r="J80" s="7"/>
    </row>
    <row r="81" spans="4:10" ht="12.75">
      <c r="D81" s="2" t="s">
        <v>122</v>
      </c>
      <c r="H81" s="36"/>
      <c r="I81" s="7">
        <v>15378</v>
      </c>
      <c r="J81" s="7"/>
    </row>
    <row r="82" spans="8:10" ht="13.5" thickBot="1">
      <c r="H82" s="36"/>
      <c r="I82" s="21">
        <f>SUM(I78:I81)</f>
        <v>18163</v>
      </c>
      <c r="J82" s="7"/>
    </row>
    <row r="83" spans="8:10" ht="13.5" thickTop="1">
      <c r="H83" s="36"/>
      <c r="I83" s="7"/>
      <c r="J83" s="7"/>
    </row>
    <row r="84" spans="2:10" ht="12.75">
      <c r="B84" t="s">
        <v>3</v>
      </c>
      <c r="C84" s="17" t="s">
        <v>34</v>
      </c>
      <c r="H84" s="36"/>
      <c r="I84" s="7"/>
      <c r="J84" s="7"/>
    </row>
    <row r="85" spans="3:10" ht="12.75">
      <c r="C85" s="2" t="s">
        <v>120</v>
      </c>
      <c r="H85" s="36"/>
      <c r="I85" s="7"/>
      <c r="J85" s="7"/>
    </row>
    <row r="86" spans="4:10" ht="12.75">
      <c r="D86" t="s">
        <v>124</v>
      </c>
      <c r="H86" s="36">
        <v>1550</v>
      </c>
      <c r="I86" s="7"/>
      <c r="J86" s="7"/>
    </row>
    <row r="87" spans="4:10" ht="12.75">
      <c r="D87" t="s">
        <v>123</v>
      </c>
      <c r="H87" s="36"/>
      <c r="I87" s="7"/>
      <c r="J87" s="7"/>
    </row>
    <row r="88" spans="4:10" ht="12.75">
      <c r="D88" s="2" t="s">
        <v>122</v>
      </c>
      <c r="H88" s="32">
        <v>-600</v>
      </c>
      <c r="I88" s="7">
        <f>+H86+H88</f>
        <v>950</v>
      </c>
      <c r="J88" s="7"/>
    </row>
    <row r="89" spans="8:10" ht="13.5" thickBot="1">
      <c r="H89" s="36"/>
      <c r="I89" s="21">
        <f>SUM(I88:I88)</f>
        <v>950</v>
      </c>
      <c r="J89" s="7"/>
    </row>
    <row r="90" spans="8:10" ht="13.5" thickTop="1">
      <c r="H90" s="36"/>
      <c r="I90" s="7"/>
      <c r="J90" s="7"/>
    </row>
    <row r="91" spans="2:10" ht="13.5" thickBot="1">
      <c r="B91" s="2" t="s">
        <v>4</v>
      </c>
      <c r="C91" t="s">
        <v>126</v>
      </c>
      <c r="H91" s="36"/>
      <c r="I91" s="8">
        <f>+I82+I89</f>
        <v>19113</v>
      </c>
      <c r="J91" s="7"/>
    </row>
    <row r="92" spans="8:10" ht="13.5" thickTop="1">
      <c r="H92" s="4"/>
      <c r="I92" s="4"/>
      <c r="J92" s="4"/>
    </row>
    <row r="93" spans="2:10" ht="12.75">
      <c r="B93" s="2" t="s">
        <v>6</v>
      </c>
      <c r="C93" t="s">
        <v>149</v>
      </c>
      <c r="J93" s="4"/>
    </row>
    <row r="94" spans="2:10" ht="13.5" thickBot="1">
      <c r="B94" s="2"/>
      <c r="C94" t="s">
        <v>150</v>
      </c>
      <c r="H94" s="45" t="s">
        <v>148</v>
      </c>
      <c r="I94" s="8">
        <v>33500</v>
      </c>
      <c r="J94" s="4"/>
    </row>
    <row r="95" spans="8:10" ht="13.5" thickTop="1">
      <c r="H95" s="4"/>
      <c r="I95" s="4"/>
      <c r="J95" s="4"/>
    </row>
    <row r="96" spans="2:10" ht="12.75">
      <c r="B96" t="s">
        <v>102</v>
      </c>
      <c r="I96" s="4"/>
      <c r="J96" s="4"/>
    </row>
    <row r="97" spans="2:10" ht="12.75">
      <c r="B97" t="s">
        <v>103</v>
      </c>
      <c r="I97" s="4"/>
      <c r="J97" s="4"/>
    </row>
    <row r="99" spans="1:2" ht="12.75">
      <c r="A99" s="2" t="s">
        <v>52</v>
      </c>
      <c r="B99" s="17" t="s">
        <v>56</v>
      </c>
    </row>
    <row r="100" spans="1:2" ht="12.75">
      <c r="A100" s="2"/>
      <c r="B100" s="17"/>
    </row>
    <row r="101" spans="2:10" ht="12.75">
      <c r="B101" t="s">
        <v>170</v>
      </c>
      <c r="I101" s="30"/>
      <c r="J101" s="30"/>
    </row>
    <row r="102" ht="12.75">
      <c r="B102" t="s">
        <v>113</v>
      </c>
    </row>
    <row r="104" spans="1:2" ht="12.75">
      <c r="A104" s="2" t="s">
        <v>53</v>
      </c>
      <c r="B104" s="17" t="s">
        <v>58</v>
      </c>
    </row>
    <row r="105" spans="1:2" ht="12.75">
      <c r="A105" s="2"/>
      <c r="B105" s="17"/>
    </row>
    <row r="106" ht="12.75">
      <c r="B106" t="s">
        <v>101</v>
      </c>
    </row>
    <row r="109" spans="1:2" ht="12.75">
      <c r="A109" s="2" t="s">
        <v>55</v>
      </c>
      <c r="B109" s="17" t="s">
        <v>60</v>
      </c>
    </row>
    <row r="110" ht="12.75">
      <c r="B110" t="s">
        <v>86</v>
      </c>
    </row>
    <row r="112" spans="1:2" ht="12.75">
      <c r="A112" s="2" t="s">
        <v>57</v>
      </c>
      <c r="B112" s="17" t="s">
        <v>147</v>
      </c>
    </row>
    <row r="113" spans="1:2" ht="12.75">
      <c r="A113" s="2"/>
      <c r="B113" s="17"/>
    </row>
    <row r="114" spans="1:2" ht="12.75">
      <c r="A114" s="2"/>
      <c r="B114" s="18" t="s">
        <v>171</v>
      </c>
    </row>
    <row r="115" spans="1:2" ht="12.75">
      <c r="A115" s="2"/>
      <c r="B115" s="18"/>
    </row>
    <row r="116" spans="1:9" ht="12.75">
      <c r="A116" s="2"/>
      <c r="B116" s="18" t="s">
        <v>2</v>
      </c>
      <c r="C116" s="17" t="s">
        <v>88</v>
      </c>
      <c r="G116" s="1" t="s">
        <v>5</v>
      </c>
      <c r="H116" s="1" t="s">
        <v>89</v>
      </c>
      <c r="I116" s="1" t="s">
        <v>85</v>
      </c>
    </row>
    <row r="117" spans="1:9" ht="12.75">
      <c r="A117" s="2"/>
      <c r="B117" s="18"/>
      <c r="G117" s="1"/>
      <c r="H117" s="1" t="s">
        <v>92</v>
      </c>
      <c r="I117" s="1" t="s">
        <v>90</v>
      </c>
    </row>
    <row r="118" spans="2:9" ht="12.75">
      <c r="B118" s="18"/>
      <c r="G118" s="1"/>
      <c r="H118" s="1" t="s">
        <v>7</v>
      </c>
      <c r="I118" s="1" t="s">
        <v>91</v>
      </c>
    </row>
    <row r="119" spans="2:9" ht="12.75">
      <c r="B119" s="18"/>
      <c r="G119" s="1" t="s">
        <v>93</v>
      </c>
      <c r="H119" s="1" t="s">
        <v>93</v>
      </c>
      <c r="I119" s="1" t="s">
        <v>93</v>
      </c>
    </row>
    <row r="120" ht="12.75">
      <c r="B120" s="18"/>
    </row>
    <row r="121" spans="2:9" ht="12.75">
      <c r="B121" s="18"/>
      <c r="C121" t="s">
        <v>94</v>
      </c>
      <c r="G121" s="37">
        <v>91723</v>
      </c>
      <c r="H121" s="37">
        <v>7509</v>
      </c>
      <c r="I121" s="37">
        <v>213209</v>
      </c>
    </row>
    <row r="122" spans="2:9" ht="12.75">
      <c r="B122" s="18"/>
      <c r="C122" t="s">
        <v>95</v>
      </c>
      <c r="G122" s="37">
        <v>4996</v>
      </c>
      <c r="H122" s="37">
        <v>1293</v>
      </c>
      <c r="I122" s="37">
        <v>103814</v>
      </c>
    </row>
    <row r="123" spans="2:9" ht="12.75">
      <c r="B123" s="18"/>
      <c r="C123" t="s">
        <v>96</v>
      </c>
      <c r="G123" s="37">
        <v>12223</v>
      </c>
      <c r="H123" s="37">
        <v>94</v>
      </c>
      <c r="I123" s="37">
        <v>20487</v>
      </c>
    </row>
    <row r="124" spans="2:9" ht="12.75">
      <c r="B124" s="18"/>
      <c r="C124" t="s">
        <v>97</v>
      </c>
      <c r="G124" s="37">
        <v>130</v>
      </c>
      <c r="H124" s="37">
        <v>-1621</v>
      </c>
      <c r="I124" s="37">
        <v>51817</v>
      </c>
    </row>
    <row r="125" spans="2:9" ht="12.75">
      <c r="B125" s="18"/>
      <c r="C125" t="s">
        <v>32</v>
      </c>
      <c r="G125" s="38">
        <v>0</v>
      </c>
      <c r="H125" s="38">
        <v>-201</v>
      </c>
      <c r="I125" s="38">
        <v>27362</v>
      </c>
    </row>
    <row r="126" spans="2:9" ht="12.75">
      <c r="B126" s="18"/>
      <c r="G126" s="49">
        <f>SUM(G121:G125)</f>
        <v>109072</v>
      </c>
      <c r="H126" s="49">
        <f>SUM(H121:H125)</f>
        <v>7074</v>
      </c>
      <c r="I126" s="49">
        <f>SUM(I121:I125)</f>
        <v>416689</v>
      </c>
    </row>
    <row r="127" spans="2:9" ht="12.75">
      <c r="B127" s="18"/>
      <c r="C127" t="s">
        <v>155</v>
      </c>
      <c r="G127" s="38">
        <v>0</v>
      </c>
      <c r="H127" s="38">
        <v>3126</v>
      </c>
      <c r="I127" s="38">
        <v>22776</v>
      </c>
    </row>
    <row r="128" spans="2:9" ht="12.75">
      <c r="B128" s="18"/>
      <c r="C128" t="s">
        <v>104</v>
      </c>
      <c r="G128" s="39">
        <f>+G126+G127</f>
        <v>109072</v>
      </c>
      <c r="H128" s="39">
        <f>+H126+H127</f>
        <v>10200</v>
      </c>
      <c r="I128" s="39">
        <f>+I126+I127</f>
        <v>439465</v>
      </c>
    </row>
    <row r="129" spans="2:10" ht="12.75">
      <c r="B129" s="18"/>
      <c r="G129" s="40"/>
      <c r="H129" s="37"/>
      <c r="I129" s="37"/>
      <c r="J129" s="5"/>
    </row>
    <row r="130" spans="2:10" ht="12.75">
      <c r="B130" t="s">
        <v>3</v>
      </c>
      <c r="C130" s="17" t="s">
        <v>98</v>
      </c>
      <c r="G130" s="40"/>
      <c r="H130" s="37"/>
      <c r="I130" s="37"/>
      <c r="J130" s="5"/>
    </row>
    <row r="131" spans="2:9" ht="12.75">
      <c r="B131" s="18"/>
      <c r="C131" t="s">
        <v>99</v>
      </c>
      <c r="G131" s="37">
        <f>G128-G132</f>
        <v>84100</v>
      </c>
      <c r="H131" s="37">
        <f>H126-H132</f>
        <v>6367</v>
      </c>
      <c r="I131" s="37">
        <f>I126-I132</f>
        <v>346900</v>
      </c>
    </row>
    <row r="132" spans="2:9" ht="12.75">
      <c r="B132" s="18"/>
      <c r="C132" t="s">
        <v>100</v>
      </c>
      <c r="G132" s="38">
        <v>24972</v>
      </c>
      <c r="H132" s="38">
        <v>707</v>
      </c>
      <c r="I132" s="38">
        <v>69789</v>
      </c>
    </row>
    <row r="133" spans="2:9" ht="12.75">
      <c r="B133" s="18"/>
      <c r="G133" s="49">
        <f>+G131+G132</f>
        <v>109072</v>
      </c>
      <c r="H133" s="49">
        <f>+H131+H132</f>
        <v>7074</v>
      </c>
      <c r="I133" s="49">
        <f>+I131+I132</f>
        <v>416689</v>
      </c>
    </row>
    <row r="134" spans="2:9" ht="12.75">
      <c r="B134" s="18"/>
      <c r="C134" t="s">
        <v>155</v>
      </c>
      <c r="G134" s="38">
        <v>0</v>
      </c>
      <c r="H134" s="38">
        <v>3126</v>
      </c>
      <c r="I134" s="38">
        <v>22776</v>
      </c>
    </row>
    <row r="135" spans="2:9" ht="12.75">
      <c r="B135" s="18"/>
      <c r="C135" t="s">
        <v>104</v>
      </c>
      <c r="G135" s="39">
        <f>+G133+G134</f>
        <v>109072</v>
      </c>
      <c r="H135" s="39">
        <f>+H133+H134</f>
        <v>10200</v>
      </c>
      <c r="I135" s="39">
        <f>+I133+I134</f>
        <v>439465</v>
      </c>
    </row>
    <row r="136" spans="2:10" ht="12.75">
      <c r="B136" s="18"/>
      <c r="G136" s="19"/>
      <c r="H136" s="20"/>
      <c r="I136" s="20"/>
      <c r="J136" s="20"/>
    </row>
    <row r="137" spans="1:2" ht="12.75">
      <c r="A137" s="2" t="s">
        <v>59</v>
      </c>
      <c r="B137" s="17" t="s">
        <v>63</v>
      </c>
    </row>
    <row r="138" spans="1:10" ht="12.75">
      <c r="A138" s="2"/>
      <c r="I138" s="53"/>
      <c r="J138" s="53"/>
    </row>
    <row r="139" spans="1:10" ht="12.75">
      <c r="A139" s="2"/>
      <c r="I139" s="1" t="s">
        <v>152</v>
      </c>
      <c r="J139" s="1" t="s">
        <v>153</v>
      </c>
    </row>
    <row r="140" spans="1:10" ht="12.75">
      <c r="A140" s="2"/>
      <c r="I140" s="1" t="s">
        <v>108</v>
      </c>
      <c r="J140" s="1" t="s">
        <v>108</v>
      </c>
    </row>
    <row r="141" spans="1:10" ht="12.75">
      <c r="A141" s="2"/>
      <c r="I141" s="50" t="s">
        <v>196</v>
      </c>
      <c r="J141" s="50" t="s">
        <v>197</v>
      </c>
    </row>
    <row r="142" spans="1:10" ht="12.75">
      <c r="A142" s="2"/>
      <c r="I142" s="1" t="s">
        <v>70</v>
      </c>
      <c r="J142" s="1" t="s">
        <v>70</v>
      </c>
    </row>
    <row r="143" spans="1:10" ht="12.75">
      <c r="A143" s="2"/>
      <c r="I143" s="1"/>
      <c r="J143" s="1"/>
    </row>
    <row r="144" spans="1:10" ht="13.5" thickBot="1">
      <c r="A144" s="2"/>
      <c r="B144" t="s">
        <v>133</v>
      </c>
      <c r="I144" s="25">
        <v>60242</v>
      </c>
      <c r="J144" s="25">
        <v>48830</v>
      </c>
    </row>
    <row r="145" spans="1:10" ht="14.25" thickBot="1" thickTop="1">
      <c r="A145" s="2"/>
      <c r="B145" t="s">
        <v>154</v>
      </c>
      <c r="I145" s="25">
        <v>5245</v>
      </c>
      <c r="J145" s="25">
        <v>4955</v>
      </c>
    </row>
    <row r="146" spans="1:10" ht="13.5" thickTop="1">
      <c r="A146" s="2"/>
      <c r="I146" s="1"/>
      <c r="J146" s="1"/>
    </row>
    <row r="147" spans="1:2" ht="12.75">
      <c r="A147" s="2"/>
      <c r="B147" s="18" t="s">
        <v>183</v>
      </c>
    </row>
    <row r="148" spans="1:2" ht="12.75">
      <c r="A148" s="2"/>
      <c r="B148" s="18" t="s">
        <v>184</v>
      </c>
    </row>
    <row r="149" spans="1:2" ht="12.75">
      <c r="A149" s="2"/>
      <c r="B149" s="18"/>
    </row>
    <row r="150" spans="1:2" ht="12.75">
      <c r="A150" s="2"/>
      <c r="B150" s="18" t="s">
        <v>185</v>
      </c>
    </row>
    <row r="151" spans="1:2" ht="12.75">
      <c r="A151" s="2"/>
      <c r="B151" s="18" t="s">
        <v>186</v>
      </c>
    </row>
    <row r="152" spans="1:2" ht="12.75">
      <c r="A152" s="2"/>
      <c r="B152" s="18"/>
    </row>
    <row r="153" spans="1:2" ht="12.75">
      <c r="A153" s="28" t="s">
        <v>61</v>
      </c>
      <c r="B153" s="17" t="s">
        <v>87</v>
      </c>
    </row>
    <row r="154" spans="1:2" ht="12.75">
      <c r="A154" s="2"/>
      <c r="B154" s="17"/>
    </row>
    <row r="155" spans="1:2" ht="12.75">
      <c r="A155" s="2"/>
      <c r="B155" s="18" t="s">
        <v>187</v>
      </c>
    </row>
    <row r="156" spans="1:2" ht="12.75">
      <c r="A156" s="2"/>
      <c r="B156" s="18" t="s">
        <v>188</v>
      </c>
    </row>
    <row r="157" spans="1:2" ht="12.75">
      <c r="A157" s="2"/>
      <c r="B157" s="18" t="s">
        <v>189</v>
      </c>
    </row>
    <row r="158" spans="1:2" ht="12.75">
      <c r="A158" s="2"/>
      <c r="B158" s="18"/>
    </row>
    <row r="159" spans="1:2" ht="12.75">
      <c r="A159" s="2"/>
      <c r="B159" s="18" t="s">
        <v>190</v>
      </c>
    </row>
    <row r="160" spans="1:2" ht="12.75">
      <c r="A160" s="2"/>
      <c r="B160" s="18" t="s">
        <v>193</v>
      </c>
    </row>
    <row r="161" spans="1:2" ht="12.75">
      <c r="A161" s="2"/>
      <c r="B161" s="18" t="s">
        <v>194</v>
      </c>
    </row>
    <row r="162" spans="1:2" ht="12.75">
      <c r="A162" s="2"/>
      <c r="B162" s="18"/>
    </row>
    <row r="163" spans="1:2" ht="12.75">
      <c r="A163" s="2" t="s">
        <v>62</v>
      </c>
      <c r="B163" s="17" t="s">
        <v>142</v>
      </c>
    </row>
    <row r="164" spans="1:2" ht="12.75">
      <c r="A164" s="2"/>
      <c r="B164" s="17" t="s">
        <v>143</v>
      </c>
    </row>
    <row r="165" spans="1:2" ht="12.75">
      <c r="A165" s="2"/>
      <c r="B165" s="18"/>
    </row>
    <row r="166" spans="1:2" ht="12.75">
      <c r="A166" s="2"/>
      <c r="B166" s="18" t="s">
        <v>144</v>
      </c>
    </row>
    <row r="167" spans="1:2" ht="12.75">
      <c r="A167" s="2"/>
      <c r="B167" s="18"/>
    </row>
    <row r="168" spans="1:2" ht="12.75">
      <c r="A168" s="2"/>
      <c r="B168" s="18"/>
    </row>
    <row r="169" spans="1:2" ht="12.75">
      <c r="A169" s="2" t="s">
        <v>64</v>
      </c>
      <c r="B169" s="17" t="s">
        <v>51</v>
      </c>
    </row>
    <row r="170" spans="1:2" ht="12.75">
      <c r="A170" s="2"/>
      <c r="B170" s="17"/>
    </row>
    <row r="171" ht="12.75">
      <c r="B171" t="s">
        <v>83</v>
      </c>
    </row>
    <row r="172" ht="12.75">
      <c r="B172" t="s">
        <v>84</v>
      </c>
    </row>
    <row r="173" spans="1:2" ht="12.75">
      <c r="A173" s="2"/>
      <c r="B173" s="18"/>
    </row>
    <row r="174" spans="1:2" ht="12.75">
      <c r="A174" s="28" t="s">
        <v>65</v>
      </c>
      <c r="B174" s="17" t="s">
        <v>66</v>
      </c>
    </row>
    <row r="175" spans="1:2" ht="12.75">
      <c r="A175" s="2"/>
      <c r="B175" s="18"/>
    </row>
    <row r="176" spans="1:3" ht="12.75">
      <c r="A176" s="2"/>
      <c r="B176" s="18" t="s">
        <v>195</v>
      </c>
      <c r="C176" s="18"/>
    </row>
    <row r="177" spans="1:3" ht="12.75">
      <c r="A177" s="2"/>
      <c r="B177" s="18" t="s">
        <v>176</v>
      </c>
      <c r="C177" s="18"/>
    </row>
    <row r="178" spans="1:3" ht="12.75">
      <c r="A178" s="2"/>
      <c r="B178" s="18"/>
      <c r="C178" s="18"/>
    </row>
    <row r="179" spans="1:2" ht="12.75">
      <c r="A179" s="2" t="s">
        <v>67</v>
      </c>
      <c r="B179" s="17" t="s">
        <v>145</v>
      </c>
    </row>
    <row r="180" spans="1:2" ht="12.75">
      <c r="A180" s="2"/>
      <c r="B180" s="17"/>
    </row>
    <row r="181" ht="12.75">
      <c r="B181" s="18" t="s">
        <v>146</v>
      </c>
    </row>
    <row r="183" spans="1:2" ht="12.75">
      <c r="A183" s="2" t="s">
        <v>68</v>
      </c>
      <c r="B183" s="17" t="s">
        <v>69</v>
      </c>
    </row>
    <row r="185" ht="12.75">
      <c r="B185" t="s">
        <v>172</v>
      </c>
    </row>
    <row r="186" ht="12.75">
      <c r="B186" t="s">
        <v>173</v>
      </c>
    </row>
    <row r="188" ht="12.75">
      <c r="B188" t="s">
        <v>175</v>
      </c>
    </row>
    <row r="189" ht="12.75">
      <c r="B189" t="s">
        <v>174</v>
      </c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14" spans="1:10" ht="12.75">
      <c r="A214" s="52"/>
      <c r="B214" s="52"/>
      <c r="C214" s="52"/>
      <c r="D214" s="52"/>
      <c r="E214" s="52"/>
      <c r="F214" s="52"/>
      <c r="G214" s="52"/>
      <c r="H214" s="52"/>
      <c r="I214" s="52"/>
      <c r="J214" s="52"/>
    </row>
    <row r="216" spans="1:10" ht="12.75">
      <c r="A216" s="52"/>
      <c r="B216" s="52"/>
      <c r="C216" s="52"/>
      <c r="D216" s="52"/>
      <c r="E216" s="52"/>
      <c r="F216" s="52"/>
      <c r="G216" s="52"/>
      <c r="H216" s="52"/>
      <c r="I216" s="52"/>
      <c r="J216" s="52"/>
    </row>
  </sheetData>
  <mergeCells count="6">
    <mergeCell ref="A216:J216"/>
    <mergeCell ref="A214:J214"/>
    <mergeCell ref="H8:I8"/>
    <mergeCell ref="I18:J18"/>
    <mergeCell ref="G18:H18"/>
    <mergeCell ref="I138:J138"/>
  </mergeCells>
  <printOptions/>
  <pageMargins left="0.5" right="0.5" top="0.46" bottom="0.22" header="0.69" footer="0.25"/>
  <pageSetup horizontalDpi="600" verticalDpi="600" orientation="portrait" paperSize="9" r:id="rId1"/>
  <rowBreaks count="2" manualBreakCount="2">
    <brk id="56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Maggie</cp:lastModifiedBy>
  <cp:lastPrinted>2002-08-22T10:07:58Z</cp:lastPrinted>
  <dcterms:created xsi:type="dcterms:W3CDTF">1999-10-14T05:35:24Z</dcterms:created>
  <dcterms:modified xsi:type="dcterms:W3CDTF">2002-08-22T08:01:47Z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