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activeTab="0"/>
  </bookViews>
  <sheets>
    <sheet name="B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<sst xmlns="http://schemas.openxmlformats.org/spreadsheetml/2006/main" count="244" uniqueCount="197">
  <si>
    <t>CURRENT</t>
  </si>
  <si>
    <t>QUARTER</t>
  </si>
  <si>
    <t>(a)</t>
  </si>
  <si>
    <t>(b)</t>
  </si>
  <si>
    <t>(c)</t>
  </si>
  <si>
    <t>Turnover</t>
  </si>
  <si>
    <t>(d)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</si>
  <si>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</si>
  <si>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</si>
  <si>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</si>
  <si>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</si>
  <si>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</si>
  <si>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</si>
  <si>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</si>
  <si>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</si>
  <si>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</si>
  <si>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</si>
  <si>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Current Assets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</si>
  <si>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</si>
  <si>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</si>
  <si>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</si>
  <si>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</si>
  <si>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</si>
  <si>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</si>
  <si>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</si>
  <si>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</si>
  <si>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</si>
  <si>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</si>
  <si>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</si>
  <si>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</si>
  <si>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</si>
  <si>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</si>
  <si>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</si>
  <si>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</si>
  <si>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</si>
  <si>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</si>
  <si>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</si>
  <si>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</si>
  <si>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</si>
  <si>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</si>
  <si>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</si>
  <si>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</si>
  <si>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</si>
  <si>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</si>
  <si>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6.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</si>
  <si>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</si>
  <si>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</si>
  <si>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</si>
  <si>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</si>
  <si>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</si>
  <si>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</si>
  <si>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</si>
  <si>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</si>
  <si>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</si>
  <si>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</si>
  <si>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</si>
  <si>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</si>
  <si>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</si>
  <si>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</si>
  <si>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</si>
  <si>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</si>
  <si>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</si>
  <si>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</si>
  <si>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Material Changes in the Quarterly Results Compared to the Results of the Preceding Quarter</t>
  </si>
  <si>
    <t>18.</t>
  </si>
  <si>
    <t>19.</t>
  </si>
  <si>
    <t>Prospects for the Current Financial Year</t>
  </si>
  <si>
    <t>20.</t>
  </si>
  <si>
    <t>21.</t>
  </si>
  <si>
    <t>Dividend</t>
  </si>
  <si>
    <t>(RM '000)</t>
  </si>
  <si>
    <t>There were no extraordinary items for the financial quarters under review.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</si>
  <si>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</si>
  <si>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</si>
  <si>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</si>
  <si>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</si>
  <si>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</si>
  <si>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</si>
  <si>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</si>
  <si>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</si>
  <si>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</si>
  <si>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</si>
  <si>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</si>
  <si>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</si>
  <si>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</si>
  <si>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</si>
  <si>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</si>
  <si>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</si>
  <si>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</si>
  <si>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</si>
  <si>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</si>
  <si>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</si>
  <si>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</si>
  <si>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</si>
  <si>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</si>
  <si>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</si>
  <si>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</si>
  <si>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</si>
  <si>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</si>
  <si>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</si>
  <si>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</si>
  <si>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</si>
  <si>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</si>
  <si>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</si>
  <si>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</si>
  <si>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</si>
  <si>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</si>
  <si>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</si>
  <si>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</si>
  <si>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</si>
  <si>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</si>
  <si>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</si>
  <si>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There were no significant changes in the composition of the Group during the financial year under</t>
  </si>
  <si>
    <t>year under review.</t>
  </si>
  <si>
    <t>(Under)/over provision in prior years</t>
  </si>
  <si>
    <t>million given to bankers in respect of facilities granted to subsidiary companies.</t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</si>
  <si>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</si>
  <si>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</si>
  <si>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</si>
  <si>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</si>
  <si>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</si>
  <si>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</si>
  <si>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</si>
  <si>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</si>
  <si>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</si>
  <si>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Portion of long term loans payable within</t>
  </si>
  <si>
    <t>Long term loans</t>
  </si>
  <si>
    <t>-Secured</t>
  </si>
  <si>
    <t>Total Borrowings</t>
  </si>
  <si>
    <t>Exchange Fluctuation Account</t>
  </si>
  <si>
    <t>Cumulative Quarter</t>
  </si>
  <si>
    <t>Individual Quarter</t>
  </si>
  <si>
    <t>review.</t>
  </si>
  <si>
    <t>There were no issuances and repayment of debt and equity securities, share-buy-backs, share</t>
  </si>
  <si>
    <t>cancellations, shares held as treasury shares and resale of treasury shares for the financial</t>
  </si>
  <si>
    <t>period.</t>
  </si>
  <si>
    <t xml:space="preserve">The effective tax rates for the financial quarters are lower than the statutory tax rate mainly because </t>
  </si>
  <si>
    <t>Property, Plant &amp; Equipment</t>
  </si>
  <si>
    <t>Portion of term loans payable within</t>
  </si>
  <si>
    <t>and methods of computation as compared with the most recent annual audited accounts.</t>
  </si>
  <si>
    <t>Profit on Sale of Unquoted Investments and / or Properties</t>
  </si>
  <si>
    <t xml:space="preserve">There were no profit on sale of unquoted investments and / or properties for the financial quarters </t>
  </si>
  <si>
    <t>under review.</t>
  </si>
  <si>
    <t>Purchase and Disposal of Quoted Securities</t>
  </si>
  <si>
    <t>Issuance or Repayment of Debts and Equity Securities</t>
  </si>
  <si>
    <t>Material Event Subsequent to the End of the Period Reported on That Have Not Been Reflected</t>
  </si>
  <si>
    <t>in the Financial Statements</t>
  </si>
  <si>
    <t>There were no material events subsequent to the period reported on that requires disclosure.</t>
  </si>
  <si>
    <t>Variance from Profit Forecast and Profit Guarantee</t>
  </si>
  <si>
    <t>The Group neither made any profit forecast nor issued any profit guarantee.</t>
  </si>
  <si>
    <t>Segmental Reporting on Revenue, Profit and Assets</t>
  </si>
  <si>
    <t>RMB '000</t>
  </si>
  <si>
    <t xml:space="preserve">Debt/Borrowings in foreign currency (included in (a) </t>
  </si>
  <si>
    <t>above)</t>
  </si>
  <si>
    <r>
      <t xml:space="preserve">Contingent liabilities of the Group as at to date comprise corporate guarantee of </t>
    </r>
    <r>
      <rPr>
        <sz val="10"/>
        <rFont val="Arial"/>
        <family val="2"/>
      </rPr>
      <t>RM 108.5</t>
    </r>
  </si>
  <si>
    <t>31/12/2001</t>
  </si>
  <si>
    <t xml:space="preserve">Current </t>
  </si>
  <si>
    <t>Preceding</t>
  </si>
  <si>
    <t>Consolidated Profit Before Taxation</t>
  </si>
  <si>
    <t>Associated Company</t>
  </si>
  <si>
    <t>31/03/2002</t>
  </si>
  <si>
    <t>31/03/2001</t>
  </si>
  <si>
    <t>Investment in quoted securities as at 31 March, 2002 were as follows :-</t>
  </si>
  <si>
    <t>The Group's borrowings and debt securities as at 31/03/2002 were as follows :-</t>
  </si>
  <si>
    <t xml:space="preserve">Group segmental reporting for the financial quarter ended 31/03/2002 was as follows :- </t>
  </si>
  <si>
    <t>Stocks</t>
  </si>
  <si>
    <t>*</t>
  </si>
  <si>
    <t>NOTE :-</t>
  </si>
  <si>
    <t>For the current quarter under review, revenue decreased from RM 51.8 million registered in the</t>
  </si>
  <si>
    <t>previous quarter to RM48.8 million during the quarter, a reduction of 5.79%.</t>
  </si>
  <si>
    <t>revenue to RM 48.8 million from RM 55.6 million registered in the previous year corresponding</t>
  </si>
  <si>
    <t xml:space="preserve">For the financial quarter ended 31 March 2002, the Group has recorded a 12.2% fall in its </t>
  </si>
  <si>
    <t>Despite the drop in revenue, the Group's profit before income tax has improved to RM 5.0 million,</t>
  </si>
  <si>
    <t>up from RM 3.6 million recorded during the previous year corresponding period mainly due to the</t>
  </si>
  <si>
    <t>Investment in Associated Company</t>
  </si>
  <si>
    <t>Intangible Asset</t>
  </si>
  <si>
    <t>Deposits</t>
  </si>
  <si>
    <t>Cash and Bank Balances</t>
  </si>
  <si>
    <t>Long Term Loans</t>
  </si>
  <si>
    <t>* Share of net assets of an associated company as at 31 December 2001 had been accounted for resulting an increase in Investment in</t>
  </si>
  <si>
    <t>Associated Company and Exchange Fluctuation Account  by RM 3,074,000 as compared to the quarterly results previously announced.</t>
  </si>
  <si>
    <t>improved contribution from an associated company and the Group's electronic sector, followed by</t>
  </si>
  <si>
    <t>its property and electrical divisions.</t>
  </si>
  <si>
    <t xml:space="preserve">Despite the drop in turnover, the profit before income tax surged by 51.52% from RM 3.3 million to </t>
  </si>
  <si>
    <t>RM 5.0 million as compared to the previous quarter. This is mainly due to the allowance for doubtful</t>
  </si>
  <si>
    <t>current quarter = nil).</t>
  </si>
  <si>
    <t>(UNAUDITED)</t>
  </si>
  <si>
    <t>(AUDITED)</t>
  </si>
  <si>
    <t xml:space="preserve">The quarterly financial statements have been prepared based on the same accounting policies </t>
  </si>
  <si>
    <t xml:space="preserve">There were no corporate proposals announced but not completed as at the date of this </t>
  </si>
  <si>
    <t>announcement.</t>
  </si>
  <si>
    <t>The prospects for the financial year ending 31 December 2002 remain challenging.</t>
  </si>
  <si>
    <t>The Group will continue to focus on its core businesses involving in the electronic, electrical and</t>
  </si>
  <si>
    <t>property sectors.</t>
  </si>
  <si>
    <t>the associated company is exempted from tax under the foreign country's regulations.</t>
  </si>
  <si>
    <t>debts of RM 1.9 million accounted for during the previous quarter (allowance for doubtful debts for</t>
  </si>
  <si>
    <t>The Board of Directors does not recommend any interim dividend payment for the financial quarter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</si>
</sst>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65" fontId="0" fillId="0" borderId="10" xfId="15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12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1" spans="1:6" ht="12.75">
      <c r="A1" t="s">
        <v>11</v>
      </c>
      <c r="E1" s="1" t="s">
        <v>186</v>
      </c>
      <c r="F1" s="1" t="s">
        <v>187</v>
      </c>
    </row>
    <row r="2" spans="5:6" ht="12.75">
      <c r="E2" s="1" t="s">
        <v>12</v>
      </c>
      <c r="F2" s="1" t="s">
        <v>12</v>
      </c>
    </row>
    <row r="3" spans="5:6" ht="12.75">
      <c r="E3" s="1" t="s">
        <v>13</v>
      </c>
      <c r="F3" s="1" t="s">
        <v>14</v>
      </c>
    </row>
    <row r="4" spans="5:6" ht="12.75">
      <c r="E4" s="1" t="s">
        <v>0</v>
      </c>
      <c r="F4" s="1" t="s">
        <v>15</v>
      </c>
    </row>
    <row r="5" spans="5:6" ht="12.75">
      <c r="E5" s="1" t="s">
        <v>1</v>
      </c>
      <c r="F5" s="1" t="s">
        <v>16</v>
      </c>
    </row>
    <row r="6" spans="5:6" ht="12.75">
      <c r="E6" s="1" t="s">
        <v>160</v>
      </c>
      <c r="F6" s="1" t="s">
        <v>155</v>
      </c>
    </row>
    <row r="7" spans="5:6" ht="12.75">
      <c r="E7" s="1" t="s">
        <v>70</v>
      </c>
      <c r="F7" s="1" t="s">
        <v>70</v>
      </c>
    </row>
    <row r="9" spans="1:6" ht="12.75">
      <c r="A9">
        <v>1</v>
      </c>
      <c r="B9" t="s">
        <v>137</v>
      </c>
      <c r="E9" s="5">
        <v>126255</v>
      </c>
      <c r="F9" s="5">
        <v>127782</v>
      </c>
    </row>
    <row r="10" spans="5:6" ht="12.75">
      <c r="E10" s="5"/>
      <c r="F10" s="5"/>
    </row>
    <row r="11" spans="1:7" ht="12.75">
      <c r="A11">
        <v>2</v>
      </c>
      <c r="B11" t="s">
        <v>174</v>
      </c>
      <c r="E11" s="5">
        <v>21559</v>
      </c>
      <c r="F11" s="10">
        <v>19650</v>
      </c>
      <c r="G11" t="s">
        <v>166</v>
      </c>
    </row>
    <row r="12" spans="5:6" ht="12.75">
      <c r="E12" s="5"/>
      <c r="F12" s="5"/>
    </row>
    <row r="13" spans="1:6" ht="12.75">
      <c r="A13">
        <v>3</v>
      </c>
      <c r="B13" t="s">
        <v>73</v>
      </c>
      <c r="E13" s="5">
        <v>16341</v>
      </c>
      <c r="F13" s="5">
        <v>16341</v>
      </c>
    </row>
    <row r="14" spans="5:6" ht="12.75">
      <c r="E14" s="5"/>
      <c r="F14" s="5"/>
    </row>
    <row r="15" spans="1:6" ht="12.75">
      <c r="A15">
        <v>4</v>
      </c>
      <c r="B15" t="s">
        <v>175</v>
      </c>
      <c r="E15" s="5">
        <v>31696</v>
      </c>
      <c r="F15" s="5">
        <v>32158</v>
      </c>
    </row>
    <row r="16" spans="5:6" ht="12.75">
      <c r="E16" s="5"/>
      <c r="F16" s="5"/>
    </row>
    <row r="17" spans="1:6" ht="12.75">
      <c r="A17">
        <v>5</v>
      </c>
      <c r="B17" t="s">
        <v>74</v>
      </c>
      <c r="E17" s="5">
        <v>72306</v>
      </c>
      <c r="F17" s="5">
        <v>72156</v>
      </c>
    </row>
    <row r="18" spans="5:6" ht="12.75">
      <c r="E18" s="5"/>
      <c r="F18" s="5"/>
    </row>
    <row r="19" spans="1:6" ht="12.75">
      <c r="A19">
        <v>6</v>
      </c>
      <c r="B19" t="s">
        <v>17</v>
      </c>
      <c r="E19" s="5"/>
      <c r="F19" s="5"/>
    </row>
    <row r="20" spans="5:6" ht="13.5" thickBot="1">
      <c r="E20" s="5"/>
      <c r="F20" s="5"/>
    </row>
    <row r="21" spans="3:6" ht="12.75">
      <c r="C21" s="3" t="s">
        <v>165</v>
      </c>
      <c r="D21" s="3"/>
      <c r="E21" s="22">
        <v>35154</v>
      </c>
      <c r="F21" s="11">
        <v>36134</v>
      </c>
    </row>
    <row r="22" spans="3:6" ht="12.75">
      <c r="C22" s="3" t="s">
        <v>76</v>
      </c>
      <c r="D22" s="3"/>
      <c r="E22" s="23">
        <v>15287</v>
      </c>
      <c r="F22" s="12">
        <v>15587</v>
      </c>
    </row>
    <row r="23" spans="3:6" ht="12.75">
      <c r="C23" s="3" t="s">
        <v>18</v>
      </c>
      <c r="D23" s="3"/>
      <c r="E23" s="42">
        <v>52645</v>
      </c>
      <c r="F23" s="12">
        <v>49000</v>
      </c>
    </row>
    <row r="24" spans="3:6" ht="12.75">
      <c r="C24" s="3" t="s">
        <v>75</v>
      </c>
      <c r="D24" s="3"/>
      <c r="E24" s="42">
        <v>7015</v>
      </c>
      <c r="F24" s="12">
        <v>11566</v>
      </c>
    </row>
    <row r="25" spans="3:6" ht="12.75">
      <c r="C25" s="3" t="s">
        <v>176</v>
      </c>
      <c r="D25" s="3"/>
      <c r="E25" s="23">
        <v>38408</v>
      </c>
      <c r="F25" s="12">
        <v>33194</v>
      </c>
    </row>
    <row r="26" spans="3:6" ht="13.5" thickBot="1">
      <c r="C26" s="3" t="s">
        <v>177</v>
      </c>
      <c r="D26" s="3"/>
      <c r="E26" s="24">
        <v>8084</v>
      </c>
      <c r="F26" s="13">
        <v>7441</v>
      </c>
    </row>
    <row r="27" spans="3:6" ht="12.75">
      <c r="C27" s="3"/>
      <c r="D27" s="3"/>
      <c r="E27" s="7"/>
      <c r="F27" s="7"/>
    </row>
    <row r="28" spans="3:6" ht="13.5" thickBot="1">
      <c r="C28" s="3"/>
      <c r="D28" s="3"/>
      <c r="E28" s="9">
        <f>SUM(E21:E27)</f>
        <v>156593</v>
      </c>
      <c r="F28" s="9">
        <f>SUM(F21:F27)</f>
        <v>152922</v>
      </c>
    </row>
    <row r="29" spans="5:6" ht="12.75">
      <c r="E29" s="5"/>
      <c r="F29" s="5"/>
    </row>
    <row r="30" spans="1:6" ht="12.75">
      <c r="A30">
        <v>7</v>
      </c>
      <c r="B30" t="s">
        <v>19</v>
      </c>
      <c r="E30" s="5"/>
      <c r="F30" s="5"/>
    </row>
    <row r="31" spans="5:6" ht="13.5" thickBot="1">
      <c r="E31" s="5"/>
      <c r="F31" s="5"/>
    </row>
    <row r="32" spans="3:6" ht="12.75">
      <c r="C32" s="3" t="s">
        <v>20</v>
      </c>
      <c r="D32" s="3"/>
      <c r="E32" s="22">
        <v>16526</v>
      </c>
      <c r="F32" s="11">
        <v>18615</v>
      </c>
    </row>
    <row r="33" spans="3:6" ht="12.75">
      <c r="C33" s="3" t="s">
        <v>21</v>
      </c>
      <c r="D33" s="3"/>
      <c r="E33" s="42">
        <v>29733</v>
      </c>
      <c r="F33" s="12">
        <v>25541</v>
      </c>
    </row>
    <row r="34" spans="3:6" ht="12.75">
      <c r="C34" s="3" t="s">
        <v>22</v>
      </c>
      <c r="D34" s="3"/>
      <c r="E34" s="42">
        <v>6764</v>
      </c>
      <c r="F34" s="12">
        <v>9543</v>
      </c>
    </row>
    <row r="35" spans="3:6" ht="12.75">
      <c r="C35" s="3" t="s">
        <v>23</v>
      </c>
      <c r="D35" s="3"/>
      <c r="E35" s="23">
        <v>1064</v>
      </c>
      <c r="F35" s="12">
        <v>1172</v>
      </c>
    </row>
    <row r="36" spans="3:6" ht="12.75">
      <c r="C36" s="3" t="s">
        <v>77</v>
      </c>
      <c r="D36" s="3"/>
      <c r="E36" s="23">
        <v>342</v>
      </c>
      <c r="F36" s="12">
        <v>342</v>
      </c>
    </row>
    <row r="37" spans="3:6" ht="13.5" thickBot="1">
      <c r="C37" s="3" t="s">
        <v>105</v>
      </c>
      <c r="D37" s="3"/>
      <c r="E37" s="24">
        <v>0</v>
      </c>
      <c r="F37" s="13">
        <v>0</v>
      </c>
    </row>
    <row r="38" spans="3:6" ht="12.75">
      <c r="C38" s="3"/>
      <c r="D38" s="3"/>
      <c r="E38" s="14"/>
      <c r="F38" s="14"/>
    </row>
    <row r="39" spans="3:6" ht="13.5" thickBot="1">
      <c r="C39" s="3"/>
      <c r="D39" s="3"/>
      <c r="E39" s="9">
        <f>SUM(E32:E38)</f>
        <v>54429</v>
      </c>
      <c r="F39" s="9">
        <f>SUM(F32:F38)</f>
        <v>55213</v>
      </c>
    </row>
    <row r="40" spans="5:6" ht="12.75">
      <c r="E40" s="5"/>
      <c r="F40" s="5"/>
    </row>
    <row r="41" spans="1:6" ht="13.5" thickBot="1">
      <c r="A41">
        <v>8</v>
      </c>
      <c r="B41" t="s">
        <v>24</v>
      </c>
      <c r="E41" s="9">
        <f>+E28-E39</f>
        <v>102164</v>
      </c>
      <c r="F41" s="9">
        <f>+F28-F39</f>
        <v>97709</v>
      </c>
    </row>
    <row r="42" spans="5:6" ht="12.75">
      <c r="E42" s="7"/>
      <c r="F42" s="7"/>
    </row>
    <row r="43" spans="5:6" ht="13.5" thickBot="1">
      <c r="E43" s="8">
        <f>SUM(E9:E17)+E41</f>
        <v>370321</v>
      </c>
      <c r="F43" s="8">
        <f>SUM(F9:F17)+F41</f>
        <v>365796</v>
      </c>
    </row>
    <row r="44" spans="5:6" ht="13.5" thickTop="1">
      <c r="E44" s="5"/>
      <c r="F44" s="5"/>
    </row>
    <row r="45" spans="1:6" ht="12.75">
      <c r="A45">
        <v>9</v>
      </c>
      <c r="B45" t="s">
        <v>26</v>
      </c>
      <c r="E45" s="5">
        <v>250702</v>
      </c>
      <c r="F45" s="5">
        <v>250702</v>
      </c>
    </row>
    <row r="46" spans="5:6" ht="12.75">
      <c r="E46" s="5"/>
      <c r="F46" s="5"/>
    </row>
    <row r="47" spans="2:6" ht="13.5" thickBot="1">
      <c r="B47" t="s">
        <v>27</v>
      </c>
      <c r="E47" s="5"/>
      <c r="F47" s="5"/>
    </row>
    <row r="48" spans="3:6" ht="12.75">
      <c r="C48" s="3" t="s">
        <v>28</v>
      </c>
      <c r="D48" s="3"/>
      <c r="E48" s="22">
        <v>0</v>
      </c>
      <c r="F48" s="15" t="s">
        <v>72</v>
      </c>
    </row>
    <row r="49" spans="3:6" ht="12.75">
      <c r="C49" s="3" t="s">
        <v>29</v>
      </c>
      <c r="D49" s="3"/>
      <c r="E49" s="23">
        <v>38217</v>
      </c>
      <c r="F49" s="12">
        <v>38217</v>
      </c>
    </row>
    <row r="50" spans="3:6" ht="12.75">
      <c r="C50" s="3" t="s">
        <v>30</v>
      </c>
      <c r="D50" s="3"/>
      <c r="E50" s="23">
        <v>0</v>
      </c>
      <c r="F50" s="16" t="s">
        <v>72</v>
      </c>
    </row>
    <row r="51" spans="3:6" ht="12.75">
      <c r="C51" s="3" t="s">
        <v>31</v>
      </c>
      <c r="D51" s="3"/>
      <c r="E51" s="23">
        <v>77876</v>
      </c>
      <c r="F51" s="12">
        <v>73849</v>
      </c>
    </row>
    <row r="52" spans="3:7" ht="13.5" thickBot="1">
      <c r="C52" s="3" t="s">
        <v>129</v>
      </c>
      <c r="D52" s="3"/>
      <c r="E52" s="24">
        <v>1675</v>
      </c>
      <c r="F52" s="13">
        <v>1626</v>
      </c>
      <c r="G52" t="s">
        <v>166</v>
      </c>
    </row>
    <row r="53" spans="3:6" ht="12.75">
      <c r="C53" s="3"/>
      <c r="D53" s="3"/>
      <c r="E53" s="7"/>
      <c r="F53" s="7"/>
    </row>
    <row r="54" spans="5:6" ht="13.5" thickBot="1">
      <c r="E54" s="9">
        <f>SUM(E48:E52)</f>
        <v>117768</v>
      </c>
      <c r="F54" s="9">
        <f>SUM(F48:F52)</f>
        <v>113692</v>
      </c>
    </row>
    <row r="55" spans="5:6" ht="12.75">
      <c r="E55" s="7"/>
      <c r="F55" s="7"/>
    </row>
    <row r="56" spans="2:6" ht="13.5" thickBot="1">
      <c r="B56" t="s">
        <v>25</v>
      </c>
      <c r="E56" s="9">
        <f>+E45+E54</f>
        <v>368470</v>
      </c>
      <c r="F56" s="9">
        <f>+F45+F54</f>
        <v>364394</v>
      </c>
    </row>
    <row r="57" spans="5:6" ht="12.75">
      <c r="E57" s="7"/>
      <c r="F57" s="7"/>
    </row>
    <row r="58" spans="1:6" ht="12.75">
      <c r="A58">
        <v>10</v>
      </c>
      <c r="B58" t="s">
        <v>33</v>
      </c>
      <c r="E58" s="5">
        <v>0</v>
      </c>
      <c r="F58" s="5">
        <v>0</v>
      </c>
    </row>
    <row r="59" spans="5:6" ht="12.75">
      <c r="E59" s="5"/>
      <c r="F59" s="5"/>
    </row>
    <row r="60" spans="1:6" ht="12.75">
      <c r="A60">
        <v>11</v>
      </c>
      <c r="B60" t="s">
        <v>178</v>
      </c>
      <c r="E60" s="5">
        <v>1100</v>
      </c>
      <c r="F60" s="5">
        <v>1250</v>
      </c>
    </row>
    <row r="61" spans="5:6" ht="12.75">
      <c r="E61" s="5"/>
      <c r="F61" s="5"/>
    </row>
    <row r="62" spans="1:6" ht="12.75">
      <c r="A62">
        <v>12</v>
      </c>
      <c r="B62" t="s">
        <v>77</v>
      </c>
      <c r="E62" s="6">
        <v>751</v>
      </c>
      <c r="F62" s="6">
        <v>152</v>
      </c>
    </row>
    <row r="63" spans="5:6" ht="12.75">
      <c r="E63" s="5"/>
      <c r="F63" s="5"/>
    </row>
    <row r="64" spans="5:6" ht="13.5" thickBot="1">
      <c r="E64" s="8">
        <f>SUM(E56:E63)</f>
        <v>370321</v>
      </c>
      <c r="F64" s="8">
        <f>SUM(F56:F63)</f>
        <v>365796</v>
      </c>
    </row>
    <row r="65" ht="13.5" thickTop="1">
      <c r="F65" s="5"/>
    </row>
    <row r="66" spans="1:6" ht="13.5" thickBot="1">
      <c r="A66">
        <v>13</v>
      </c>
      <c r="B66" t="s">
        <v>35</v>
      </c>
      <c r="E66" s="9">
        <v>134</v>
      </c>
      <c r="F66" s="9">
        <v>133</v>
      </c>
    </row>
    <row r="67" ht="12.75">
      <c r="F67" s="5"/>
    </row>
    <row r="68" spans="2:6" ht="12.75">
      <c r="B68" s="17" t="s">
        <v>167</v>
      </c>
      <c r="F68" s="5"/>
    </row>
    <row r="69" ht="12.75">
      <c r="B69" t="s">
        <v>179</v>
      </c>
    </row>
    <row r="70" ht="12.75">
      <c r="B70" t="s">
        <v>180</v>
      </c>
    </row>
  </sheetData>
  <printOptions/>
  <pageMargins left="0.75" right="0.75" top="0.25" bottom="0.25" header="0.25" footer="0.2"/>
  <pageSetup fitToHeight="1" fitToWidth="1" horizontalDpi="600" verticalDpi="600" orientation="portrait" scale="80" r:id="rId1"/>
  <headerFooter alignWithMargins="0">
    <oddFooter>&amp;CPage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showGridLines="0" workbookViewId="0" topLeftCell="A176">
      <selection activeCell="B192" sqref="B192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78</v>
      </c>
    </row>
    <row r="3" spans="1:2" ht="12.75">
      <c r="A3" s="2" t="s">
        <v>36</v>
      </c>
      <c r="B3" s="17" t="s">
        <v>37</v>
      </c>
    </row>
    <row r="4" spans="1:2" ht="12.75">
      <c r="A4" s="2"/>
      <c r="B4" s="17"/>
    </row>
    <row r="5" ht="12.75">
      <c r="B5" t="s">
        <v>188</v>
      </c>
    </row>
    <row r="6" ht="12.75">
      <c r="B6" t="s">
        <v>139</v>
      </c>
    </row>
    <row r="8" spans="1:9" ht="12.75">
      <c r="A8" s="2" t="s">
        <v>38</v>
      </c>
      <c r="B8" s="17" t="s">
        <v>39</v>
      </c>
      <c r="H8" s="51"/>
      <c r="I8" s="51"/>
    </row>
    <row r="9" spans="1:9" ht="12.75">
      <c r="A9" s="2"/>
      <c r="B9" s="17"/>
      <c r="H9" s="1"/>
      <c r="I9" s="1"/>
    </row>
    <row r="10" spans="1:9" ht="12.75">
      <c r="A10" s="2"/>
      <c r="B10" s="18" t="s">
        <v>121</v>
      </c>
      <c r="H10" s="1"/>
      <c r="I10" s="1"/>
    </row>
    <row r="11" spans="1:9" ht="12.75">
      <c r="A11" s="2"/>
      <c r="B11" s="17"/>
      <c r="G11" s="1"/>
      <c r="H11" s="1"/>
      <c r="I11" s="1"/>
    </row>
    <row r="12" spans="1:9" ht="12.75">
      <c r="A12" s="2" t="s">
        <v>40</v>
      </c>
      <c r="B12" s="17" t="s">
        <v>41</v>
      </c>
      <c r="G12" s="5"/>
      <c r="H12" s="5"/>
      <c r="I12" s="5"/>
    </row>
    <row r="13" spans="1:9" ht="12.75">
      <c r="A13" s="2"/>
      <c r="B13" s="17"/>
      <c r="G13" s="5"/>
      <c r="H13" s="5"/>
      <c r="I13" s="5"/>
    </row>
    <row r="14" ht="12.75">
      <c r="B14" t="s">
        <v>71</v>
      </c>
    </row>
    <row r="16" spans="1:2" ht="12.75">
      <c r="A16" s="2" t="s">
        <v>42</v>
      </c>
      <c r="B16" s="17" t="s">
        <v>7</v>
      </c>
    </row>
    <row r="17" spans="1:2" ht="12.75">
      <c r="A17" s="2"/>
      <c r="B17" s="17"/>
    </row>
    <row r="18" spans="1:10" ht="12.75">
      <c r="A18" s="2"/>
      <c r="B18" s="18" t="s">
        <v>110</v>
      </c>
      <c r="G18" s="51" t="s">
        <v>131</v>
      </c>
      <c r="H18" s="51"/>
      <c r="I18" s="51" t="s">
        <v>130</v>
      </c>
      <c r="J18" s="51"/>
    </row>
    <row r="19" spans="1:10" ht="12.75">
      <c r="A19" s="2"/>
      <c r="B19" s="17"/>
      <c r="G19" s="1" t="s">
        <v>106</v>
      </c>
      <c r="H19" s="1" t="s">
        <v>116</v>
      </c>
      <c r="I19" s="1" t="s">
        <v>106</v>
      </c>
      <c r="J19" s="1" t="s">
        <v>116</v>
      </c>
    </row>
    <row r="20" spans="1:10" ht="12.75">
      <c r="A20" s="2"/>
      <c r="B20" s="17"/>
      <c r="G20" s="1" t="s">
        <v>107</v>
      </c>
      <c r="H20" s="1" t="s">
        <v>107</v>
      </c>
      <c r="I20" s="1" t="s">
        <v>107</v>
      </c>
      <c r="J20" s="1" t="s">
        <v>107</v>
      </c>
    </row>
    <row r="21" spans="1:10" ht="12.75">
      <c r="A21" s="2"/>
      <c r="B21" s="17"/>
      <c r="G21" s="1" t="s">
        <v>108</v>
      </c>
      <c r="H21" s="1" t="s">
        <v>108</v>
      </c>
      <c r="I21" s="1" t="s">
        <v>109</v>
      </c>
      <c r="J21" s="1" t="s">
        <v>109</v>
      </c>
    </row>
    <row r="22" spans="1:10" ht="12.75">
      <c r="A22" s="2"/>
      <c r="B22" s="17"/>
      <c r="G22" s="1" t="s">
        <v>160</v>
      </c>
      <c r="H22" s="1" t="s">
        <v>161</v>
      </c>
      <c r="I22" s="1" t="s">
        <v>160</v>
      </c>
      <c r="J22" s="1" t="s">
        <v>161</v>
      </c>
    </row>
    <row r="23" spans="1:10" ht="12.75">
      <c r="A23" s="2"/>
      <c r="B23" s="17"/>
      <c r="G23" s="1" t="s">
        <v>70</v>
      </c>
      <c r="H23" s="1" t="s">
        <v>70</v>
      </c>
      <c r="I23" s="1" t="s">
        <v>70</v>
      </c>
      <c r="J23" s="1" t="s">
        <v>70</v>
      </c>
    </row>
    <row r="24" spans="1:3" ht="12.75">
      <c r="A24" s="2"/>
      <c r="B24" s="18"/>
      <c r="C24" s="18"/>
    </row>
    <row r="25" spans="1:10" ht="12.75">
      <c r="A25" s="2"/>
      <c r="B25" s="18" t="s">
        <v>77</v>
      </c>
      <c r="C25" s="18"/>
      <c r="G25" s="5">
        <v>-600</v>
      </c>
      <c r="H25" s="5">
        <v>0</v>
      </c>
      <c r="I25" s="5">
        <v>-600</v>
      </c>
      <c r="J25" s="5">
        <v>0</v>
      </c>
    </row>
    <row r="26" spans="1:10" ht="12.75">
      <c r="A26" s="2"/>
      <c r="B26" s="18" t="s">
        <v>111</v>
      </c>
      <c r="C26" s="18"/>
      <c r="G26" s="5">
        <v>-369</v>
      </c>
      <c r="H26" s="5">
        <v>-172</v>
      </c>
      <c r="I26" s="7">
        <v>-369</v>
      </c>
      <c r="J26" s="5">
        <v>-172</v>
      </c>
    </row>
    <row r="27" spans="2:10" ht="12.75">
      <c r="B27" s="18" t="s">
        <v>114</v>
      </c>
      <c r="C27" s="18"/>
      <c r="G27" s="6">
        <v>41</v>
      </c>
      <c r="H27" s="6">
        <v>0</v>
      </c>
      <c r="I27" s="7">
        <v>41</v>
      </c>
      <c r="J27" s="6">
        <v>0</v>
      </c>
    </row>
    <row r="28" spans="2:10" ht="12.75">
      <c r="B28" s="18"/>
      <c r="C28" s="18"/>
      <c r="G28" s="26">
        <f>SUM(G25:G27)</f>
        <v>-928</v>
      </c>
      <c r="H28" s="26">
        <f>SUM(H25:H27)</f>
        <v>-172</v>
      </c>
      <c r="I28" s="26">
        <f>SUM(I25:I27)</f>
        <v>-928</v>
      </c>
      <c r="J28" s="26">
        <f>SUM(J25:J27)</f>
        <v>-172</v>
      </c>
    </row>
    <row r="29" spans="2:10" ht="12.75">
      <c r="B29" s="18"/>
      <c r="C29" s="18"/>
      <c r="G29" s="7"/>
      <c r="H29" s="7"/>
      <c r="I29" s="7"/>
      <c r="J29" s="7"/>
    </row>
    <row r="30" spans="2:10" ht="12.75">
      <c r="B30" s="18" t="s">
        <v>136</v>
      </c>
      <c r="C30" s="18"/>
      <c r="G30" s="7"/>
      <c r="H30" s="7"/>
      <c r="I30" s="7"/>
      <c r="J30" s="7"/>
    </row>
    <row r="31" spans="2:10" ht="12.75">
      <c r="B31" s="18" t="s">
        <v>194</v>
      </c>
      <c r="C31" s="18"/>
      <c r="G31" s="7"/>
      <c r="H31" s="7"/>
      <c r="I31" s="7"/>
      <c r="J31" s="7"/>
    </row>
    <row r="32" spans="2:9" ht="12.75">
      <c r="B32" s="18"/>
      <c r="C32" s="18"/>
      <c r="G32" s="7"/>
      <c r="H32" s="7"/>
      <c r="I32" s="7"/>
    </row>
    <row r="33" spans="1:2" ht="12.75">
      <c r="A33" s="2" t="s">
        <v>43</v>
      </c>
      <c r="B33" s="17" t="s">
        <v>140</v>
      </c>
    </row>
    <row r="34" spans="1:2" ht="12.75">
      <c r="A34" s="2"/>
      <c r="B34" s="17"/>
    </row>
    <row r="35" ht="12.75">
      <c r="B35" t="s">
        <v>141</v>
      </c>
    </row>
    <row r="36" spans="2:8" ht="12.75">
      <c r="B36" t="s">
        <v>142</v>
      </c>
      <c r="H36" s="41"/>
    </row>
    <row r="37" ht="12.75">
      <c r="H37" s="4"/>
    </row>
    <row r="38" spans="1:2" ht="12.75">
      <c r="A38" s="2" t="s">
        <v>44</v>
      </c>
      <c r="B38" s="17" t="s">
        <v>143</v>
      </c>
    </row>
    <row r="39" spans="1:8" ht="12.75">
      <c r="A39" s="2"/>
      <c r="B39" s="17"/>
      <c r="H39" s="41" t="s">
        <v>120</v>
      </c>
    </row>
    <row r="40" spans="1:8" ht="12.75">
      <c r="A40" s="2"/>
      <c r="B40" s="18" t="s">
        <v>2</v>
      </c>
      <c r="C40" s="2" t="s">
        <v>9</v>
      </c>
      <c r="D40" t="s">
        <v>117</v>
      </c>
      <c r="H40" s="32">
        <v>0</v>
      </c>
    </row>
    <row r="41" spans="1:8" ht="12.75">
      <c r="A41" s="2"/>
      <c r="B41" s="18"/>
      <c r="C41" s="2" t="s">
        <v>8</v>
      </c>
      <c r="D41" t="s">
        <v>118</v>
      </c>
      <c r="H41" s="46">
        <v>0</v>
      </c>
    </row>
    <row r="42" spans="1:8" ht="12.75">
      <c r="A42" s="2"/>
      <c r="B42" s="18"/>
      <c r="C42" s="2" t="s">
        <v>10</v>
      </c>
      <c r="D42" t="s">
        <v>119</v>
      </c>
      <c r="H42" s="47">
        <v>0</v>
      </c>
    </row>
    <row r="43" spans="1:8" ht="12.75">
      <c r="A43" s="2"/>
      <c r="B43" s="18"/>
      <c r="H43" s="30"/>
    </row>
    <row r="44" spans="1:8" ht="12.75">
      <c r="A44" s="2"/>
      <c r="B44" s="18" t="s">
        <v>3</v>
      </c>
      <c r="C44" t="s">
        <v>162</v>
      </c>
      <c r="H44" s="30"/>
    </row>
    <row r="45" spans="1:8" ht="12.75">
      <c r="A45" s="2"/>
      <c r="B45" s="18"/>
      <c r="H45" s="30"/>
    </row>
    <row r="46" spans="1:8" ht="12.75">
      <c r="A46" s="2"/>
      <c r="B46" s="18"/>
      <c r="H46" s="48" t="s">
        <v>82</v>
      </c>
    </row>
    <row r="47" spans="2:8" ht="15">
      <c r="B47" s="18"/>
      <c r="C47" t="s">
        <v>9</v>
      </c>
      <c r="D47" t="s">
        <v>79</v>
      </c>
      <c r="H47" s="33">
        <v>19089</v>
      </c>
    </row>
    <row r="48" spans="2:8" ht="15">
      <c r="B48" s="18"/>
      <c r="C48" t="s">
        <v>8</v>
      </c>
      <c r="D48" t="s">
        <v>80</v>
      </c>
      <c r="H48" s="33">
        <v>1844</v>
      </c>
    </row>
    <row r="49" spans="2:8" ht="15">
      <c r="B49" s="18"/>
      <c r="C49" t="s">
        <v>10</v>
      </c>
      <c r="D49" t="s">
        <v>81</v>
      </c>
      <c r="H49" s="33">
        <v>2119</v>
      </c>
    </row>
    <row r="50" spans="2:8" ht="15">
      <c r="B50" s="18"/>
      <c r="H50" s="33"/>
    </row>
    <row r="51" spans="1:2" ht="12.75">
      <c r="A51" s="2" t="s">
        <v>45</v>
      </c>
      <c r="B51" s="17" t="s">
        <v>47</v>
      </c>
    </row>
    <row r="52" spans="1:2" ht="12.75">
      <c r="A52" s="2"/>
      <c r="B52" s="18" t="s">
        <v>112</v>
      </c>
    </row>
    <row r="53" spans="1:2" ht="12.75">
      <c r="A53" s="2"/>
      <c r="B53" s="18" t="s">
        <v>132</v>
      </c>
    </row>
    <row r="54" spans="1:10" ht="12.7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2" ht="12.75">
      <c r="A55" s="2" t="s">
        <v>46</v>
      </c>
      <c r="B55" s="17" t="s">
        <v>49</v>
      </c>
    </row>
    <row r="56" spans="1:2" ht="12.75">
      <c r="A56" s="2"/>
      <c r="B56" s="17"/>
    </row>
    <row r="57" ht="12.75">
      <c r="B57" t="s">
        <v>189</v>
      </c>
    </row>
    <row r="58" ht="12.75">
      <c r="B58" t="s">
        <v>190</v>
      </c>
    </row>
    <row r="60" spans="1:2" ht="12.75">
      <c r="A60" s="2" t="s">
        <v>48</v>
      </c>
      <c r="B60" s="17" t="s">
        <v>144</v>
      </c>
    </row>
    <row r="61" spans="1:2" ht="12.75">
      <c r="A61" s="2"/>
      <c r="B61" s="17"/>
    </row>
    <row r="62" ht="12.75">
      <c r="B62" t="s">
        <v>133</v>
      </c>
    </row>
    <row r="63" ht="12.75">
      <c r="B63" t="s">
        <v>134</v>
      </c>
    </row>
    <row r="64" ht="12.75">
      <c r="B64" t="s">
        <v>113</v>
      </c>
    </row>
    <row r="66" spans="1:2" ht="12.75">
      <c r="A66" s="28" t="s">
        <v>50</v>
      </c>
      <c r="B66" s="17" t="s">
        <v>54</v>
      </c>
    </row>
    <row r="67" ht="12.75">
      <c r="B67" t="s">
        <v>163</v>
      </c>
    </row>
    <row r="69" spans="8:10" ht="12.75">
      <c r="H69" s="34" t="s">
        <v>82</v>
      </c>
      <c r="I69" s="27" t="s">
        <v>120</v>
      </c>
      <c r="J69" s="27"/>
    </row>
    <row r="70" spans="8:10" ht="12.75">
      <c r="H70" s="35"/>
      <c r="I70" s="43"/>
      <c r="J70" s="4"/>
    </row>
    <row r="71" spans="2:10" ht="12.75">
      <c r="B71" t="s">
        <v>2</v>
      </c>
      <c r="C71" s="17" t="s">
        <v>20</v>
      </c>
      <c r="H71" s="30"/>
      <c r="I71" s="4"/>
      <c r="J71" s="4"/>
    </row>
    <row r="72" spans="3:10" ht="12.75">
      <c r="C72" s="2" t="s">
        <v>122</v>
      </c>
      <c r="H72" s="31"/>
      <c r="I72" s="7"/>
      <c r="J72" s="7"/>
    </row>
    <row r="73" spans="4:10" ht="12.75">
      <c r="D73" t="s">
        <v>123</v>
      </c>
      <c r="H73" s="36"/>
      <c r="I73" s="7">
        <v>1879</v>
      </c>
      <c r="J73" s="7"/>
    </row>
    <row r="74" spans="4:10" ht="12.75">
      <c r="D74" t="s">
        <v>125</v>
      </c>
      <c r="H74" s="36"/>
      <c r="I74" s="7"/>
      <c r="J74" s="7"/>
    </row>
    <row r="75" spans="4:10" ht="12.75">
      <c r="D75" t="s">
        <v>124</v>
      </c>
      <c r="H75" s="36"/>
      <c r="I75" s="6">
        <v>600</v>
      </c>
      <c r="J75" s="7"/>
    </row>
    <row r="76" spans="8:10" ht="12.75">
      <c r="H76" s="44"/>
      <c r="I76" s="7">
        <f>SUM(I73:I75)</f>
        <v>2479</v>
      </c>
      <c r="J76" s="7"/>
    </row>
    <row r="77" spans="3:10" ht="12.75">
      <c r="C77" s="2" t="s">
        <v>127</v>
      </c>
      <c r="H77" s="36"/>
      <c r="J77" s="7"/>
    </row>
    <row r="78" spans="4:10" ht="12.75">
      <c r="D78" t="s">
        <v>138</v>
      </c>
      <c r="H78" s="36"/>
      <c r="I78" s="7"/>
      <c r="J78" s="7"/>
    </row>
    <row r="79" spans="4:10" ht="12.75">
      <c r="D79" s="2" t="s">
        <v>124</v>
      </c>
      <c r="H79" s="36"/>
      <c r="I79" s="7">
        <v>14047</v>
      </c>
      <c r="J79" s="7"/>
    </row>
    <row r="80" spans="8:10" ht="13.5" thickBot="1">
      <c r="H80" s="36"/>
      <c r="I80" s="21">
        <f>SUM(I76:I79)</f>
        <v>16526</v>
      </c>
      <c r="J80" s="7"/>
    </row>
    <row r="81" spans="8:10" ht="13.5" thickTop="1">
      <c r="H81" s="36"/>
      <c r="I81" s="7"/>
      <c r="J81" s="7"/>
    </row>
    <row r="82" spans="2:10" ht="12.75">
      <c r="B82" t="s">
        <v>3</v>
      </c>
      <c r="C82" s="17" t="s">
        <v>34</v>
      </c>
      <c r="H82" s="36"/>
      <c r="I82" s="7"/>
      <c r="J82" s="7"/>
    </row>
    <row r="83" spans="3:10" ht="12.75">
      <c r="C83" s="2" t="s">
        <v>122</v>
      </c>
      <c r="H83" s="36"/>
      <c r="I83" s="7"/>
      <c r="J83" s="7"/>
    </row>
    <row r="84" spans="4:10" ht="12.75">
      <c r="D84" t="s">
        <v>126</v>
      </c>
      <c r="H84" s="36">
        <v>1700</v>
      </c>
      <c r="I84" s="7"/>
      <c r="J84" s="7"/>
    </row>
    <row r="85" spans="4:10" ht="12.75">
      <c r="D85" t="s">
        <v>125</v>
      </c>
      <c r="H85" s="36"/>
      <c r="I85" s="7"/>
      <c r="J85" s="7"/>
    </row>
    <row r="86" spans="4:10" ht="12.75">
      <c r="D86" s="2" t="s">
        <v>124</v>
      </c>
      <c r="H86" s="32">
        <v>-600</v>
      </c>
      <c r="I86" s="7">
        <f>+H84+H86</f>
        <v>1100</v>
      </c>
      <c r="J86" s="7"/>
    </row>
    <row r="87" spans="8:10" ht="13.5" thickBot="1">
      <c r="H87" s="36"/>
      <c r="I87" s="21">
        <f>SUM(I86:I86)</f>
        <v>1100</v>
      </c>
      <c r="J87" s="7"/>
    </row>
    <row r="88" spans="8:10" ht="13.5" thickTop="1">
      <c r="H88" s="36"/>
      <c r="I88" s="7"/>
      <c r="J88" s="7"/>
    </row>
    <row r="89" spans="2:10" ht="13.5" thickBot="1">
      <c r="B89" s="2" t="s">
        <v>4</v>
      </c>
      <c r="C89" t="s">
        <v>128</v>
      </c>
      <c r="H89" s="36"/>
      <c r="I89" s="8">
        <f>+I80+I87</f>
        <v>17626</v>
      </c>
      <c r="J89" s="7"/>
    </row>
    <row r="90" spans="8:10" ht="13.5" thickTop="1">
      <c r="H90" s="4"/>
      <c r="I90" s="4"/>
      <c r="J90" s="4"/>
    </row>
    <row r="91" spans="2:10" ht="12.75">
      <c r="B91" s="2" t="s">
        <v>6</v>
      </c>
      <c r="C91" t="s">
        <v>152</v>
      </c>
      <c r="J91" s="4"/>
    </row>
    <row r="92" spans="2:10" ht="13.5" thickBot="1">
      <c r="B92" s="2"/>
      <c r="C92" t="s">
        <v>153</v>
      </c>
      <c r="H92" s="45" t="s">
        <v>151</v>
      </c>
      <c r="I92" s="8">
        <v>30600</v>
      </c>
      <c r="J92" s="4"/>
    </row>
    <row r="93" spans="8:10" ht="13.5" thickTop="1">
      <c r="H93" s="4"/>
      <c r="I93" s="4"/>
      <c r="J93" s="4"/>
    </row>
    <row r="94" spans="2:10" ht="12.75">
      <c r="B94" t="s">
        <v>102</v>
      </c>
      <c r="I94" s="4"/>
      <c r="J94" s="4"/>
    </row>
    <row r="95" spans="2:10" ht="12.75">
      <c r="B95" t="s">
        <v>103</v>
      </c>
      <c r="I95" s="4"/>
      <c r="J95" s="4"/>
    </row>
    <row r="97" spans="1:2" ht="12.75">
      <c r="A97" s="2" t="s">
        <v>52</v>
      </c>
      <c r="B97" s="17" t="s">
        <v>56</v>
      </c>
    </row>
    <row r="98" spans="1:2" ht="12.75">
      <c r="A98" s="2"/>
      <c r="B98" s="17"/>
    </row>
    <row r="99" spans="2:10" ht="12.75">
      <c r="B99" t="s">
        <v>154</v>
      </c>
      <c r="I99" s="30"/>
      <c r="J99" s="30"/>
    </row>
    <row r="100" ht="12.75">
      <c r="B100" t="s">
        <v>115</v>
      </c>
    </row>
    <row r="102" spans="1:2" ht="12.75">
      <c r="A102" s="2" t="s">
        <v>53</v>
      </c>
      <c r="B102" s="17" t="s">
        <v>58</v>
      </c>
    </row>
    <row r="103" spans="1:2" ht="12.75">
      <c r="A103" s="2"/>
      <c r="B103" s="17"/>
    </row>
    <row r="104" ht="12.75">
      <c r="B104" t="s">
        <v>101</v>
      </c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2" ht="12.75">
      <c r="A106" s="2" t="s">
        <v>55</v>
      </c>
      <c r="B106" s="17" t="s">
        <v>60</v>
      </c>
    </row>
    <row r="107" ht="12.75">
      <c r="B107" t="s">
        <v>86</v>
      </c>
    </row>
    <row r="109" spans="1:2" ht="12.75">
      <c r="A109" s="2" t="s">
        <v>57</v>
      </c>
      <c r="B109" s="17" t="s">
        <v>150</v>
      </c>
    </row>
    <row r="110" spans="1:2" ht="12.75">
      <c r="A110" s="2"/>
      <c r="B110" s="17"/>
    </row>
    <row r="111" spans="1:2" ht="12.75">
      <c r="A111" s="2"/>
      <c r="B111" s="18" t="s">
        <v>164</v>
      </c>
    </row>
    <row r="112" spans="1:2" ht="12.75">
      <c r="A112" s="2"/>
      <c r="B112" s="18"/>
    </row>
    <row r="113" spans="1:9" ht="12.75">
      <c r="A113" s="2"/>
      <c r="B113" s="18" t="s">
        <v>2</v>
      </c>
      <c r="C113" s="17" t="s">
        <v>88</v>
      </c>
      <c r="G113" s="1" t="s">
        <v>5</v>
      </c>
      <c r="H113" s="1" t="s">
        <v>89</v>
      </c>
      <c r="I113" s="1" t="s">
        <v>85</v>
      </c>
    </row>
    <row r="114" spans="1:9" ht="12.75">
      <c r="A114" s="2"/>
      <c r="B114" s="18"/>
      <c r="G114" s="1"/>
      <c r="H114" s="1" t="s">
        <v>92</v>
      </c>
      <c r="I114" s="1" t="s">
        <v>90</v>
      </c>
    </row>
    <row r="115" spans="2:9" ht="12.75">
      <c r="B115" s="18"/>
      <c r="G115" s="1"/>
      <c r="H115" s="1" t="s">
        <v>7</v>
      </c>
      <c r="I115" s="1" t="s">
        <v>91</v>
      </c>
    </row>
    <row r="116" spans="2:9" ht="12.75">
      <c r="B116" s="18"/>
      <c r="G116" s="1" t="s">
        <v>93</v>
      </c>
      <c r="H116" s="1" t="s">
        <v>93</v>
      </c>
      <c r="I116" s="1" t="s">
        <v>93</v>
      </c>
    </row>
    <row r="117" ht="12.75">
      <c r="B117" s="18"/>
    </row>
    <row r="118" spans="2:9" ht="12.75">
      <c r="B118" s="18"/>
      <c r="C118" t="s">
        <v>94</v>
      </c>
      <c r="G118" s="37">
        <v>40807</v>
      </c>
      <c r="H118" s="37">
        <v>2782</v>
      </c>
      <c r="I118" s="37">
        <v>208692</v>
      </c>
    </row>
    <row r="119" spans="2:9" ht="12.75">
      <c r="B119" s="18"/>
      <c r="C119" t="s">
        <v>95</v>
      </c>
      <c r="G119" s="37">
        <v>2017</v>
      </c>
      <c r="H119" s="37">
        <v>886</v>
      </c>
      <c r="I119" s="37">
        <v>102692</v>
      </c>
    </row>
    <row r="120" spans="2:9" ht="12.75">
      <c r="B120" s="18"/>
      <c r="C120" t="s">
        <v>96</v>
      </c>
      <c r="G120" s="37">
        <v>5958</v>
      </c>
      <c r="H120" s="37">
        <v>101</v>
      </c>
      <c r="I120" s="37">
        <v>19779</v>
      </c>
    </row>
    <row r="121" spans="2:9" ht="12.75">
      <c r="B121" s="18"/>
      <c r="C121" t="s">
        <v>97</v>
      </c>
      <c r="G121" s="37">
        <v>48</v>
      </c>
      <c r="H121" s="37">
        <v>-722</v>
      </c>
      <c r="I121" s="37">
        <v>53317</v>
      </c>
    </row>
    <row r="122" spans="2:9" ht="12.75">
      <c r="B122" s="18"/>
      <c r="C122" t="s">
        <v>32</v>
      </c>
      <c r="G122" s="38">
        <v>0</v>
      </c>
      <c r="H122" s="38">
        <v>-1</v>
      </c>
      <c r="I122" s="38">
        <v>18711</v>
      </c>
    </row>
    <row r="123" spans="2:9" ht="12.75">
      <c r="B123" s="18"/>
      <c r="G123" s="49">
        <f>SUM(G118:G122)</f>
        <v>48830</v>
      </c>
      <c r="H123" s="49">
        <f>SUM(H118:H122)</f>
        <v>3046</v>
      </c>
      <c r="I123" s="49">
        <f>SUM(I118:I122)</f>
        <v>403191</v>
      </c>
    </row>
    <row r="124" spans="2:9" ht="12.75">
      <c r="B124" s="18"/>
      <c r="C124" t="s">
        <v>159</v>
      </c>
      <c r="G124" s="38">
        <v>0</v>
      </c>
      <c r="H124" s="38">
        <v>1909</v>
      </c>
      <c r="I124" s="38">
        <v>21559</v>
      </c>
    </row>
    <row r="125" spans="2:9" ht="12.75">
      <c r="B125" s="18"/>
      <c r="C125" t="s">
        <v>104</v>
      </c>
      <c r="G125" s="39">
        <f>+G123+G124</f>
        <v>48830</v>
      </c>
      <c r="H125" s="39">
        <f>+H123+H124</f>
        <v>4955</v>
      </c>
      <c r="I125" s="39">
        <f>+I123+I124</f>
        <v>424750</v>
      </c>
    </row>
    <row r="126" spans="2:10" ht="12.75">
      <c r="B126" s="18"/>
      <c r="G126" s="40"/>
      <c r="H126" s="37"/>
      <c r="I126" s="37"/>
      <c r="J126" s="5"/>
    </row>
    <row r="127" spans="2:10" ht="12.75">
      <c r="B127" t="s">
        <v>3</v>
      </c>
      <c r="C127" s="17" t="s">
        <v>98</v>
      </c>
      <c r="G127" s="40"/>
      <c r="H127" s="37"/>
      <c r="I127" s="37"/>
      <c r="J127" s="5"/>
    </row>
    <row r="128" spans="2:9" ht="12.75">
      <c r="B128" s="18"/>
      <c r="C128" t="s">
        <v>99</v>
      </c>
      <c r="G128" s="37">
        <v>37792</v>
      </c>
      <c r="H128" s="37">
        <v>2770</v>
      </c>
      <c r="I128" s="37">
        <v>339268</v>
      </c>
    </row>
    <row r="129" spans="2:9" ht="12.75">
      <c r="B129" s="18"/>
      <c r="C129" t="s">
        <v>100</v>
      </c>
      <c r="G129" s="38">
        <v>11038</v>
      </c>
      <c r="H129" s="38">
        <v>276</v>
      </c>
      <c r="I129" s="38">
        <v>63923</v>
      </c>
    </row>
    <row r="130" spans="2:9" ht="12.75">
      <c r="B130" s="18"/>
      <c r="G130" s="49">
        <f>+G128+G129</f>
        <v>48830</v>
      </c>
      <c r="H130" s="49">
        <f>+H128+H129</f>
        <v>3046</v>
      </c>
      <c r="I130" s="49">
        <f>+I128+I129</f>
        <v>403191</v>
      </c>
    </row>
    <row r="131" spans="2:9" ht="12.75">
      <c r="B131" s="18"/>
      <c r="C131" t="s">
        <v>159</v>
      </c>
      <c r="G131" s="38">
        <v>0</v>
      </c>
      <c r="H131" s="38">
        <v>1909</v>
      </c>
      <c r="I131" s="38">
        <v>21559</v>
      </c>
    </row>
    <row r="132" spans="2:9" ht="12.75">
      <c r="B132" s="18"/>
      <c r="C132" t="s">
        <v>104</v>
      </c>
      <c r="G132" s="39">
        <f>+G130+G131</f>
        <v>48830</v>
      </c>
      <c r="H132" s="39">
        <f>+H130+H131</f>
        <v>4955</v>
      </c>
      <c r="I132" s="39">
        <f>+I130+I131</f>
        <v>424750</v>
      </c>
    </row>
    <row r="133" spans="2:10" ht="12.75">
      <c r="B133" s="18"/>
      <c r="G133" s="19"/>
      <c r="H133" s="20"/>
      <c r="I133" s="20"/>
      <c r="J133" s="20"/>
    </row>
    <row r="134" spans="1:2" ht="12.75">
      <c r="A134" s="2" t="s">
        <v>59</v>
      </c>
      <c r="B134" s="17" t="s">
        <v>63</v>
      </c>
    </row>
    <row r="135" spans="1:10" ht="12.75">
      <c r="A135" s="2"/>
      <c r="I135" s="51"/>
      <c r="J135" s="51"/>
    </row>
    <row r="136" spans="1:10" ht="12.75">
      <c r="A136" s="2"/>
      <c r="I136" s="1" t="s">
        <v>156</v>
      </c>
      <c r="J136" s="1" t="s">
        <v>157</v>
      </c>
    </row>
    <row r="137" spans="1:10" ht="12.75">
      <c r="A137" s="2"/>
      <c r="I137" s="1" t="s">
        <v>108</v>
      </c>
      <c r="J137" s="1" t="s">
        <v>108</v>
      </c>
    </row>
    <row r="138" spans="1:10" ht="12.75">
      <c r="A138" s="2"/>
      <c r="I138" s="1" t="s">
        <v>160</v>
      </c>
      <c r="J138" s="1" t="s">
        <v>155</v>
      </c>
    </row>
    <row r="139" spans="1:10" ht="12.75">
      <c r="A139" s="2"/>
      <c r="I139" s="1" t="s">
        <v>70</v>
      </c>
      <c r="J139" s="1" t="s">
        <v>70</v>
      </c>
    </row>
    <row r="140" spans="1:10" ht="12.75">
      <c r="A140" s="2"/>
      <c r="I140" s="1"/>
      <c r="J140" s="1"/>
    </row>
    <row r="141" spans="1:10" ht="13.5" thickBot="1">
      <c r="A141" s="2"/>
      <c r="B141" t="s">
        <v>5</v>
      </c>
      <c r="I141" s="25">
        <v>48830</v>
      </c>
      <c r="J141" s="25">
        <v>51848</v>
      </c>
    </row>
    <row r="142" spans="1:10" ht="14.25" thickBot="1" thickTop="1">
      <c r="A142" s="2"/>
      <c r="B142" t="s">
        <v>158</v>
      </c>
      <c r="I142" s="25">
        <v>4955</v>
      </c>
      <c r="J142" s="25">
        <v>3276</v>
      </c>
    </row>
    <row r="143" spans="1:10" ht="13.5" thickTop="1">
      <c r="A143" s="2"/>
      <c r="I143" s="1"/>
      <c r="J143" s="1"/>
    </row>
    <row r="144" spans="1:2" ht="12.75">
      <c r="A144" s="2"/>
      <c r="B144" s="18" t="s">
        <v>168</v>
      </c>
    </row>
    <row r="145" spans="1:2" ht="12.75">
      <c r="A145" s="2"/>
      <c r="B145" s="18" t="s">
        <v>169</v>
      </c>
    </row>
    <row r="146" spans="1:2" ht="12.75">
      <c r="A146" s="2"/>
      <c r="B146" s="18"/>
    </row>
    <row r="147" spans="1:2" ht="12.75">
      <c r="A147" s="2"/>
      <c r="B147" s="18" t="s">
        <v>183</v>
      </c>
    </row>
    <row r="148" spans="1:2" ht="12.75">
      <c r="A148" s="2"/>
      <c r="B148" s="18" t="s">
        <v>184</v>
      </c>
    </row>
    <row r="149" spans="1:2" ht="12.75">
      <c r="A149" s="2"/>
      <c r="B149" s="18" t="s">
        <v>195</v>
      </c>
    </row>
    <row r="150" spans="1:2" ht="12.75">
      <c r="A150" s="2"/>
      <c r="B150" s="18" t="s">
        <v>185</v>
      </c>
    </row>
    <row r="151" spans="1:2" ht="12.75">
      <c r="A151" s="2"/>
      <c r="B151" s="18"/>
    </row>
    <row r="152" spans="1:2" ht="12.75">
      <c r="A152" s="28" t="s">
        <v>61</v>
      </c>
      <c r="B152" s="17" t="s">
        <v>87</v>
      </c>
    </row>
    <row r="153" spans="1:2" ht="12.75">
      <c r="A153" s="2"/>
      <c r="B153" s="17"/>
    </row>
    <row r="154" spans="1:2" ht="12.75">
      <c r="A154" s="2"/>
      <c r="B154" s="18" t="s">
        <v>171</v>
      </c>
    </row>
    <row r="155" spans="1:2" ht="12.75">
      <c r="A155" s="2"/>
      <c r="B155" s="18" t="s">
        <v>170</v>
      </c>
    </row>
    <row r="156" spans="1:2" ht="12.75">
      <c r="A156" s="2"/>
      <c r="B156" s="18" t="s">
        <v>135</v>
      </c>
    </row>
    <row r="157" spans="1:2" ht="12.75">
      <c r="A157" s="2"/>
      <c r="B157" s="18"/>
    </row>
    <row r="158" spans="1:2" ht="12.75">
      <c r="A158" s="2"/>
      <c r="B158" s="18" t="s">
        <v>172</v>
      </c>
    </row>
    <row r="159" spans="1:2" ht="12.75">
      <c r="A159" s="2"/>
      <c r="B159" s="18" t="s">
        <v>173</v>
      </c>
    </row>
    <row r="160" spans="1:2" ht="12.75">
      <c r="A160" s="2"/>
      <c r="B160" s="18" t="s">
        <v>181</v>
      </c>
    </row>
    <row r="161" spans="1:2" ht="12.75">
      <c r="A161" s="2"/>
      <c r="B161" s="18" t="s">
        <v>182</v>
      </c>
    </row>
    <row r="162" spans="1:10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2" ht="12.75">
      <c r="A163" s="2"/>
      <c r="B163" s="18"/>
    </row>
    <row r="164" spans="1:10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2" ht="12.75">
      <c r="A165" s="2" t="s">
        <v>62</v>
      </c>
      <c r="B165" s="17" t="s">
        <v>145</v>
      </c>
    </row>
    <row r="166" spans="1:2" ht="12.75">
      <c r="A166" s="2"/>
      <c r="B166" s="17" t="s">
        <v>146</v>
      </c>
    </row>
    <row r="167" spans="1:2" ht="12.75">
      <c r="A167" s="2"/>
      <c r="B167" s="18"/>
    </row>
    <row r="168" spans="1:2" ht="12.75">
      <c r="A168" s="2"/>
      <c r="B168" s="18" t="s">
        <v>147</v>
      </c>
    </row>
    <row r="169" spans="1:2" ht="12.75">
      <c r="A169" s="2"/>
      <c r="B169" s="18"/>
    </row>
    <row r="170" spans="1:2" ht="12.75">
      <c r="A170" s="2" t="s">
        <v>64</v>
      </c>
      <c r="B170" s="17" t="s">
        <v>51</v>
      </c>
    </row>
    <row r="171" spans="1:2" ht="12.75">
      <c r="A171" s="2"/>
      <c r="B171" s="17"/>
    </row>
    <row r="172" ht="12.75">
      <c r="B172" t="s">
        <v>83</v>
      </c>
    </row>
    <row r="173" ht="12.75">
      <c r="B173" t="s">
        <v>84</v>
      </c>
    </row>
    <row r="174" spans="1:2" ht="12.75">
      <c r="A174" s="2"/>
      <c r="B174" s="18"/>
    </row>
    <row r="175" spans="1:2" ht="12.75">
      <c r="A175" s="28" t="s">
        <v>65</v>
      </c>
      <c r="B175" s="17" t="s">
        <v>66</v>
      </c>
    </row>
    <row r="176" spans="1:2" ht="12.75">
      <c r="A176" s="2"/>
      <c r="B176" s="18"/>
    </row>
    <row r="177" spans="1:3" ht="12.75">
      <c r="A177" s="2"/>
      <c r="B177" s="18" t="s">
        <v>191</v>
      </c>
      <c r="C177" s="18"/>
    </row>
    <row r="178" spans="1:3" ht="12.75">
      <c r="A178" s="2"/>
      <c r="B178" s="18"/>
      <c r="C178" s="18"/>
    </row>
    <row r="179" spans="1:3" ht="12.75">
      <c r="A179" s="2"/>
      <c r="B179" s="18" t="s">
        <v>192</v>
      </c>
      <c r="C179" s="18"/>
    </row>
    <row r="180" spans="1:3" ht="12.75">
      <c r="A180" s="2"/>
      <c r="B180" s="18" t="s">
        <v>193</v>
      </c>
      <c r="C180" s="18"/>
    </row>
    <row r="181" spans="1:3" ht="12.75">
      <c r="A181" s="2"/>
      <c r="B181" s="18"/>
      <c r="C181" s="18"/>
    </row>
    <row r="182" spans="1:2" ht="12.75">
      <c r="A182" s="2" t="s">
        <v>67</v>
      </c>
      <c r="B182" s="17" t="s">
        <v>148</v>
      </c>
    </row>
    <row r="183" spans="1:2" ht="12.75">
      <c r="A183" s="2"/>
      <c r="B183" s="17"/>
    </row>
    <row r="184" ht="12.75">
      <c r="B184" s="18" t="s">
        <v>149</v>
      </c>
    </row>
    <row r="186" spans="1:2" ht="12.75">
      <c r="A186" s="2" t="s">
        <v>68</v>
      </c>
      <c r="B186" s="17" t="s">
        <v>69</v>
      </c>
    </row>
    <row r="188" ht="12.75">
      <c r="B188" t="s">
        <v>196</v>
      </c>
    </row>
    <row r="189" ht="12.75">
      <c r="B189" t="s">
        <v>142</v>
      </c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17" spans="1:10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</row>
    <row r="219" spans="1:10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</row>
  </sheetData>
  <mergeCells count="10">
    <mergeCell ref="A219:J219"/>
    <mergeCell ref="A164:J164"/>
    <mergeCell ref="A217:J217"/>
    <mergeCell ref="H8:I8"/>
    <mergeCell ref="I18:J18"/>
    <mergeCell ref="G18:H18"/>
    <mergeCell ref="I135:J135"/>
    <mergeCell ref="A54:J54"/>
    <mergeCell ref="A105:J105"/>
    <mergeCell ref="A162:J162"/>
  </mergeCells>
  <printOptions/>
  <pageMargins left="0.75" right="0.75" top="0" bottom="0.22" header="0.5" footer="0.25"/>
  <pageSetup horizontalDpi="600" verticalDpi="600" orientation="portrait" r:id="rId1"/>
  <rowBreaks count="2" manualBreakCount="2">
    <brk id="5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Maggie</cp:lastModifiedBy>
  <cp:lastPrinted>2002-05-22T08:42:21Z</cp:lastPrinted>
  <dcterms:created xsi:type="dcterms:W3CDTF">1999-10-14T05:35:24Z</dcterms:created>
  <dcterms:modified xsi:type="dcterms:W3CDTF">2002-05-22T08:13:08Z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