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BS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<sst xmlns="http://schemas.openxmlformats.org/spreadsheetml/2006/main" count="209" uniqueCount="187">
  <si>
    <t>CURRENT</t>
  </si>
  <si>
    <t>QUARTER</t>
  </si>
  <si>
    <t>(a)</t>
  </si>
  <si>
    <t>(b)</t>
  </si>
  <si>
    <t>(c)</t>
  </si>
  <si>
    <t>Turnover</t>
  </si>
  <si>
    <t>Taxation</t>
  </si>
  <si>
    <t>(ii)</t>
  </si>
  <si>
    <t>(i)</t>
  </si>
  <si>
    <t>(iii)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</si>
  <si>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</si>
  <si>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</si>
  <si>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</si>
  <si>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</si>
  <si>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</si>
  <si>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</si>
  <si>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</si>
  <si>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</si>
  <si>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Current Assets</t>
  </si>
  <si>
    <t>Trade Debtors</t>
  </si>
  <si>
    <t>Stocks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</si>
  <si>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</si>
  <si>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</si>
  <si>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</si>
  <si>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</si>
  <si>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</si>
  <si>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</si>
  <si>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</si>
  <si>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</si>
  <si>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</si>
  <si>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</si>
  <si>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</si>
  <si>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</si>
  <si>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</si>
  <si>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</si>
  <si>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</si>
  <si>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</si>
  <si>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</si>
  <si>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</si>
  <si>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</si>
  <si>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</si>
  <si>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</si>
  <si>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</si>
  <si>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</si>
  <si>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</si>
  <si>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</si>
  <si>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</si>
  <si>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</si>
  <si>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Pre-Acquisition Profit</t>
  </si>
  <si>
    <t>6.</t>
  </si>
  <si>
    <t>Profit on Sale of Investments and / or Properties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</si>
  <si>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</si>
  <si>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</si>
  <si>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</si>
  <si>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</si>
  <si>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</si>
  <si>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</si>
  <si>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</si>
  <si>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</si>
  <si>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Changes in Share Capital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</si>
  <si>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</si>
  <si>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</si>
  <si>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</si>
  <si>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</si>
  <si>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</si>
  <si>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</si>
  <si>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</si>
  <si>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</si>
  <si>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</si>
  <si>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</si>
  <si>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</si>
  <si>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</si>
  <si>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Not Applicable</t>
  </si>
  <si>
    <t>18.</t>
  </si>
  <si>
    <t>19.</t>
  </si>
  <si>
    <t>Prospects for the Current Financial Year</t>
  </si>
  <si>
    <t>20.</t>
  </si>
  <si>
    <t>21.</t>
  </si>
  <si>
    <t>Dividend</t>
  </si>
  <si>
    <t>The quarterly financial statements have been prepared based on the same accounting policies</t>
  </si>
  <si>
    <t>and methods of computation as compared with the most recent annual financial statements.</t>
  </si>
  <si>
    <t>(RM '000)</t>
  </si>
  <si>
    <t>There were no pre-acquisition profit for the financial quarters under review.</t>
  </si>
  <si>
    <t>There were no extraordinary items for the financial quarters under review.</t>
  </si>
  <si>
    <t>Intangible Assets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</si>
  <si>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</si>
  <si>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</si>
  <si>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</si>
  <si>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</si>
  <si>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</si>
  <si>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</si>
  <si>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Exchange Fluctuation Reserve</t>
  </si>
  <si>
    <t>NOTES</t>
  </si>
  <si>
    <t>Quoted Securities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</si>
  <si>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</si>
  <si>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</si>
  <si>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</si>
  <si>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</si>
  <si>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</si>
  <si>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</si>
  <si>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Total outstanding balances</t>
  </si>
  <si>
    <t>Repayments due within the next 12 months</t>
  </si>
  <si>
    <t xml:space="preserve">Total </t>
  </si>
  <si>
    <t>Short Term Bank Borrowings - Secured</t>
  </si>
  <si>
    <t>Bank Overdrafts</t>
  </si>
  <si>
    <t>Current portion of Long Term Loan</t>
  </si>
  <si>
    <t>Total</t>
  </si>
  <si>
    <t>The Group is not engaged in any material litigation as at to date.</t>
  </si>
  <si>
    <t>Review of the Performance of the Company and its Principal Subsidiaries</t>
  </si>
  <si>
    <t>Variance of Actual Profit from Forecast Profit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</si>
  <si>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</si>
  <si>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</si>
  <si>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</si>
  <si>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</si>
  <si>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</si>
  <si>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</si>
  <si>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</si>
  <si>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</si>
  <si>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</si>
  <si>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</si>
  <si>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</si>
  <si>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</si>
  <si>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</si>
  <si>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</si>
  <si>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Long Term Bank Loans - Unsecured</t>
  </si>
  <si>
    <t>Short Term Bank Borrowings - Unsecured</t>
  </si>
  <si>
    <t>The unsecured bank loans for the subsidiaries are guaranteed by the corporate guarantee issued</t>
  </si>
  <si>
    <t>by the ultimate holding company.</t>
  </si>
  <si>
    <t>TOTAL</t>
  </si>
  <si>
    <t>GRAND TOTAL</t>
  </si>
  <si>
    <t>Term Loan</t>
  </si>
  <si>
    <t>Hire Purchase</t>
  </si>
  <si>
    <t xml:space="preserve">  Total outstanding</t>
  </si>
  <si>
    <t xml:space="preserve">  Repayments due within the next 12 months</t>
  </si>
  <si>
    <t>given to bankers in respect of facilities granted to subsidiary companies.</t>
  </si>
  <si>
    <t>The Group had applied to The Securities Commission (SC) for an extension for the implementation</t>
  </si>
  <si>
    <t>31/12/1999</t>
  </si>
  <si>
    <t>Proposed Dividend</t>
  </si>
  <si>
    <t>Current</t>
  </si>
  <si>
    <t>Year</t>
  </si>
  <si>
    <t>Quarter</t>
  </si>
  <si>
    <t>To Date</t>
  </si>
  <si>
    <t>Taxation comprises :-</t>
  </si>
  <si>
    <t>Current Taxation</t>
  </si>
  <si>
    <t>Cumulative</t>
  </si>
  <si>
    <t>There were no significant changes in the composition of the Group during the financial year under</t>
  </si>
  <si>
    <t>review other than :-</t>
  </si>
  <si>
    <t xml:space="preserve">disposed off its investment in a subsidiary company, Leader Electric (KB) Sdn. Bhd. </t>
  </si>
  <si>
    <t>for a consideration of RM 2,060,000.</t>
  </si>
  <si>
    <t>year under review.</t>
  </si>
  <si>
    <t>(Under)/over provision in prior years</t>
  </si>
  <si>
    <t xml:space="preserve">As announced to the Kuala Lumpur Stock Exchange on 19 January 2000, the Group </t>
  </si>
  <si>
    <t>There were no exceptional items for the financial quarters under review.</t>
  </si>
  <si>
    <t xml:space="preserve">There were no profit on sale of investments and / or properties for the financial quarters under </t>
  </si>
  <si>
    <t>review.</t>
  </si>
  <si>
    <t>There were no purchases and sales of quoted securities for the current financial year to date.</t>
  </si>
  <si>
    <t xml:space="preserve">RM 1.00, there were no issuances and repayment of debt and equity securities, share-buy-backs, </t>
  </si>
  <si>
    <t>share cancellations, shares held as treasury shares and resale of treasury shares for the financial</t>
  </si>
  <si>
    <t>The Board of Directors do not recommend any interim dividend payment for the financial quarter</t>
  </si>
  <si>
    <t>under review.</t>
  </si>
  <si>
    <t>30/06/2000</t>
  </si>
  <si>
    <t>Investment in quoted securities as at 30 June, 2000 were as follows :-</t>
  </si>
  <si>
    <t xml:space="preserve">for the implementation until 31 December 2000. </t>
  </si>
  <si>
    <t xml:space="preserve">Other than the issuance of 2,386,000 new ordinary shares of RM 1.00 each at the issue price of </t>
  </si>
  <si>
    <t>The Group's borrowings and debt securities as at 30/06/2000 were as follows :-</t>
  </si>
  <si>
    <t>Short Term Loan</t>
  </si>
  <si>
    <t xml:space="preserve">Group segmental reporting for the financial quarter ended 30/06/2000 was as follows :- </t>
  </si>
  <si>
    <t>current quarter under review.</t>
  </si>
  <si>
    <t>Compared to the turnover and profit before taxation of RM 57.3 million and RM 1.9 million achieved</t>
  </si>
  <si>
    <t>during the previous quarter, the improvement for the quarterly turnover was 11% whereas profit</t>
  </si>
  <si>
    <t>The Group achieved a turnover of RM 120.8 million (1999 : RM 90.8 million) and a profit before</t>
  </si>
  <si>
    <t xml:space="preserve">Compared to the previous year corresponding period, turnover and profit before taxation has </t>
  </si>
  <si>
    <t>improved by 33% and 117% respectively.</t>
  </si>
  <si>
    <t>Barring any unforeseen circumstances, the Board foresees the results for the year 2000</t>
  </si>
  <si>
    <t>to improve compared with the results achieved in 1999.</t>
  </si>
  <si>
    <t>of the Proposed Special Bumiputra Issue. The SC had on 22 June 2000 approved the deferment</t>
  </si>
  <si>
    <r>
      <t xml:space="preserve">Contingent liabilities of the Group as at to date comprise of corporate guarantee of </t>
    </r>
    <r>
      <rPr>
        <sz val="10"/>
        <rFont val="Arial"/>
        <family val="2"/>
      </rPr>
      <t>RM 97.6</t>
    </r>
    <r>
      <rPr>
        <sz val="10"/>
        <rFont val="Arial"/>
        <family val="2"/>
      </rPr>
      <t xml:space="preserve"> million</t>
    </r>
  </si>
  <si>
    <t>Turnover and profit before taxation were RM 63.5 million and RM 5.7 million respectively for the</t>
  </si>
  <si>
    <t>before taxation has improved by 200%.</t>
  </si>
  <si>
    <t>The improvement in results was mainly contributed by its manufacturing sector, principally</t>
  </si>
  <si>
    <t>taxation of RM 7.6 million (1999 : RM 3.5 million) for the half year ended 30 June, 2000.</t>
  </si>
  <si>
    <t>associated company.</t>
  </si>
  <si>
    <t>overall performance.</t>
  </si>
  <si>
    <t>The Group's property development and trading sectors continue to contribute positive results.</t>
  </si>
  <si>
    <t xml:space="preserve">engaged in the manufacturing of printed circuit boards (PCBs) and its share of profits in an </t>
  </si>
  <si>
    <t>To further capitalise the strong demand for PCBs, the Group has expanded into the commercial</t>
  </si>
  <si>
    <t xml:space="preserve">production of the high technology based multi-layer PCBs, to further drive the growth in the GUH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</si>
</sst>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</numFmts>
  <fonts count="4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Alignment="1" quotePrefix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0" fillId="0" borderId="11" xfId="15" applyNumberForma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showGridLines="0" tabSelected="1" zoomScale="75" zoomScaleNormal="75" workbookViewId="0" topLeftCell="A44">
      <selection activeCell="E76" sqref="E76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2" ht="12.75">
      <c r="A2" t="s">
        <v>10</v>
      </c>
    </row>
    <row r="4" spans="5:6" ht="12.75">
      <c r="E4" s="1" t="s">
        <v>11</v>
      </c>
      <c r="F4" s="1" t="s">
        <v>11</v>
      </c>
    </row>
    <row r="5" spans="5:6" ht="12.75">
      <c r="E5" s="1" t="s">
        <v>12</v>
      </c>
      <c r="F5" s="1" t="s">
        <v>13</v>
      </c>
    </row>
    <row r="6" spans="5:6" ht="12.75">
      <c r="E6" s="1" t="s">
        <v>0</v>
      </c>
      <c r="F6" s="1" t="s">
        <v>14</v>
      </c>
    </row>
    <row r="7" spans="5:6" ht="12.75">
      <c r="E7" s="1" t="s">
        <v>1</v>
      </c>
      <c r="F7" s="1" t="s">
        <v>15</v>
      </c>
    </row>
    <row r="8" spans="5:6" ht="12.75">
      <c r="E8" s="1" t="s">
        <v>160</v>
      </c>
      <c r="F8" s="1" t="s">
        <v>136</v>
      </c>
    </row>
    <row r="9" spans="5:6" ht="12.75">
      <c r="E9" s="1" t="s">
        <v>81</v>
      </c>
      <c r="F9" s="1" t="s">
        <v>81</v>
      </c>
    </row>
    <row r="11" spans="1:6" ht="12.75">
      <c r="A11">
        <v>1</v>
      </c>
      <c r="B11" t="s">
        <v>16</v>
      </c>
      <c r="E11" s="5">
        <v>125509</v>
      </c>
      <c r="F11" s="5">
        <v>128463</v>
      </c>
    </row>
    <row r="12" spans="5:6" ht="12.75">
      <c r="E12" s="5"/>
      <c r="F12" s="5"/>
    </row>
    <row r="13" spans="1:6" ht="12.75">
      <c r="A13">
        <v>2</v>
      </c>
      <c r="B13" t="s">
        <v>17</v>
      </c>
      <c r="E13" s="5">
        <v>7503</v>
      </c>
      <c r="F13" s="10" t="s">
        <v>85</v>
      </c>
    </row>
    <row r="14" spans="5:6" ht="12.75">
      <c r="E14" s="5"/>
      <c r="F14" s="5"/>
    </row>
    <row r="15" spans="1:6" ht="12.75">
      <c r="A15">
        <v>3</v>
      </c>
      <c r="B15" t="s">
        <v>86</v>
      </c>
      <c r="E15" s="5">
        <v>20559</v>
      </c>
      <c r="F15" s="5">
        <v>26657</v>
      </c>
    </row>
    <row r="16" spans="5:6" ht="12.75">
      <c r="E16" s="5"/>
      <c r="F16" s="5"/>
    </row>
    <row r="17" spans="1:6" ht="12.75">
      <c r="A17">
        <v>4</v>
      </c>
      <c r="B17" t="s">
        <v>84</v>
      </c>
      <c r="E17" s="5">
        <v>35774</v>
      </c>
      <c r="F17" s="5">
        <v>36155</v>
      </c>
    </row>
    <row r="18" spans="5:6" ht="12.75">
      <c r="E18" s="5"/>
      <c r="F18" s="5"/>
    </row>
    <row r="19" spans="1:6" ht="12.75">
      <c r="A19">
        <v>5</v>
      </c>
      <c r="B19" t="s">
        <v>87</v>
      </c>
      <c r="E19" s="5">
        <v>72257</v>
      </c>
      <c r="F19" s="5">
        <v>71848</v>
      </c>
    </row>
    <row r="20" spans="5:6" ht="12.75">
      <c r="E20" s="5"/>
      <c r="F20" s="5"/>
    </row>
    <row r="21" spans="1:6" ht="12.75">
      <c r="A21">
        <v>6</v>
      </c>
      <c r="B21" t="s">
        <v>18</v>
      </c>
      <c r="E21" s="5"/>
      <c r="F21" s="5"/>
    </row>
    <row r="22" spans="5:6" ht="13.5" thickBot="1">
      <c r="E22" s="5"/>
      <c r="F22" s="5"/>
    </row>
    <row r="23" spans="3:6" ht="12.75">
      <c r="C23" s="3" t="s">
        <v>20</v>
      </c>
      <c r="D23" s="3"/>
      <c r="E23" s="24">
        <v>47110</v>
      </c>
      <c r="F23" s="11">
        <v>43480</v>
      </c>
    </row>
    <row r="24" spans="3:6" ht="12.75">
      <c r="C24" s="3" t="s">
        <v>89</v>
      </c>
      <c r="D24" s="3"/>
      <c r="E24" s="25">
        <v>10406</v>
      </c>
      <c r="F24" s="12">
        <v>11830</v>
      </c>
    </row>
    <row r="25" spans="3:6" ht="12.75">
      <c r="C25" s="3" t="s">
        <v>19</v>
      </c>
      <c r="D25" s="3"/>
      <c r="E25" s="25">
        <v>62705</v>
      </c>
      <c r="F25" s="12">
        <v>63162</v>
      </c>
    </row>
    <row r="26" spans="3:6" ht="12.75">
      <c r="C26" s="3" t="s">
        <v>88</v>
      </c>
      <c r="D26" s="3"/>
      <c r="E26" s="25">
        <v>11029</v>
      </c>
      <c r="F26" s="12">
        <v>6269</v>
      </c>
    </row>
    <row r="27" spans="3:6" ht="12.75">
      <c r="C27" s="3" t="s">
        <v>21</v>
      </c>
      <c r="D27" s="3"/>
      <c r="E27" s="25">
        <v>17997</v>
      </c>
      <c r="F27" s="12">
        <v>10742</v>
      </c>
    </row>
    <row r="28" spans="3:6" ht="13.5" thickBot="1">
      <c r="C28" s="3" t="s">
        <v>22</v>
      </c>
      <c r="D28" s="3"/>
      <c r="E28" s="26">
        <v>12355</v>
      </c>
      <c r="F28" s="13">
        <v>13287</v>
      </c>
    </row>
    <row r="29" spans="3:6" ht="12.75">
      <c r="C29" s="3"/>
      <c r="D29" s="3"/>
      <c r="E29" s="7"/>
      <c r="F29" s="7"/>
    </row>
    <row r="30" spans="3:6" ht="13.5" thickBot="1">
      <c r="C30" s="3"/>
      <c r="D30" s="3"/>
      <c r="E30" s="9">
        <f>SUM(E23:E29)</f>
        <v>161602</v>
      </c>
      <c r="F30" s="9">
        <f>SUM(F23:F29)</f>
        <v>148770</v>
      </c>
    </row>
    <row r="31" spans="5:6" ht="12.75">
      <c r="E31" s="5"/>
      <c r="F31" s="5"/>
    </row>
    <row r="32" spans="1:6" ht="12.75">
      <c r="A32">
        <v>7</v>
      </c>
      <c r="B32" t="s">
        <v>23</v>
      </c>
      <c r="E32" s="5"/>
      <c r="F32" s="5"/>
    </row>
    <row r="33" spans="5:6" ht="13.5" thickBot="1">
      <c r="E33" s="5"/>
      <c r="F33" s="5"/>
    </row>
    <row r="34" spans="3:6" ht="12.75">
      <c r="C34" s="3" t="s">
        <v>24</v>
      </c>
      <c r="D34" s="3"/>
      <c r="E34" s="24">
        <f>14525+6</f>
        <v>14531</v>
      </c>
      <c r="F34" s="11">
        <v>11916</v>
      </c>
    </row>
    <row r="35" spans="3:6" ht="12.75">
      <c r="C35" s="3" t="s">
        <v>25</v>
      </c>
      <c r="D35" s="3"/>
      <c r="E35" s="25">
        <v>38508</v>
      </c>
      <c r="F35" s="12">
        <v>36731</v>
      </c>
    </row>
    <row r="36" spans="3:6" ht="12.75">
      <c r="C36" s="3" t="s">
        <v>26</v>
      </c>
      <c r="D36" s="3"/>
      <c r="E36" s="25">
        <v>11098</v>
      </c>
      <c r="F36" s="12">
        <v>13663</v>
      </c>
    </row>
    <row r="37" spans="3:6" ht="12.75">
      <c r="C37" s="3" t="s">
        <v>27</v>
      </c>
      <c r="D37" s="3"/>
      <c r="E37" s="25">
        <v>571</v>
      </c>
      <c r="F37" s="12">
        <v>0</v>
      </c>
    </row>
    <row r="38" spans="3:6" ht="13.5" thickBot="1">
      <c r="C38" s="3" t="s">
        <v>137</v>
      </c>
      <c r="D38" s="3"/>
      <c r="E38" s="26">
        <v>5355</v>
      </c>
      <c r="F38" s="13">
        <v>5355</v>
      </c>
    </row>
    <row r="39" spans="3:6" ht="12.75">
      <c r="C39" s="3"/>
      <c r="D39" s="3"/>
      <c r="E39" s="14"/>
      <c r="F39" s="14"/>
    </row>
    <row r="40" spans="3:6" ht="13.5" thickBot="1">
      <c r="C40" s="3"/>
      <c r="D40" s="3"/>
      <c r="E40" s="9">
        <f>SUM(E34:E39)</f>
        <v>70063</v>
      </c>
      <c r="F40" s="9">
        <f>SUM(F34:F39)</f>
        <v>67665</v>
      </c>
    </row>
    <row r="41" spans="5:6" ht="12.75">
      <c r="E41" s="5"/>
      <c r="F41" s="5"/>
    </row>
    <row r="42" spans="1:6" ht="13.5" thickBot="1">
      <c r="A42">
        <v>8</v>
      </c>
      <c r="B42" t="s">
        <v>28</v>
      </c>
      <c r="E42" s="9">
        <f>+E30-E40</f>
        <v>91539</v>
      </c>
      <c r="F42" s="9">
        <f>+F30-F40</f>
        <v>81105</v>
      </c>
    </row>
    <row r="43" spans="5:6" ht="12.75">
      <c r="E43" s="7"/>
      <c r="F43" s="7"/>
    </row>
    <row r="44" spans="5:6" ht="13.5" thickBot="1">
      <c r="E44" s="8">
        <f>SUM(E11:E19)+E42</f>
        <v>353141</v>
      </c>
      <c r="F44" s="8">
        <f>SUM(F11:F19)+F42</f>
        <v>344228</v>
      </c>
    </row>
    <row r="45" spans="5:6" ht="13.5" thickTop="1">
      <c r="E45" s="5"/>
      <c r="F45" s="5"/>
    </row>
    <row r="46" spans="1:6" ht="12.75">
      <c r="A46">
        <v>9</v>
      </c>
      <c r="B46" t="s">
        <v>30</v>
      </c>
      <c r="E46" s="5">
        <v>250293</v>
      </c>
      <c r="F46" s="5">
        <v>247907</v>
      </c>
    </row>
    <row r="47" spans="5:6" ht="12.75">
      <c r="E47" s="5"/>
      <c r="F47" s="5"/>
    </row>
    <row r="48" spans="2:6" ht="13.5" thickBot="1">
      <c r="B48" t="s">
        <v>31</v>
      </c>
      <c r="E48" s="5"/>
      <c r="F48" s="5"/>
    </row>
    <row r="49" spans="3:6" ht="12.75">
      <c r="C49" s="3" t="s">
        <v>32</v>
      </c>
      <c r="D49" s="3"/>
      <c r="E49" s="24">
        <v>0</v>
      </c>
      <c r="F49" s="15" t="s">
        <v>85</v>
      </c>
    </row>
    <row r="50" spans="3:6" ht="12.75">
      <c r="C50" s="3" t="s">
        <v>33</v>
      </c>
      <c r="D50" s="3"/>
      <c r="E50" s="25">
        <v>39975</v>
      </c>
      <c r="F50" s="12">
        <v>39975</v>
      </c>
    </row>
    <row r="51" spans="3:6" ht="12.75">
      <c r="C51" s="3" t="s">
        <v>34</v>
      </c>
      <c r="D51" s="3"/>
      <c r="E51" s="25">
        <v>0</v>
      </c>
      <c r="F51" s="16" t="s">
        <v>85</v>
      </c>
    </row>
    <row r="52" spans="3:6" ht="12.75">
      <c r="C52" s="3" t="s">
        <v>35</v>
      </c>
      <c r="D52" s="3"/>
      <c r="E52" s="25">
        <v>54821</v>
      </c>
      <c r="F52" s="12">
        <v>47781</v>
      </c>
    </row>
    <row r="53" spans="3:6" ht="13.5" thickBot="1">
      <c r="C53" s="3" t="s">
        <v>91</v>
      </c>
      <c r="D53" s="3"/>
      <c r="E53" s="26">
        <v>1400</v>
      </c>
      <c r="F53" s="13">
        <v>1167</v>
      </c>
    </row>
    <row r="54" spans="3:6" ht="12.75">
      <c r="C54" s="3"/>
      <c r="D54" s="3"/>
      <c r="E54" s="7"/>
      <c r="F54" s="7"/>
    </row>
    <row r="55" spans="5:6" ht="13.5" thickBot="1">
      <c r="E55" s="9">
        <f>SUM(E49:E53)</f>
        <v>96196</v>
      </c>
      <c r="F55" s="9">
        <f>SUM(F49:F53)</f>
        <v>88923</v>
      </c>
    </row>
    <row r="56" spans="5:6" ht="12.75">
      <c r="E56" s="7"/>
      <c r="F56" s="7"/>
    </row>
    <row r="57" spans="2:6" ht="13.5" thickBot="1">
      <c r="B57" t="s">
        <v>29</v>
      </c>
      <c r="E57" s="9">
        <f>+E46+E55</f>
        <v>346489</v>
      </c>
      <c r="F57" s="9">
        <f>+F46+F55</f>
        <v>336830</v>
      </c>
    </row>
    <row r="58" spans="5:6" ht="12.75">
      <c r="E58" s="7"/>
      <c r="F58" s="7"/>
    </row>
    <row r="59" spans="5:6" ht="12.75">
      <c r="E59" s="7"/>
      <c r="F59" s="7"/>
    </row>
    <row r="60" spans="1:6" ht="12.75">
      <c r="A60">
        <v>10</v>
      </c>
      <c r="B60" t="s">
        <v>37</v>
      </c>
      <c r="E60" s="5">
        <v>1286</v>
      </c>
      <c r="F60" s="5">
        <v>1275</v>
      </c>
    </row>
    <row r="61" spans="5:6" ht="12.75">
      <c r="E61" s="5"/>
      <c r="F61" s="5"/>
    </row>
    <row r="62" spans="1:6" ht="12.75">
      <c r="A62">
        <v>11</v>
      </c>
      <c r="B62" t="s">
        <v>38</v>
      </c>
      <c r="E62" s="5">
        <v>2150</v>
      </c>
      <c r="F62" s="5">
        <v>4565</v>
      </c>
    </row>
    <row r="63" spans="5:6" ht="12.75">
      <c r="E63" s="5"/>
      <c r="F63" s="5"/>
    </row>
    <row r="64" spans="1:6" ht="12.75">
      <c r="A64">
        <v>12</v>
      </c>
      <c r="B64" t="s">
        <v>90</v>
      </c>
      <c r="E64" s="6">
        <v>3216</v>
      </c>
      <c r="F64" s="6">
        <v>1558</v>
      </c>
    </row>
    <row r="65" spans="5:6" ht="12.75">
      <c r="E65" s="5"/>
      <c r="F65" s="5"/>
    </row>
    <row r="66" spans="5:6" ht="13.5" thickBot="1">
      <c r="E66" s="8">
        <f>SUM(E57:E65)</f>
        <v>353141</v>
      </c>
      <c r="F66" s="8">
        <f>SUM(F57:F65)</f>
        <v>344228</v>
      </c>
    </row>
    <row r="67" ht="13.5" thickTop="1">
      <c r="F67" s="5"/>
    </row>
    <row r="68" spans="1:6" ht="13.5" thickBot="1">
      <c r="A68">
        <v>13</v>
      </c>
      <c r="B68" t="s">
        <v>39</v>
      </c>
      <c r="E68" s="9">
        <v>124</v>
      </c>
      <c r="F68" s="9">
        <v>121</v>
      </c>
    </row>
    <row r="69" ht="12.75">
      <c r="F69" s="5"/>
    </row>
    <row r="70" ht="12.75">
      <c r="F70" s="5"/>
    </row>
  </sheetData>
  <printOptions/>
  <pageMargins left="0.75" right="0.75" top="0.43" bottom="0.25" header="0.25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4"/>
  <sheetViews>
    <sheetView showGridLines="0" workbookViewId="0" topLeftCell="A113">
      <selection activeCell="I121" sqref="I121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0.28125" style="0" customWidth="1"/>
    <col min="8" max="10" width="12.00390625" style="0" customWidth="1"/>
  </cols>
  <sheetData>
    <row r="2" ht="12.75">
      <c r="A2" s="17" t="s">
        <v>92</v>
      </c>
    </row>
    <row r="4" spans="1:2" ht="12.75">
      <c r="A4" s="2" t="s">
        <v>40</v>
      </c>
      <c r="B4" s="17" t="s">
        <v>41</v>
      </c>
    </row>
    <row r="5" ht="12.75">
      <c r="B5" t="s">
        <v>79</v>
      </c>
    </row>
    <row r="6" ht="12.75">
      <c r="B6" t="s">
        <v>80</v>
      </c>
    </row>
    <row r="8" spans="1:2" ht="12.75">
      <c r="A8" s="2" t="s">
        <v>42</v>
      </c>
      <c r="B8" s="17" t="s">
        <v>43</v>
      </c>
    </row>
    <row r="9" spans="1:2" ht="12.75">
      <c r="A9" s="2"/>
      <c r="B9" t="s">
        <v>152</v>
      </c>
    </row>
    <row r="10" spans="6:9" ht="12.75">
      <c r="F10" s="1"/>
      <c r="G10" s="23"/>
      <c r="H10" s="23"/>
      <c r="I10" s="23"/>
    </row>
    <row r="11" spans="1:9" ht="12.75">
      <c r="A11" s="2" t="s">
        <v>44</v>
      </c>
      <c r="B11" s="17" t="s">
        <v>45</v>
      </c>
      <c r="G11" s="5"/>
      <c r="H11" s="5"/>
      <c r="I11" s="5"/>
    </row>
    <row r="12" ht="12.75">
      <c r="B12" t="s">
        <v>83</v>
      </c>
    </row>
    <row r="14" spans="1:2" ht="12.75">
      <c r="A14" s="2" t="s">
        <v>46</v>
      </c>
      <c r="B14" s="17" t="s">
        <v>6</v>
      </c>
    </row>
    <row r="15" spans="1:10" ht="12.75">
      <c r="A15" s="2"/>
      <c r="B15" s="18" t="s">
        <v>142</v>
      </c>
      <c r="I15" s="1" t="s">
        <v>144</v>
      </c>
      <c r="J15" s="1"/>
    </row>
    <row r="16" spans="1:9" ht="12.75">
      <c r="A16" s="2"/>
      <c r="B16" s="17"/>
      <c r="G16" s="1" t="s">
        <v>138</v>
      </c>
      <c r="I16" s="1" t="s">
        <v>138</v>
      </c>
    </row>
    <row r="17" spans="1:9" ht="12.75">
      <c r="A17" s="2"/>
      <c r="B17" s="17"/>
      <c r="G17" s="1" t="s">
        <v>139</v>
      </c>
      <c r="I17" s="1" t="s">
        <v>139</v>
      </c>
    </row>
    <row r="18" spans="1:9" ht="12.75">
      <c r="A18" s="2"/>
      <c r="B18" s="17"/>
      <c r="G18" s="1" t="s">
        <v>140</v>
      </c>
      <c r="I18" s="1" t="s">
        <v>141</v>
      </c>
    </row>
    <row r="19" spans="1:9" ht="12.75">
      <c r="A19" s="2"/>
      <c r="B19" s="17"/>
      <c r="G19" s="1" t="s">
        <v>160</v>
      </c>
      <c r="I19" s="1" t="s">
        <v>160</v>
      </c>
    </row>
    <row r="20" spans="1:9" ht="12.75">
      <c r="A20" s="2"/>
      <c r="B20" s="17"/>
      <c r="G20" s="1" t="s">
        <v>81</v>
      </c>
      <c r="I20" s="1" t="s">
        <v>81</v>
      </c>
    </row>
    <row r="21" spans="1:3" ht="12.75">
      <c r="A21" s="2"/>
      <c r="B21" s="18"/>
      <c r="C21" s="18"/>
    </row>
    <row r="22" spans="1:9" ht="12.75">
      <c r="A22" s="2"/>
      <c r="B22" s="18" t="s">
        <v>143</v>
      </c>
      <c r="C22" s="18"/>
      <c r="G22" s="5">
        <v>-279</v>
      </c>
      <c r="H22" s="7"/>
      <c r="I22" s="5">
        <v>-566</v>
      </c>
    </row>
    <row r="23" spans="2:9" ht="12.75">
      <c r="B23" s="18" t="s">
        <v>150</v>
      </c>
      <c r="C23" s="18"/>
      <c r="G23" s="6">
        <v>0</v>
      </c>
      <c r="H23" s="7"/>
      <c r="I23" s="6">
        <v>0</v>
      </c>
    </row>
    <row r="24" spans="2:9" ht="12.75">
      <c r="B24" s="18"/>
      <c r="C24" s="18"/>
      <c r="G24" s="27">
        <f>SUM(G22:G23)</f>
        <v>-279</v>
      </c>
      <c r="H24" s="7"/>
      <c r="I24" s="27">
        <f>SUM(I22:I23)</f>
        <v>-566</v>
      </c>
    </row>
    <row r="25" spans="2:9" ht="12.75">
      <c r="B25" s="18"/>
      <c r="C25" s="18"/>
      <c r="G25" s="7"/>
      <c r="H25" s="7"/>
      <c r="I25" s="7"/>
    </row>
    <row r="26" spans="1:2" ht="12.75">
      <c r="A26" s="2" t="s">
        <v>47</v>
      </c>
      <c r="B26" s="17" t="s">
        <v>48</v>
      </c>
    </row>
    <row r="27" ht="12.75">
      <c r="B27" t="s">
        <v>82</v>
      </c>
    </row>
    <row r="29" spans="1:2" ht="12.75">
      <c r="A29" s="2" t="s">
        <v>49</v>
      </c>
      <c r="B29" s="17" t="s">
        <v>50</v>
      </c>
    </row>
    <row r="30" ht="12.75">
      <c r="B30" t="s">
        <v>153</v>
      </c>
    </row>
    <row r="31" ht="12.75">
      <c r="B31" t="s">
        <v>154</v>
      </c>
    </row>
    <row r="33" spans="1:2" ht="12.75">
      <c r="A33" s="2" t="s">
        <v>51</v>
      </c>
      <c r="B33" s="17" t="s">
        <v>93</v>
      </c>
    </row>
    <row r="34" spans="1:2" ht="12.75">
      <c r="A34" s="2"/>
      <c r="B34" s="18"/>
    </row>
    <row r="35" spans="1:9" ht="12.75">
      <c r="A35" s="2"/>
      <c r="B35" s="18" t="s">
        <v>2</v>
      </c>
      <c r="C35" s="4" t="s">
        <v>155</v>
      </c>
      <c r="D35" s="4"/>
      <c r="E35" s="4"/>
      <c r="F35" s="4"/>
      <c r="G35" s="4"/>
      <c r="H35" s="4"/>
      <c r="I35" s="4"/>
    </row>
    <row r="36" spans="1:3" ht="12.75">
      <c r="A36" s="2"/>
      <c r="B36" s="18" t="s">
        <v>3</v>
      </c>
      <c r="C36" t="s">
        <v>161</v>
      </c>
    </row>
    <row r="37" spans="1:2" ht="12.75">
      <c r="A37" s="2"/>
      <c r="B37" s="18"/>
    </row>
    <row r="38" spans="1:8" ht="12.75">
      <c r="A38" s="2"/>
      <c r="B38" s="18"/>
      <c r="H38" s="19" t="s">
        <v>97</v>
      </c>
    </row>
    <row r="39" spans="1:8" ht="12.75">
      <c r="A39" s="2"/>
      <c r="B39" s="18"/>
      <c r="H39" s="19"/>
    </row>
    <row r="40" spans="2:8" ht="15">
      <c r="B40" s="18"/>
      <c r="C40" t="s">
        <v>8</v>
      </c>
      <c r="D40" t="s">
        <v>94</v>
      </c>
      <c r="H40" s="20">
        <v>28955</v>
      </c>
    </row>
    <row r="41" spans="2:8" ht="15">
      <c r="B41" s="18"/>
      <c r="C41" t="s">
        <v>7</v>
      </c>
      <c r="D41" t="s">
        <v>95</v>
      </c>
      <c r="H41" s="20">
        <v>7844</v>
      </c>
    </row>
    <row r="42" spans="2:8" ht="15">
      <c r="B42" s="18"/>
      <c r="C42" t="s">
        <v>9</v>
      </c>
      <c r="D42" t="s">
        <v>96</v>
      </c>
      <c r="H42" s="34">
        <v>6519</v>
      </c>
    </row>
    <row r="43" ht="12.75">
      <c r="B43" s="18"/>
    </row>
    <row r="44" spans="1:2" ht="12.75">
      <c r="A44" s="2" t="s">
        <v>52</v>
      </c>
      <c r="B44" s="17" t="s">
        <v>53</v>
      </c>
    </row>
    <row r="45" spans="1:2" ht="12.75">
      <c r="A45" s="2"/>
      <c r="B45" s="17"/>
    </row>
    <row r="46" spans="1:2" ht="12.75">
      <c r="A46" s="2"/>
      <c r="B46" s="18" t="s">
        <v>145</v>
      </c>
    </row>
    <row r="47" spans="1:2" ht="12.75">
      <c r="A47" s="2"/>
      <c r="B47" s="18" t="s">
        <v>146</v>
      </c>
    </row>
    <row r="48" spans="1:2" ht="12.75">
      <c r="A48" s="2"/>
      <c r="B48" s="17"/>
    </row>
    <row r="49" spans="2:3" ht="12.75">
      <c r="B49" t="s">
        <v>8</v>
      </c>
      <c r="C49" t="s">
        <v>151</v>
      </c>
    </row>
    <row r="50" ht="12.75">
      <c r="C50" t="s">
        <v>147</v>
      </c>
    </row>
    <row r="51" ht="12.75">
      <c r="C51" t="s">
        <v>148</v>
      </c>
    </row>
    <row r="53" spans="1:2" ht="12.75">
      <c r="A53" s="2" t="s">
        <v>54</v>
      </c>
      <c r="B53" s="17" t="s">
        <v>55</v>
      </c>
    </row>
    <row r="54" ht="12.75">
      <c r="B54" t="s">
        <v>135</v>
      </c>
    </row>
    <row r="55" ht="12.75">
      <c r="B55" t="s">
        <v>175</v>
      </c>
    </row>
    <row r="56" ht="12.75">
      <c r="B56" t="s">
        <v>162</v>
      </c>
    </row>
    <row r="58" spans="1:2" ht="12.75">
      <c r="A58" s="2" t="s">
        <v>56</v>
      </c>
      <c r="B58" s="17" t="s">
        <v>57</v>
      </c>
    </row>
    <row r="59" ht="12.75">
      <c r="B59" t="s">
        <v>98</v>
      </c>
    </row>
    <row r="60" ht="12.75">
      <c r="B60" t="s">
        <v>99</v>
      </c>
    </row>
    <row r="62" spans="1:2" ht="12.75">
      <c r="A62" s="2" t="s">
        <v>58</v>
      </c>
      <c r="B62" s="17" t="s">
        <v>59</v>
      </c>
    </row>
    <row r="63" ht="12.75">
      <c r="B63" t="s">
        <v>163</v>
      </c>
    </row>
    <row r="64" ht="12.75">
      <c r="B64" t="s">
        <v>156</v>
      </c>
    </row>
    <row r="65" ht="12.75">
      <c r="B65" t="s">
        <v>157</v>
      </c>
    </row>
    <row r="66" ht="12.75">
      <c r="B66" t="s">
        <v>149</v>
      </c>
    </row>
    <row r="68" spans="1:2" ht="12.75">
      <c r="A68" s="29" t="s">
        <v>60</v>
      </c>
      <c r="B68" s="17" t="s">
        <v>61</v>
      </c>
    </row>
    <row r="69" ht="12.75">
      <c r="B69" t="s">
        <v>164</v>
      </c>
    </row>
    <row r="71" spans="8:10" ht="12.75">
      <c r="H71" s="35" t="s">
        <v>97</v>
      </c>
      <c r="I71" s="28"/>
      <c r="J71" s="28"/>
    </row>
    <row r="72" spans="8:10" ht="12.75">
      <c r="H72" s="36"/>
      <c r="I72" s="28"/>
      <c r="J72" s="4"/>
    </row>
    <row r="73" spans="2:10" ht="12.75">
      <c r="B73" t="s">
        <v>2</v>
      </c>
      <c r="C73" t="s">
        <v>124</v>
      </c>
      <c r="H73" s="30"/>
      <c r="I73" s="4"/>
      <c r="J73" s="4"/>
    </row>
    <row r="74" spans="4:10" ht="12.75">
      <c r="D74" t="s">
        <v>100</v>
      </c>
      <c r="H74" s="31">
        <v>2750</v>
      </c>
      <c r="I74" s="7"/>
      <c r="J74" s="7"/>
    </row>
    <row r="75" spans="4:10" ht="12.75">
      <c r="D75" t="s">
        <v>101</v>
      </c>
      <c r="H75" s="32">
        <v>-600</v>
      </c>
      <c r="I75" s="7"/>
      <c r="J75" s="7"/>
    </row>
    <row r="76" spans="4:10" ht="12.75">
      <c r="D76" t="s">
        <v>102</v>
      </c>
      <c r="H76" s="33">
        <f>SUM(H73:H75)</f>
        <v>2150</v>
      </c>
      <c r="I76" s="7"/>
      <c r="J76" s="7"/>
    </row>
    <row r="77" spans="8:10" ht="12.75">
      <c r="H77" s="31"/>
      <c r="I77" s="7"/>
      <c r="J77" s="7"/>
    </row>
    <row r="78" spans="2:10" ht="12.75">
      <c r="B78" t="s">
        <v>3</v>
      </c>
      <c r="C78" t="s">
        <v>125</v>
      </c>
      <c r="H78" s="31"/>
      <c r="I78" s="7"/>
      <c r="J78" s="7"/>
    </row>
    <row r="79" spans="4:10" ht="12.75">
      <c r="D79" t="s">
        <v>104</v>
      </c>
      <c r="H79" s="31">
        <v>6</v>
      </c>
      <c r="I79" s="7"/>
      <c r="J79" s="7"/>
    </row>
    <row r="80" spans="4:10" ht="12.75">
      <c r="D80" t="s">
        <v>105</v>
      </c>
      <c r="H80" s="31">
        <v>600</v>
      </c>
      <c r="I80" s="7"/>
      <c r="J80" s="7"/>
    </row>
    <row r="81" spans="4:10" ht="12.75">
      <c r="D81" t="s">
        <v>165</v>
      </c>
      <c r="H81" s="31">
        <v>344</v>
      </c>
      <c r="I81" s="7"/>
      <c r="J81" s="7"/>
    </row>
    <row r="82" spans="4:10" ht="12.75">
      <c r="D82" t="s">
        <v>131</v>
      </c>
      <c r="H82" s="31"/>
      <c r="I82" s="7"/>
      <c r="J82" s="7"/>
    </row>
    <row r="83" spans="4:10" ht="12.75">
      <c r="D83" s="2" t="s">
        <v>132</v>
      </c>
      <c r="H83" s="31">
        <v>54</v>
      </c>
      <c r="I83" s="7"/>
      <c r="J83" s="7"/>
    </row>
    <row r="84" spans="4:10" ht="12.75">
      <c r="D84" s="2" t="s">
        <v>133</v>
      </c>
      <c r="H84" s="31">
        <v>-32</v>
      </c>
      <c r="I84" s="7"/>
      <c r="J84" s="7"/>
    </row>
    <row r="85" spans="4:10" ht="12.75">
      <c r="D85" t="s">
        <v>106</v>
      </c>
      <c r="H85" s="33">
        <f>SUM(H79:H84)</f>
        <v>972</v>
      </c>
      <c r="I85" s="7"/>
      <c r="J85" s="7"/>
    </row>
    <row r="86" spans="8:10" ht="12.75">
      <c r="H86" s="37"/>
      <c r="I86" s="7"/>
      <c r="J86" s="7"/>
    </row>
    <row r="87" spans="2:10" ht="12.75">
      <c r="B87" t="s">
        <v>4</v>
      </c>
      <c r="C87" t="s">
        <v>103</v>
      </c>
      <c r="H87" s="37"/>
      <c r="I87" s="7"/>
      <c r="J87" s="7"/>
    </row>
    <row r="88" spans="4:10" ht="12.75">
      <c r="D88" t="s">
        <v>130</v>
      </c>
      <c r="H88" s="37">
        <v>13580</v>
      </c>
      <c r="I88" s="7"/>
      <c r="J88" s="7"/>
    </row>
    <row r="89" spans="4:10" ht="12.75">
      <c r="D89" t="s">
        <v>106</v>
      </c>
      <c r="H89" s="33">
        <f>SUM(H88:H88)</f>
        <v>13580</v>
      </c>
      <c r="I89" s="7"/>
      <c r="J89" s="7"/>
    </row>
    <row r="90" spans="8:10" ht="12.75">
      <c r="H90" s="37"/>
      <c r="I90" s="7"/>
      <c r="J90" s="7"/>
    </row>
    <row r="91" spans="3:10" ht="13.5" thickBot="1">
      <c r="C91" t="s">
        <v>129</v>
      </c>
      <c r="H91" s="38">
        <f>+H76+H85+H89</f>
        <v>16702</v>
      </c>
      <c r="I91" s="7"/>
      <c r="J91" s="7"/>
    </row>
    <row r="92" spans="8:10" ht="13.5" thickTop="1">
      <c r="H92" s="4"/>
      <c r="I92" s="4"/>
      <c r="J92" s="4"/>
    </row>
    <row r="93" spans="2:10" ht="12.75">
      <c r="B93" t="s">
        <v>126</v>
      </c>
      <c r="I93" s="4"/>
      <c r="J93" s="4"/>
    </row>
    <row r="94" spans="2:10" ht="12.75">
      <c r="B94" t="s">
        <v>127</v>
      </c>
      <c r="I94" s="4"/>
      <c r="J94" s="4"/>
    </row>
    <row r="96" spans="1:2" ht="12.75">
      <c r="A96" s="2" t="s">
        <v>62</v>
      </c>
      <c r="B96" s="17" t="s">
        <v>63</v>
      </c>
    </row>
    <row r="97" ht="12.75">
      <c r="B97" t="s">
        <v>176</v>
      </c>
    </row>
    <row r="98" ht="12.75">
      <c r="B98" t="s">
        <v>134</v>
      </c>
    </row>
    <row r="100" spans="1:2" ht="12.75">
      <c r="A100" s="2" t="s">
        <v>64</v>
      </c>
      <c r="B100" s="17" t="s">
        <v>65</v>
      </c>
    </row>
    <row r="101" ht="12.75">
      <c r="B101" t="s">
        <v>123</v>
      </c>
    </row>
    <row r="103" spans="1:2" ht="12.75">
      <c r="A103" s="2" t="s">
        <v>66</v>
      </c>
      <c r="B103" s="17" t="s">
        <v>67</v>
      </c>
    </row>
    <row r="104" ht="12.75">
      <c r="B104" t="s">
        <v>107</v>
      </c>
    </row>
    <row r="106" spans="1:2" ht="12.75">
      <c r="A106" s="2" t="s">
        <v>68</v>
      </c>
      <c r="B106" s="17" t="s">
        <v>69</v>
      </c>
    </row>
    <row r="107" spans="1:2" ht="12.75">
      <c r="A107" s="2"/>
      <c r="B107" s="18" t="s">
        <v>166</v>
      </c>
    </row>
    <row r="108" spans="1:2" ht="12.75">
      <c r="A108" s="2"/>
      <c r="B108" s="18"/>
    </row>
    <row r="109" spans="1:9" ht="12.75">
      <c r="A109" s="2"/>
      <c r="B109" s="18" t="s">
        <v>2</v>
      </c>
      <c r="C109" s="17" t="s">
        <v>110</v>
      </c>
      <c r="G109" s="1" t="s">
        <v>5</v>
      </c>
      <c r="H109" s="1" t="s">
        <v>111</v>
      </c>
      <c r="I109" s="1" t="s">
        <v>106</v>
      </c>
    </row>
    <row r="110" spans="1:9" ht="12.75">
      <c r="A110" s="2"/>
      <c r="B110" s="18"/>
      <c r="G110" s="1"/>
      <c r="H110" s="1" t="s">
        <v>114</v>
      </c>
      <c r="I110" s="1" t="s">
        <v>112</v>
      </c>
    </row>
    <row r="111" spans="2:9" ht="12.75">
      <c r="B111" s="18"/>
      <c r="G111" s="1"/>
      <c r="H111" s="1" t="s">
        <v>6</v>
      </c>
      <c r="I111" s="1" t="s">
        <v>113</v>
      </c>
    </row>
    <row r="112" spans="2:9" ht="12.75">
      <c r="B112" s="18"/>
      <c r="G112" s="1" t="s">
        <v>115</v>
      </c>
      <c r="H112" s="1" t="s">
        <v>115</v>
      </c>
      <c r="I112" s="1" t="s">
        <v>115</v>
      </c>
    </row>
    <row r="113" ht="12.75">
      <c r="B113" s="18"/>
    </row>
    <row r="114" spans="2:9" ht="12.75">
      <c r="B114" s="18"/>
      <c r="C114" t="s">
        <v>116</v>
      </c>
      <c r="G114" s="31">
        <v>97570</v>
      </c>
      <c r="H114" s="31">
        <v>5483</v>
      </c>
      <c r="I114" s="31">
        <v>204236</v>
      </c>
    </row>
    <row r="115" spans="2:9" ht="12.75">
      <c r="B115" s="18"/>
      <c r="C115" t="s">
        <v>117</v>
      </c>
      <c r="G115" s="31">
        <v>6536</v>
      </c>
      <c r="H115" s="31">
        <v>1102</v>
      </c>
      <c r="I115" s="31">
        <v>103344</v>
      </c>
    </row>
    <row r="116" spans="2:9" ht="12.75">
      <c r="B116" s="18"/>
      <c r="C116" t="s">
        <v>118</v>
      </c>
      <c r="G116" s="31">
        <v>16546</v>
      </c>
      <c r="H116" s="31">
        <v>908</v>
      </c>
      <c r="I116" s="31">
        <v>23310</v>
      </c>
    </row>
    <row r="117" spans="2:9" ht="12.75">
      <c r="B117" s="18"/>
      <c r="C117" t="s">
        <v>119</v>
      </c>
      <c r="G117" s="31">
        <v>105</v>
      </c>
      <c r="H117" s="31">
        <v>-1331</v>
      </c>
      <c r="I117" s="31">
        <v>73562</v>
      </c>
    </row>
    <row r="118" spans="2:9" ht="12.75">
      <c r="B118" s="18"/>
      <c r="C118" t="s">
        <v>36</v>
      </c>
      <c r="G118" s="32">
        <v>0</v>
      </c>
      <c r="H118" s="32">
        <v>1455</v>
      </c>
      <c r="I118" s="32">
        <v>18752</v>
      </c>
    </row>
    <row r="119" spans="2:9" ht="12.75">
      <c r="B119" s="18"/>
      <c r="C119" t="s">
        <v>128</v>
      </c>
      <c r="G119" s="33">
        <f>SUM(G114:G118)</f>
        <v>120757</v>
      </c>
      <c r="H119" s="33">
        <f>SUM(H114:H118)</f>
        <v>7617</v>
      </c>
      <c r="I119" s="33">
        <f>SUM(I114:I118)</f>
        <v>423204</v>
      </c>
    </row>
    <row r="120" spans="2:10" ht="12.75">
      <c r="B120" s="18"/>
      <c r="G120" s="30"/>
      <c r="H120" s="31"/>
      <c r="I120" s="31"/>
      <c r="J120" s="5"/>
    </row>
    <row r="121" spans="2:10" ht="12.75">
      <c r="B121" t="s">
        <v>3</v>
      </c>
      <c r="C121" s="17" t="s">
        <v>120</v>
      </c>
      <c r="G121" s="30"/>
      <c r="H121" s="31"/>
      <c r="I121" s="31"/>
      <c r="J121" s="5"/>
    </row>
    <row r="122" spans="2:9" ht="12.75">
      <c r="B122" s="18"/>
      <c r="C122" t="s">
        <v>121</v>
      </c>
      <c r="G122" s="31">
        <v>101188</v>
      </c>
      <c r="H122" s="31">
        <v>8061</v>
      </c>
      <c r="I122" s="31">
        <v>57803</v>
      </c>
    </row>
    <row r="123" spans="2:9" ht="12.75">
      <c r="B123" s="18"/>
      <c r="C123" t="s">
        <v>122</v>
      </c>
      <c r="G123" s="32">
        <v>19569</v>
      </c>
      <c r="H123" s="32">
        <v>-444</v>
      </c>
      <c r="I123" s="32">
        <v>365401</v>
      </c>
    </row>
    <row r="124" spans="2:9" ht="12.75">
      <c r="B124" s="18"/>
      <c r="C124" t="s">
        <v>128</v>
      </c>
      <c r="G124" s="33">
        <f>SUM(G122:G123)</f>
        <v>120757</v>
      </c>
      <c r="H124" s="33">
        <f>SUM(H122:H123)</f>
        <v>7617</v>
      </c>
      <c r="I124" s="33">
        <f>SUM(I122:I123)</f>
        <v>423204</v>
      </c>
    </row>
    <row r="125" spans="2:10" ht="12.75">
      <c r="B125" s="18"/>
      <c r="G125" s="21"/>
      <c r="H125" s="22"/>
      <c r="I125" s="22"/>
      <c r="J125" s="22"/>
    </row>
    <row r="126" spans="1:2" ht="12.75">
      <c r="A126" s="2" t="s">
        <v>70</v>
      </c>
      <c r="B126" s="17" t="s">
        <v>71</v>
      </c>
    </row>
    <row r="127" spans="1:2" ht="12.75">
      <c r="A127" s="2"/>
      <c r="B127" s="17"/>
    </row>
    <row r="128" spans="1:2" ht="12.75">
      <c r="A128" s="2"/>
      <c r="B128" s="18" t="s">
        <v>177</v>
      </c>
    </row>
    <row r="129" spans="1:2" ht="12.75">
      <c r="A129" s="2"/>
      <c r="B129" s="18" t="s">
        <v>167</v>
      </c>
    </row>
    <row r="130" spans="1:2" ht="12.75">
      <c r="A130" s="2"/>
      <c r="B130" s="18"/>
    </row>
    <row r="131" spans="1:2" ht="12.75">
      <c r="A131" s="2"/>
      <c r="B131" s="18" t="s">
        <v>168</v>
      </c>
    </row>
    <row r="132" spans="1:2" ht="12.75">
      <c r="A132" s="2"/>
      <c r="B132" s="18" t="s">
        <v>169</v>
      </c>
    </row>
    <row r="133" ht="12.75">
      <c r="B133" s="18" t="s">
        <v>178</v>
      </c>
    </row>
    <row r="134" ht="12.75">
      <c r="B134" s="18"/>
    </row>
    <row r="135" spans="1:2" ht="12.75">
      <c r="A135" s="29" t="s">
        <v>73</v>
      </c>
      <c r="B135" s="17" t="s">
        <v>108</v>
      </c>
    </row>
    <row r="136" spans="1:2" ht="12.75">
      <c r="A136" s="2"/>
      <c r="B136" s="17"/>
    </row>
    <row r="137" spans="1:2" ht="12.75">
      <c r="A137" s="2"/>
      <c r="B137" s="18" t="s">
        <v>170</v>
      </c>
    </row>
    <row r="138" spans="1:2" ht="12.75">
      <c r="A138" s="2"/>
      <c r="B138" s="18" t="s">
        <v>180</v>
      </c>
    </row>
    <row r="139" spans="1:2" ht="12.75">
      <c r="A139" s="2"/>
      <c r="B139" s="18"/>
    </row>
    <row r="140" spans="1:2" ht="12.75">
      <c r="A140" s="2"/>
      <c r="B140" s="18" t="s">
        <v>171</v>
      </c>
    </row>
    <row r="141" spans="1:2" ht="12.75">
      <c r="A141" s="2"/>
      <c r="B141" s="18" t="s">
        <v>172</v>
      </c>
    </row>
    <row r="142" spans="1:2" ht="12.75">
      <c r="A142" s="2"/>
      <c r="B142" s="18"/>
    </row>
    <row r="143" spans="1:2" ht="12.75">
      <c r="A143" s="2"/>
      <c r="B143" s="18" t="s">
        <v>179</v>
      </c>
    </row>
    <row r="144" spans="1:2" ht="12.75">
      <c r="A144" s="2"/>
      <c r="B144" s="18" t="s">
        <v>184</v>
      </c>
    </row>
    <row r="145" spans="1:2" ht="12.75">
      <c r="A145" s="2"/>
      <c r="B145" s="18" t="s">
        <v>181</v>
      </c>
    </row>
    <row r="146" spans="1:2" ht="12.75">
      <c r="A146" s="2"/>
      <c r="B146" s="18"/>
    </row>
    <row r="147" spans="1:2" ht="12.75">
      <c r="A147" s="2"/>
      <c r="B147" s="18" t="s">
        <v>185</v>
      </c>
    </row>
    <row r="148" spans="1:2" ht="12.75">
      <c r="A148" s="2"/>
      <c r="B148" s="18" t="s">
        <v>186</v>
      </c>
    </row>
    <row r="149" spans="1:2" ht="12.75">
      <c r="A149" s="2"/>
      <c r="B149" s="18" t="s">
        <v>182</v>
      </c>
    </row>
    <row r="150" spans="1:2" ht="12.75">
      <c r="A150" s="2"/>
      <c r="B150" s="18"/>
    </row>
    <row r="151" spans="1:2" ht="12.75">
      <c r="A151" s="2"/>
      <c r="B151" s="18" t="s">
        <v>183</v>
      </c>
    </row>
    <row r="152" spans="1:2" ht="12.75">
      <c r="A152" s="2"/>
      <c r="B152" s="18"/>
    </row>
    <row r="153" spans="1:2" ht="12.75">
      <c r="A153" s="29" t="s">
        <v>74</v>
      </c>
      <c r="B153" s="17" t="s">
        <v>75</v>
      </c>
    </row>
    <row r="154" spans="1:2" ht="12.75">
      <c r="A154" s="2"/>
      <c r="B154" s="17"/>
    </row>
    <row r="155" spans="1:3" ht="12.75">
      <c r="A155" s="2"/>
      <c r="B155" s="18" t="s">
        <v>173</v>
      </c>
      <c r="C155" s="18"/>
    </row>
    <row r="156" spans="1:3" ht="12.75">
      <c r="A156" s="2"/>
      <c r="B156" s="18" t="s">
        <v>174</v>
      </c>
      <c r="C156" s="18"/>
    </row>
    <row r="157" spans="1:3" ht="12.75">
      <c r="A157" s="2"/>
      <c r="B157" s="18"/>
      <c r="C157" s="18"/>
    </row>
    <row r="158" spans="1:2" ht="12.75">
      <c r="A158" s="2" t="s">
        <v>76</v>
      </c>
      <c r="B158" s="17" t="s">
        <v>109</v>
      </c>
    </row>
    <row r="159" ht="12.75">
      <c r="B159" t="s">
        <v>72</v>
      </c>
    </row>
    <row r="161" spans="1:2" ht="12.75">
      <c r="A161" s="2" t="s">
        <v>77</v>
      </c>
      <c r="B161" s="17" t="s">
        <v>78</v>
      </c>
    </row>
    <row r="163" ht="12.75">
      <c r="B163" t="s">
        <v>158</v>
      </c>
    </row>
    <row r="164" ht="12.75">
      <c r="B164" t="s">
        <v>159</v>
      </c>
    </row>
  </sheetData>
  <printOptions/>
  <pageMargins left="0.75" right="0.75" top="0.49" bottom="0.22" header="0.5" footer="0.25"/>
  <pageSetup horizontalDpi="600" verticalDpi="600" orientation="portrait" paperSize="9" r:id="rId1"/>
  <rowBreaks count="3" manualBreakCount="3">
    <brk id="52" max="255" man="1"/>
    <brk id="105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 Division</cp:lastModifiedBy>
  <cp:lastPrinted>2000-08-16T09:29:56Z</cp:lastPrinted>
  <dcterms:created xsi:type="dcterms:W3CDTF">1999-10-14T05:35:24Z</dcterms:created>
  <dcterms:modified xsi:type="dcterms:W3CDTF">2000-08-16T22:54:45Z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