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 name="page15" sheetId="15" r:id="rId15"/>
  </sheets>
  <definedNames>
    <definedName name="_xlnm.Print_Area" localSheetId="13">'page14'!$A$1:$H$20</definedName>
    <definedName name="_xlnm.Print_Area" localSheetId="14">'page15'!$A$1:$H$16</definedName>
  </definedNames>
  <calcPr fullCalcOnLoad="1"/>
</workbook>
</file>

<file path=xl/sharedStrings.xml><?xml version="1.0" encoding="utf-8"?>
<sst xmlns="http://schemas.openxmlformats.org/spreadsheetml/2006/main" count="442" uniqueCount="350">
  <si>
    <t>In view that the existing planted areas are producing positive cash flows, the management has commenced the development of another 3,000 acres of planted areas.</t>
  </si>
  <si>
    <t>The Group is currently actively negotiating to settle its remaining major bank loan including interest of approximately RM87 million, scheduled to be settled by Tan Sri Ting on behalf of the Company.</t>
  </si>
  <si>
    <t>There were no profits on sale of unquoted investments and/or properties for the current financial period ended 30 September 2008.</t>
  </si>
  <si>
    <t>There was no purchase or disposal of quoted securities for the current financial period ended 30 September 2008.</t>
  </si>
  <si>
    <r>
      <t xml:space="preserve">Tan Sri Ting had proposed to the Board members </t>
    </r>
    <r>
      <rPr>
        <sz val="10"/>
        <rFont val="Times New Roman"/>
        <family val="1"/>
      </rPr>
      <t xml:space="preserve">that RM98.019 million which is due on 31 October 2008 shall be fully settled on or before 31 March 2009. However, included in this RM98.019 million will be the settlement sum of RM60 million owing to Danaharta of which will be settled according to the new payment schedule as agreed between Danaharta and Tan Sri Ting. </t>
    </r>
  </si>
  <si>
    <r>
      <t>After further deliberation,</t>
    </r>
    <r>
      <rPr>
        <sz val="10"/>
        <rFont val="Times New Roman"/>
        <family val="1"/>
      </rPr>
      <t xml:space="preserve"> the Board had approved the said proposal by Tan Sri Ting.</t>
    </r>
  </si>
  <si>
    <t>The Directors do not propose the payment of any interim dividend for the quarter period ended 30 September 2008.</t>
  </si>
  <si>
    <t>Basic earnings per share is calculated by dividing the net loss attributable to the shareholders of RM0.2 million by the weighted average number of ordinary shares in issue as at 30 September 2008 of 525,968,572 shares</t>
  </si>
  <si>
    <t>Tan Sri Ting had effected repayment of approx RM42 million, thus leaving a balance of RM408.2 million prior to consideration of the proposed discount. A provision for doubtful recovery has been made in the previous financial year ended 30 June 2004 for the RM148.9 million discount leaving a net balance of RM259.3 million in the financial statements. The Auditors are unable to ascertain whether any further provision for doubtful recovery is required for Tan Sri Ting's remaining obligations.</t>
  </si>
  <si>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</si>
  <si>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</si>
  <si>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</si>
  <si>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</si>
  <si>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</si>
  <si>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Audit Matters</t>
  </si>
  <si>
    <t>1,217,535.25      +</t>
  </si>
  <si>
    <t>1.</t>
  </si>
  <si>
    <t>Revenue</t>
  </si>
  <si>
    <t>2.</t>
  </si>
  <si>
    <t>RM'000</t>
  </si>
  <si>
    <t>Property, plant and equipment</t>
  </si>
  <si>
    <t>3.</t>
  </si>
  <si>
    <t>4.</t>
  </si>
  <si>
    <t>Other receivables</t>
  </si>
  <si>
    <t>Cash and bank balances</t>
  </si>
  <si>
    <t>5.</t>
  </si>
  <si>
    <t>Trade payables</t>
  </si>
  <si>
    <t>Other payables</t>
  </si>
  <si>
    <t>6.</t>
  </si>
  <si>
    <t>7.</t>
  </si>
  <si>
    <t>Reserves</t>
  </si>
  <si>
    <t>8.</t>
  </si>
  <si>
    <t>9.</t>
  </si>
  <si>
    <t>10.</t>
  </si>
  <si>
    <t>11.</t>
  </si>
  <si>
    <t>RM</t>
  </si>
  <si>
    <r>
      <t xml:space="preserve">EKRAN BERHAD </t>
    </r>
    <r>
      <rPr>
        <b/>
        <sz val="8"/>
        <rFont val="Times New Roman"/>
        <family val="1"/>
      </rPr>
      <t>(224747-K)</t>
    </r>
  </si>
  <si>
    <t>Share</t>
  </si>
  <si>
    <t>Capital</t>
  </si>
  <si>
    <t>Premium</t>
  </si>
  <si>
    <t>Total</t>
  </si>
  <si>
    <t>Accounting Policies</t>
  </si>
  <si>
    <t>(a)</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</si>
  <si>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</si>
  <si>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</si>
  <si>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</si>
  <si>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</si>
  <si>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</si>
  <si>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</si>
  <si>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</si>
  <si>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</si>
  <si>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</si>
  <si>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</si>
  <si>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</si>
  <si>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</si>
  <si>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</si>
  <si>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</si>
  <si>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</si>
  <si>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</si>
  <si>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</si>
  <si>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</si>
  <si>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</si>
  <si>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</si>
  <si>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</si>
  <si>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</si>
  <si>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</si>
  <si>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</si>
  <si>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</si>
  <si>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</si>
  <si>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</si>
  <si>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</si>
  <si>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</si>
  <si>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</si>
  <si>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</si>
  <si>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</si>
  <si>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</si>
  <si>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</si>
  <si>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</si>
  <si>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</si>
  <si>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</si>
  <si>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</si>
  <si>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</si>
  <si>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</si>
  <si>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</si>
  <si>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</si>
  <si>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</si>
  <si>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</si>
  <si>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</si>
  <si>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</si>
  <si>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</si>
  <si>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</si>
  <si>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</si>
  <si>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</si>
  <si>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</si>
  <si>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</si>
  <si>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</si>
  <si>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</si>
  <si>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</si>
  <si>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</si>
  <si>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</si>
  <si>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</si>
  <si>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</si>
  <si>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</si>
  <si>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</si>
  <si>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</si>
  <si>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</si>
  <si>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</si>
  <si>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</si>
  <si>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</si>
  <si>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</si>
  <si>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</si>
  <si>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</si>
  <si>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</si>
  <si>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</si>
  <si>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</si>
  <si>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</si>
  <si>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</si>
  <si>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</si>
  <si>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</si>
  <si>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</si>
  <si>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</si>
  <si>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</si>
  <si>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</si>
  <si>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</si>
  <si>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</si>
  <si>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</si>
  <si>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</si>
  <si>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28,426,953.08   +                Interest</t>
  </si>
  <si>
    <t>Turnover</t>
  </si>
  <si>
    <t>Profit/(Loss) Before tax</t>
  </si>
  <si>
    <t>Total Assets Employed</t>
  </si>
  <si>
    <t>The interim financial report of the Group was prepared in line with MASB 26, Interim Financial Reporting and Listing Requirements of the Bursa Malaysia Securities Berhad.</t>
  </si>
  <si>
    <t>12 months</t>
  </si>
  <si>
    <t>12.</t>
  </si>
  <si>
    <t>23.</t>
  </si>
  <si>
    <t>22.</t>
  </si>
  <si>
    <t>21.</t>
  </si>
  <si>
    <t>19.</t>
  </si>
  <si>
    <t>18.</t>
  </si>
  <si>
    <t>Inventories</t>
  </si>
  <si>
    <t>Hotel Business</t>
  </si>
  <si>
    <t>Significant and Subsequent Events</t>
  </si>
  <si>
    <t>Status of Corporate Proposals</t>
  </si>
  <si>
    <t>20.</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</si>
  <si>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</si>
  <si>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</si>
  <si>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</si>
  <si>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</si>
  <si>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</si>
  <si>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</si>
  <si>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</si>
  <si>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</si>
  <si>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</si>
  <si>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</si>
  <si>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(b) Contingent Assets - The Company has a contingent asset as represented by the potential tax refund detailed under Note 15. The positive impact to the Group's financial statements of this contingent asset will be about RM48 million.</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</si>
  <si>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</si>
  <si>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Income tax expense</t>
  </si>
  <si>
    <t>Profit for the period</t>
  </si>
  <si>
    <t>Attributable to:</t>
  </si>
  <si>
    <t>Equity holders of the parent</t>
  </si>
  <si>
    <t>Minority interest</t>
  </si>
  <si>
    <t>Condensed Consolidated Balance Sheet</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</si>
  <si>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</si>
  <si>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</si>
  <si>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</si>
  <si>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</si>
  <si>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</si>
  <si>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</si>
  <si>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</si>
  <si>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</si>
  <si>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</si>
  <si>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</si>
  <si>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Non-current liabilities</t>
  </si>
  <si>
    <t>Borrowings</t>
  </si>
  <si>
    <t>Deferred tax liabilities</t>
  </si>
  <si>
    <t>Current liabilities</t>
  </si>
  <si>
    <t>Total liabilities</t>
  </si>
  <si>
    <t>TOTAL EQUITY AND LIABILITIES</t>
  </si>
  <si>
    <t xml:space="preserve">Share </t>
  </si>
  <si>
    <t>Retained</t>
  </si>
  <si>
    <t>Earnings</t>
  </si>
  <si>
    <t>Minority</t>
  </si>
  <si>
    <t>Equity</t>
  </si>
  <si>
    <t>Foreign currency translation, representing</t>
  </si>
  <si>
    <t>net expense recognised directly in equity</t>
  </si>
  <si>
    <t>FRS 121</t>
  </si>
  <si>
    <t>FRS 140</t>
  </si>
  <si>
    <t>Condensed Consolidated Cash Flow Statement</t>
  </si>
  <si>
    <t>Condensed Consolidated Statement of Changes in Equity</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</si>
  <si>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</si>
  <si>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</si>
  <si>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</si>
  <si>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</si>
  <si>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</si>
  <si>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</si>
  <si>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</si>
  <si>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</si>
  <si>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r>
      <t xml:space="preserve">EKRAN BERHAD </t>
    </r>
    <r>
      <rPr>
        <b/>
        <sz val="10"/>
        <rFont val="Times New Roman"/>
        <family val="1"/>
      </rPr>
      <t>(224747-K)</t>
    </r>
  </si>
  <si>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</si>
  <si>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</si>
  <si>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</si>
  <si>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</si>
  <si>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</si>
  <si>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</si>
  <si>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</si>
  <si>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</si>
  <si>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</si>
  <si>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</si>
  <si>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FRS 110</t>
  </si>
  <si>
    <t>Events after the Balance Sheet Date</t>
  </si>
  <si>
    <t>FRS 116</t>
  </si>
  <si>
    <t>Property, Plant and Equipment</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</si>
  <si>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</si>
  <si>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</si>
  <si>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</si>
  <si>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</si>
  <si>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</si>
  <si>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</si>
  <si>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</si>
  <si>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</si>
  <si>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</si>
  <si>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</si>
  <si>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FRS 136</t>
  </si>
  <si>
    <t>Impairment of Assets</t>
  </si>
  <si>
    <t>FRS 138</t>
  </si>
  <si>
    <t>Intangible Assets</t>
  </si>
  <si>
    <t>Investment Property</t>
  </si>
  <si>
    <t>FRS 117</t>
  </si>
  <si>
    <t>Leases</t>
  </si>
  <si>
    <t>FRS 124</t>
  </si>
  <si>
    <t>Related Party Disclosures</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</si>
  <si>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</si>
  <si>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</si>
  <si>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</si>
  <si>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recognised as expenses</t>
  </si>
  <si>
    <t>Staff costs</t>
  </si>
  <si>
    <t>Depreciation</t>
  </si>
  <si>
    <t>Share of results of associates</t>
  </si>
  <si>
    <t>sen</t>
  </si>
  <si>
    <t>Investments</t>
  </si>
  <si>
    <t>Leasehold land held for development</t>
  </si>
  <si>
    <t>Construction costs</t>
  </si>
  <si>
    <t>Tax payable</t>
  </si>
  <si>
    <t>&lt;---Attributable to Equity Holders ot the Parent---&gt;</t>
  </si>
  <si>
    <t>Other income</t>
  </si>
  <si>
    <t>Other expenses</t>
  </si>
  <si>
    <t>Bank overdrafts (included within short term borrowings)</t>
  </si>
  <si>
    <t>Exchange</t>
  </si>
  <si>
    <t>Fluctuation</t>
  </si>
  <si>
    <t>Profit/(Loss) for the period</t>
  </si>
  <si>
    <t>Basic profit/(loss) per share</t>
  </si>
  <si>
    <t>Profit/(Loss) from operations</t>
  </si>
  <si>
    <t>Profit/(Loss) before taxation</t>
  </si>
  <si>
    <t>Due from an associated company</t>
  </si>
  <si>
    <t>Total recognized income and expense</t>
  </si>
  <si>
    <t>Net cash generated from operating activities</t>
  </si>
  <si>
    <t>Net cash generated from investing activities</t>
  </si>
  <si>
    <t>Net cash used in financing activities</t>
  </si>
  <si>
    <t>Accounting Policies, Changes in Estimates and Errors</t>
  </si>
  <si>
    <t>The Group has not early adopted the following new/revised FRSs that are:</t>
  </si>
  <si>
    <t>Effective for the financial period beginning on or after 1 October 2006</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</si>
  <si>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</si>
  <si>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</si>
  <si>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</si>
  <si>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</si>
  <si>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for the period</t>
  </si>
  <si>
    <t>Due to customers on contracts</t>
  </si>
  <si>
    <t>The Company had on 29 December 2006 submitted to Bursa Securities a rationalization/receovery plan as well as an application for upliftment of the Company from Amended PN17 status.</t>
  </si>
  <si>
    <t>AmInvestment Bank Berhad had on 25 April 2007 made an appeal on behalf of Ekran to Bursa Securities to exempt Ekran to submit a regularization plan that falls within the ambit of Section 32 of the Securities Commission Act 1993.</t>
  </si>
  <si>
    <t>Finance costs</t>
  </si>
  <si>
    <t>Bursa Securites had, vide its letter dated 27 April 2007, granted Ekran a waiver to submit a regularization plan that falls within the ambit of Section 32 of the Securities Commission Act 1993. Bursa Securities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</si>
  <si>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Investment properties</t>
  </si>
  <si>
    <t>At 1 July 2007</t>
  </si>
  <si>
    <t>Other</t>
  </si>
  <si>
    <t>Effect of changes in tax rate on opening</t>
  </si>
  <si>
    <t>balance of deferred tax</t>
  </si>
  <si>
    <t>Bursa Securities had granted Ekran an extension of time until 31 March 2008 to achieve the following milestones of the revised internal restructuring plan which involves:</t>
  </si>
  <si>
    <t>Where any of the conditions stipulated above is not fulfilled by 31 March 2008, a suspension shall be imposed on the trading of the listed securities of the Company upon the expiry of 5 market days from the date of the Company is notified by Bursa Securities or such other date as may be specified by Bursa Securities and de-listing procedures shall be commenced against the Company.</t>
  </si>
  <si>
    <t>(i) Validation by Ekran of the Cash Instalment Payments of RM200 million in lieu of the ealier proposed hotels injection.</t>
  </si>
  <si>
    <t>(ii) Settlement by Tan Sri Ting of the debt assigned from Ekran to Tan Sri Ting of RM111 million.</t>
  </si>
  <si>
    <t>The Group had secured a construction contract work worth RM61.5 million in East Malaysia. The Group will continue to pursue other infrastructure projects to enhance the earnings base of the Group.</t>
  </si>
  <si>
    <t>Instalment</t>
  </si>
  <si>
    <t>1st</t>
  </si>
  <si>
    <t>2nd</t>
  </si>
  <si>
    <t>3rd</t>
  </si>
  <si>
    <t>Due date of Payment</t>
  </si>
  <si>
    <t>Amount RM'000</t>
  </si>
  <si>
    <t>31 December 2008</t>
  </si>
  <si>
    <t>31 December 2009</t>
  </si>
  <si>
    <t>31 December 2010</t>
  </si>
  <si>
    <t>Reduction of Share Premium Account</t>
  </si>
  <si>
    <t>(a) procure a letter of confirmation from Danaharta allowing the Company an extension of time until 31 May 2008 to complete the settlement of debt to Danaharta and furnish a copy of the Letter of Confirmation to Bursa Securities by 4 April 2008</t>
  </si>
  <si>
    <t>Ekran had on 2 April 2008 procured a letter of confirmation from Danaharta allowing the Company an extension of time until 31 May 2008 to complete the settlement of debt to Danaharta. The Company had on the even date furnished a copy of the said Letter of Confirmation to Bursa Securities.</t>
  </si>
  <si>
    <t>Tan Sri Ting proposed to abort the injection of four hotel companies namely, Accruvest Hotel Management Sdn Bhd, Home &amp; Hotel Holding Sdn Bhd, Mashyur Mutiara Sdn Bhd and Vital Orient Sdn Bhd into  Ekran ("Proposed Injection").</t>
  </si>
  <si>
    <t>Both parties have agreed to a full and final settlement sum. Payments are to be made progressively.</t>
  </si>
  <si>
    <t>Bursa Securities had on 1 April 2008, decided to grant Ekran an extension of time until 31 May 2008 to complete the settlement by Tan Sri Ting of the debt assigned from Ekran to Tan Sri Ting of approximately RM75 million owing to Danaharta subject to the following conditions:</t>
  </si>
  <si>
    <t>On 25 October 2007, Ekran had announced that the Company was undertaking a Proposed Share Premium Reduction involving the reduction of the amount of share premium account of up to RM1,085,000,000. Such reduction amount would be utilised towards setting off against the accumulated losses of the Company.</t>
  </si>
  <si>
    <t>Ekran had effected the said reduction of the Share Premium Account aginst the accumulated losses of the Company accordingly in its books. This has allowed the accumulated losses of the Company to be wholly written off and facilitate the declaration of dividends by the Company when the Company returns to profitability in future.</t>
  </si>
  <si>
    <t>30.06.2008</t>
  </si>
  <si>
    <t>At 30 June 2008</t>
  </si>
  <si>
    <t>(b) a commitment from Tan Sri Ting that the debt assigned from Ekran of approx RM75 million will be settled by Tan Sri Ting by 31 May 2008</t>
  </si>
  <si>
    <t>Inland Revenue Board had then filed an appeal against the Special Commissioners' decision to the High Court. The case has been mentioned in the High Court and the date of trial has been fixed on 6 July 2011.</t>
  </si>
  <si>
    <t>Significant related party transactions</t>
  </si>
  <si>
    <t>Nil</t>
  </si>
  <si>
    <t>1st Instalment</t>
  </si>
  <si>
    <t>31 October 2008</t>
  </si>
  <si>
    <t>2nd Instalment</t>
  </si>
  <si>
    <t>3rd Instalment</t>
  </si>
  <si>
    <t>4th Instalment</t>
  </si>
  <si>
    <t>5th Instalment</t>
  </si>
  <si>
    <t>6th Instalment</t>
  </si>
  <si>
    <t>31 October 2009</t>
  </si>
  <si>
    <t>31 October 2010</t>
  </si>
  <si>
    <t>Settlement by Tan Sri Ting</t>
  </si>
  <si>
    <t>Reduction of the Share Premium Account</t>
  </si>
  <si>
    <t>Tan Sri Ting proposed to abort the Proposed Injection due to the protracted negotiation and legal suit which are currently tied up with the vendors for the Proposed Injection. In lieu of the Proposed Injection, Tan Sri Ting would like to repay the amount equivalent to the Proposed Injection via cash instalments as below:</t>
  </si>
  <si>
    <t>The Board had agreed to accept the new proposal made by Tan Sri Ting in substitution of the earlier Proposed Injection and on 27 March 2008, Ekran and Tan Sri Ting had entered into a Fourth Supplemental Settlement Agreement whereby Tan Sri Ting proposed and Ekran accepted for the cash settlement of the total amount due from Tan Sri Ting in the following manner:</t>
  </si>
  <si>
    <t>The High Court of Malaya had granted the Company's application for confirmation on the reduction of Share Premium Account from RM1,186,931,000 to RM114,931,000 pursuant to Section 64 of the Companies Act 1965.</t>
  </si>
  <si>
    <t>For The Three-Month Period Ended 30 September 2008</t>
  </si>
  <si>
    <t>The Board of Directors of Ekran Berhad wishes to announce the unaudited results of the Group for the first quarter ended 30 September 2008</t>
  </si>
  <si>
    <t>30.09.2008</t>
  </si>
  <si>
    <t>30.09.2007</t>
  </si>
  <si>
    <t>The condensed consolidated income statements should be read in conjunction with the audited financial statements for the year ended 30 June 2008 and the accompanying explanatory notes attached to the interim financial statements</t>
  </si>
  <si>
    <t>As at 30 September 2008</t>
  </si>
  <si>
    <t>The condensed consolidated balance sheet should be read in conjunction with the audited financial statements for the year ended 30 June 2008 and the accompanying explanatory notes attached to the interim financial statements</t>
  </si>
  <si>
    <t>For the Three-Month Period Ended 30 September 2008</t>
  </si>
  <si>
    <t>At 1 July 2008</t>
  </si>
  <si>
    <t>At 30 September 2008</t>
  </si>
  <si>
    <t>The condensed consolidated statement of changes in equity should be read in conjunction with the audited financial statements for the year ended 30 June 2008 and the accompanying explanatory notes attached to the interim financial statements</t>
  </si>
  <si>
    <t>The condensed consolidated cash flow statement should be read in conjunction with the audited financial statements for the year ended 30 June 2008 and the accompanying explanatory notes attached to the interim financial statements</t>
  </si>
  <si>
    <t>Notes To The Unaudited Results For The 1st Quarter Ended 30 September 2008</t>
  </si>
  <si>
    <t>The accounting policies and methods of computation adopted by the Group in this interim financial report are consistent with those adopted in the financial statements for the year ended 30 June 2008.</t>
  </si>
  <si>
    <t>The significant accounting policies adopted are consistent with those of the audited financial statements for the year ended 30 June 2008 except for the adoption of the following new/revised Financial Reporting Standard ("FRS") effective for financial period beginning 1 July 2007:</t>
  </si>
  <si>
    <t>In the audited accounts for the financial year ended 30 June 2008, the auditors gave an "except for" opinion on the financial statement. The matters highlighted were as follows :-</t>
  </si>
  <si>
    <t>The paid up share capital as at 30 September 2008 stood at RM525,968,572. There were no issuance and repayment of debt and equity securities, share buy-backs, share cancellation or shares held as treasury shares.</t>
  </si>
  <si>
    <t>On 13 June 2008, Bursa Securities had decided to grant Ekran a final extension of time until 31 August 2008 to complete the settlement by Tan Sri Ting of the debt assigned from Ekran to Tan Sri Ting of approximately RM75 million owing to Danaharta subject to fulfillment of the conditions imposed by Danaharta in the letter dated 6 June 2008.</t>
  </si>
  <si>
    <t>On 2 September 2008, Bursa Securities had on 29 August 2008 informed the Company that they were not able to consider the Company’s application dated 29 August 2008 for further extension of time until 30 September 2008 to complete the settlement of debt owing by Tan Sri Ting of approximately RM75 million to Danaharta.</t>
  </si>
  <si>
    <t>The Company had on the even date made an appeal to Bursa Securities for the said extension.  Bursa Securities had on 2 September 2008, informed the Company that the Company’s appeal will be tabled to their Committee for a decision.</t>
  </si>
  <si>
    <t>On 23 September 2008, Ekran had made an appeal to Bursa Securities to grant the Company an extension of time until 30 November 2008 to complete the settlement of debt owing to Danaharta by Tan Sri Ting.</t>
  </si>
  <si>
    <t>On 29 September 2008, Bursa Securities had, after having considered all the facts and circumstances of the case, decided to allow the appeal by the Company and allow an extension of time until 30 November 2008 for the completion of the settlement of the debt of RM50 million owing to Danaharta by Tan Sri Ting subject to a written confirmation by Ekran of the clearance of five (5) post-dated cheques submitted by Tan Sri Ting to Danaharta, within three (3) market days from the respective dates of the said cheques.</t>
  </si>
  <si>
    <t>In the event that any one of the aforementioned cheques fails to clear or there is no confirmation as to the clearance of any of the cheques in accordance with the timeframe as to the clearance of any of the cheques towards payment of the sum owes by Tan Sri Ting to Danaharta:</t>
  </si>
  <si>
    <t xml:space="preserve"> (i) a suspension shall be imposed on the trading of the listed securities of the Company upon the expiry of 5 market days from the date the Company is notified by Bursa Securities or such other date as may be specified by Bursa Securities; and </t>
  </si>
  <si>
    <t xml:space="preserve"> (ii) the waiver granted by Bursa Securities from submitting a regularisation plan that falls within Section 32 of the Securities Commission Act, 1993 (now Section 212 of the Capital Market &amp; Services Act) as set out in its letter dated 27 April 2007 is revoked and Ekran has 3 months from the date of the imposition of suspension on the trading of its securities to make the submission of its regularisation plan to the Securities Commission and such other relevant authorities for approval, failing which de-listing procedures shall be commenced against Ekran.</t>
  </si>
  <si>
    <t>In addition to the imposition of suspension, Ekran is also required to submit a regularisation plan to the Securities Commission and such other relevant authorities for approval within three months from 31 October 2008 ie. on or before 30 January 2009, failing which de-listing procedures shall be commenced against Ekran.</t>
  </si>
  <si>
    <t>(a) Contingent Liabilities</t>
  </si>
  <si>
    <t>The Office of the City Treasurer of Kaputian, Island Garden City of Samal, Philippines, assessed the Subsidiary for unpaid real property taxes plus penalties charged on the Subsidiary’s buildings constructed in the Samal Casino Resort - Ecozone.  The related charges covered the unpaid real property taxes plus penalties for the period July 2002 to June 2008 totalling RM1,939,032.  The Subsidiary, being a registered entity of the Philippine Economic Zone Authority (“PEZA”), is claiming exemption from national and local taxes and is studying for a request for reconsideration from the Office of the City Treasurer of Kaputian.  Although the outcome of these matters cannot be ascertained with precision, management expects that the outcome of the case will not have any material adverse effect on the financial statements.</t>
  </si>
  <si>
    <t>For the financial year ended 30 September 2008, the Group has registered a turnover of RM4 million mainly from its oil palm plantation and hotel business and its loss of RM0.2 million is mainly due to accrual of interest expenses from its bank borrowings.</t>
  </si>
  <si>
    <t>The Group's turnover and loss for the current quarter were RM4 million and RM0.2 million respectively. The loss in this quarter is mainly due to accrual of interest expenses from its bank borrowings.</t>
  </si>
  <si>
    <t>On 22 October 2008, Bursa Securities informed that the trading of the securities of Ekran will be suspended with effect from 9.00 a.m., Friday, 31 October 2008, on the ground that Ekran had failed to comply with the condition imposed by Bursa Securities to regularise its financial condition in respect of the settlement of the debt of RM50 million owing to Danaharta by Tan Sri Ting.</t>
  </si>
  <si>
    <t>On 31 October 2008, Bursa Securities had suspended the trading of the securities of Ekran.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</si>
</sst>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 numFmtId="193" formatCode="0.0"/>
  </numFmts>
  <fonts count="39">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u val="single"/>
      <sz val="11"/>
      <name val="Times New Roman"/>
      <family val="1"/>
    </font>
    <font>
      <sz val="11"/>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1"/>
      <color indexed="8"/>
      <name val="Times New Roman"/>
      <family val="1"/>
    </font>
    <font>
      <u val="single"/>
      <sz val="11"/>
      <color indexed="8"/>
      <name val="Times New Roman"/>
      <family val="1"/>
    </font>
    <font>
      <u val="single"/>
      <sz val="11"/>
      <name val="MS Sans Serif"/>
      <family val="0"/>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09">
    <xf numFmtId="0" fontId="0" fillId="0" borderId="0" xfId="0" applyAlignment="1">
      <alignment/>
    </xf>
    <xf numFmtId="0" fontId="1" fillId="0" borderId="0" xfId="0" applyFont="1" applyAlignment="1">
      <alignment/>
    </xf>
    <xf numFmtId="0" fontId="4" fillId="0" borderId="0" xfId="0" applyFont="1" applyAlignment="1">
      <alignment horizontal="center"/>
    </xf>
    <xf numFmtId="3" fontId="1" fillId="0" borderId="0" xfId="0" applyNumberFormat="1" applyFont="1" applyBorder="1" applyAlignment="1">
      <alignment/>
    </xf>
    <xf numFmtId="0" fontId="9"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0" fillId="0" borderId="0" xfId="0" applyFont="1" applyAlignment="1">
      <alignment horizontal="right" wrapText="1"/>
    </xf>
    <xf numFmtId="0" fontId="10" fillId="0" borderId="0" xfId="0" applyFont="1" applyAlignment="1">
      <alignment horizontal="center" vertical="top" wrapText="1"/>
    </xf>
    <xf numFmtId="3" fontId="10" fillId="0" borderId="0" xfId="0" applyNumberFormat="1" applyFont="1" applyAlignment="1">
      <alignment horizontal="center" vertical="top" wrapText="1"/>
    </xf>
    <xf numFmtId="0" fontId="1" fillId="0" borderId="0" xfId="0" applyFont="1" applyAlignment="1">
      <alignmen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0" fontId="12" fillId="0" borderId="0" xfId="0" applyFont="1" applyAlignment="1">
      <alignment horizontal="center" vertical="top" wrapText="1"/>
    </xf>
    <xf numFmtId="14" fontId="12" fillId="0" borderId="0" xfId="0" applyNumberFormat="1" applyFont="1" applyAlignment="1">
      <alignment horizontal="center" vertical="top" wrapText="1"/>
    </xf>
    <xf numFmtId="0" fontId="13" fillId="0" borderId="0" xfId="0" applyFont="1" applyAlignment="1">
      <alignment/>
    </xf>
    <xf numFmtId="0" fontId="0" fillId="0" borderId="0" xfId="0" applyFont="1" applyAlignment="1">
      <alignment/>
    </xf>
    <xf numFmtId="0" fontId="0" fillId="0" borderId="0" xfId="0" applyFont="1" applyAlignment="1">
      <alignment/>
    </xf>
    <xf numFmtId="0" fontId="10" fillId="0" borderId="0" xfId="0" applyFont="1" applyAlignment="1">
      <alignment horizontal="left" vertical="top" wrapText="1"/>
    </xf>
    <xf numFmtId="0" fontId="14" fillId="0" borderId="0" xfId="0" applyFont="1" applyAlignment="1">
      <alignment/>
    </xf>
    <xf numFmtId="0" fontId="15" fillId="0" borderId="0" xfId="0" applyFont="1" applyAlignment="1">
      <alignment horizontal="left" vertical="top" wrapText="1"/>
    </xf>
    <xf numFmtId="3"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0" xfId="0" applyNumberFormat="1" applyFont="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3" fontId="7" fillId="0" borderId="0" xfId="0" applyNumberFormat="1" applyFont="1" applyBorder="1" applyAlignment="1">
      <alignment vertical="top" wrapText="1"/>
    </xf>
    <xf numFmtId="0" fontId="13" fillId="0" borderId="0" xfId="0" applyFont="1" applyBorder="1" applyAlignment="1">
      <alignment/>
    </xf>
    <xf numFmtId="0" fontId="2" fillId="0" borderId="0" xfId="0" applyFont="1" applyAlignment="1">
      <alignment/>
    </xf>
    <xf numFmtId="0" fontId="18" fillId="0" borderId="0" xfId="0" applyFont="1" applyAlignment="1">
      <alignment horizontal="left" vertical="top" wrapText="1"/>
    </xf>
    <xf numFmtId="0" fontId="11" fillId="0" borderId="0" xfId="0" applyFont="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justify" vertical="top" wrapText="1"/>
    </xf>
    <xf numFmtId="1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Alignment="1" quotePrefix="1">
      <alignment vertical="top" wrapText="1"/>
    </xf>
    <xf numFmtId="0" fontId="15" fillId="0" borderId="2" xfId="0" applyFont="1" applyBorder="1" applyAlignment="1">
      <alignment horizontal="left"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6" fillId="0" borderId="2" xfId="0" applyFont="1" applyBorder="1" applyAlignment="1">
      <alignment horizontal="center" vertical="top" wrapText="1"/>
    </xf>
    <xf numFmtId="0" fontId="17" fillId="0" borderId="4" xfId="0" applyFont="1" applyBorder="1" applyAlignment="1">
      <alignment horizontal="center" vertical="top" wrapText="1"/>
    </xf>
    <xf numFmtId="3" fontId="10" fillId="0" borderId="6" xfId="0" applyNumberFormat="1" applyFont="1" applyBorder="1" applyAlignment="1">
      <alignment vertical="top" wrapText="1"/>
    </xf>
    <xf numFmtId="3" fontId="7" fillId="0" borderId="6" xfId="0" applyNumberFormat="1" applyFont="1" applyBorder="1" applyAlignment="1">
      <alignment vertical="top" wrapText="1"/>
    </xf>
    <xf numFmtId="3" fontId="10" fillId="0" borderId="8" xfId="0" applyNumberFormat="1" applyFont="1" applyBorder="1" applyAlignment="1">
      <alignmen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3" fontId="10" fillId="0" borderId="5" xfId="0" applyNumberFormat="1" applyFont="1" applyBorder="1" applyAlignment="1">
      <alignment vertical="top" wrapText="1"/>
    </xf>
    <xf numFmtId="3" fontId="7" fillId="0" borderId="5" xfId="0" applyNumberFormat="1" applyFont="1" applyBorder="1" applyAlignment="1">
      <alignment vertical="top" wrapText="1"/>
    </xf>
    <xf numFmtId="3" fontId="10" fillId="0" borderId="7" xfId="0" applyNumberFormat="1"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5" fillId="0" borderId="7" xfId="0" applyFont="1" applyBorder="1" applyAlignment="1">
      <alignment horizontal="left" vertical="top" wrapText="1"/>
    </xf>
    <xf numFmtId="0" fontId="16" fillId="0" borderId="1" xfId="0" applyFont="1" applyBorder="1" applyAlignment="1">
      <alignment horizontal="center" vertical="top" wrapText="1"/>
    </xf>
    <xf numFmtId="0" fontId="17" fillId="0" borderId="8" xfId="0" applyFont="1" applyBorder="1" applyAlignment="1">
      <alignment horizontal="center" vertical="top" wrapText="1"/>
    </xf>
    <xf numFmtId="0" fontId="10" fillId="0" borderId="2" xfId="0" applyFont="1" applyBorder="1" applyAlignment="1">
      <alignment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41" fontId="1" fillId="0" borderId="0" xfId="0" applyNumberFormat="1" applyFont="1" applyAlignment="1">
      <alignment/>
    </xf>
    <xf numFmtId="188" fontId="1" fillId="0" borderId="0" xfId="0" applyNumberFormat="1" applyFont="1" applyAlignment="1">
      <alignment/>
    </xf>
    <xf numFmtId="41" fontId="3" fillId="0" borderId="0" xfId="0" applyNumberFormat="1" applyFont="1" applyAlignment="1">
      <alignment/>
    </xf>
    <xf numFmtId="183" fontId="18" fillId="0" borderId="6" xfId="0" applyNumberFormat="1" applyFont="1" applyBorder="1" applyAlignment="1">
      <alignment horizontal="left" vertical="top" wrapText="1"/>
    </xf>
    <xf numFmtId="183" fontId="18" fillId="0" borderId="5" xfId="0" applyNumberFormat="1" applyFont="1" applyBorder="1" applyAlignment="1">
      <alignment horizontal="left" vertical="top" wrapText="1"/>
    </xf>
    <xf numFmtId="183" fontId="11" fillId="0" borderId="0" xfId="0" applyNumberFormat="1" applyFont="1" applyAlignment="1">
      <alignment horizontal="right" vertical="top" wrapText="1"/>
    </xf>
    <xf numFmtId="0" fontId="19" fillId="0" borderId="3" xfId="0" applyFont="1" applyBorder="1" applyAlignment="1">
      <alignment horizontal="left" vertical="top" wrapText="1"/>
    </xf>
    <xf numFmtId="0" fontId="19" fillId="0" borderId="3" xfId="0" applyFont="1" applyBorder="1" applyAlignment="1">
      <alignment vertical="top" wrapText="1"/>
    </xf>
    <xf numFmtId="0" fontId="20" fillId="0" borderId="0" xfId="0" applyFont="1" applyBorder="1" applyAlignment="1">
      <alignment horizontal="center" vertical="top" wrapText="1"/>
    </xf>
    <xf numFmtId="183" fontId="20" fillId="0" borderId="0" xfId="0" applyNumberFormat="1" applyFont="1" applyBorder="1" applyAlignment="1">
      <alignment horizontal="center" vertical="top" wrapText="1"/>
    </xf>
    <xf numFmtId="0" fontId="18" fillId="0" borderId="7" xfId="0" applyFont="1" applyBorder="1" applyAlignment="1">
      <alignment horizontal="left" vertical="top" wrapText="1"/>
    </xf>
    <xf numFmtId="0" fontId="20" fillId="0" borderId="1" xfId="0" applyFont="1" applyBorder="1" applyAlignment="1">
      <alignment horizontal="center" vertical="top" wrapText="1"/>
    </xf>
    <xf numFmtId="0" fontId="18"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183" fontId="20" fillId="0" borderId="6" xfId="0" applyNumberFormat="1" applyFont="1" applyBorder="1" applyAlignment="1">
      <alignment horizontal="center" vertical="top" wrapText="1"/>
    </xf>
    <xf numFmtId="183" fontId="20" fillId="0" borderId="5" xfId="0" applyNumberFormat="1" applyFont="1" applyBorder="1" applyAlignment="1">
      <alignment horizontal="center" vertical="top" wrapText="1"/>
    </xf>
    <xf numFmtId="0" fontId="20" fillId="0" borderId="8" xfId="0" applyFont="1" applyBorder="1" applyAlignment="1">
      <alignment horizontal="center" vertical="top" wrapText="1"/>
    </xf>
    <xf numFmtId="0" fontId="20" fillId="0" borderId="7" xfId="0" applyFont="1" applyBorder="1" applyAlignment="1">
      <alignment horizontal="center" vertical="top" wrapText="1"/>
    </xf>
    <xf numFmtId="0" fontId="10" fillId="0" borderId="9" xfId="0" applyFont="1" applyBorder="1" applyAlignment="1">
      <alignment vertical="top" wrapText="1"/>
    </xf>
    <xf numFmtId="3" fontId="10"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3" fontId="10" fillId="0" borderId="9" xfId="0" applyNumberFormat="1" applyFont="1" applyBorder="1" applyAlignment="1">
      <alignment vertical="top" wrapText="1"/>
    </xf>
    <xf numFmtId="3" fontId="10" fillId="0" borderId="1" xfId="0" applyNumberFormat="1" applyFont="1" applyBorder="1" applyAlignment="1">
      <alignment horizontal="right" wrapText="1"/>
    </xf>
    <xf numFmtId="0" fontId="10" fillId="0" borderId="1" xfId="0" applyFont="1" applyBorder="1" applyAlignment="1">
      <alignment horizontal="center" vertical="top" wrapText="1"/>
    </xf>
    <xf numFmtId="3" fontId="7" fillId="0" borderId="12" xfId="0" applyNumberFormat="1" applyFont="1" applyBorder="1" applyAlignment="1">
      <alignment horizontal="center" vertical="top" wrapText="1"/>
    </xf>
    <xf numFmtId="3" fontId="7" fillId="0" borderId="12" xfId="0" applyNumberFormat="1" applyFont="1" applyBorder="1" applyAlignment="1">
      <alignment horizontal="right" wrapText="1"/>
    </xf>
    <xf numFmtId="0" fontId="9" fillId="0" borderId="0" xfId="0" applyFont="1" applyAlignment="1" quotePrefix="1">
      <alignment horizontal="left" vertical="top" wrapText="1"/>
    </xf>
    <xf numFmtId="0" fontId="9" fillId="0" borderId="0" xfId="0" applyFont="1" applyAlignment="1" quotePrefix="1">
      <alignment vertical="top" wrapText="1"/>
    </xf>
    <xf numFmtId="0" fontId="9" fillId="0" borderId="0" xfId="0" applyFont="1" applyAlignment="1" quotePrefix="1">
      <alignment horizontal="right" vertical="top" wrapText="1"/>
    </xf>
    <xf numFmtId="0" fontId="3" fillId="0" borderId="0" xfId="0" applyFont="1" applyAlignment="1">
      <alignment vertical="top" wrapText="1"/>
    </xf>
    <xf numFmtId="0" fontId="10" fillId="0" borderId="0" xfId="0" applyFont="1" applyAlignment="1">
      <alignment vertical="top"/>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xf>
    <xf numFmtId="0" fontId="0" fillId="0" borderId="0" xfId="0" applyAlignment="1">
      <alignment/>
    </xf>
    <xf numFmtId="3" fontId="1" fillId="0" borderId="6" xfId="0" applyNumberFormat="1" applyFont="1" applyBorder="1" applyAlignment="1">
      <alignment/>
    </xf>
    <xf numFmtId="41" fontId="1" fillId="0" borderId="6" xfId="0" applyNumberFormat="1" applyFont="1" applyBorder="1" applyAlignment="1">
      <alignment/>
    </xf>
    <xf numFmtId="0" fontId="0" fillId="0" borderId="0" xfId="0" applyAlignment="1">
      <alignment wrapText="1"/>
    </xf>
    <xf numFmtId="0" fontId="27" fillId="0" borderId="0" xfId="0" applyFont="1" applyFill="1" applyAlignment="1">
      <alignment horizontal="justify" vertical="top" wrapText="1"/>
    </xf>
    <xf numFmtId="0" fontId="27" fillId="0" borderId="0" xfId="0" applyFont="1" applyAlignment="1">
      <alignment vertical="top" wrapText="1"/>
    </xf>
    <xf numFmtId="0" fontId="26" fillId="0" borderId="0" xfId="0" applyFont="1" applyAlignment="1">
      <alignment wrapText="1"/>
    </xf>
    <xf numFmtId="0" fontId="26" fillId="0" borderId="0" xfId="0" applyFont="1" applyAlignment="1">
      <alignment/>
    </xf>
    <xf numFmtId="0" fontId="25" fillId="0" borderId="0" xfId="0" applyFont="1" applyAlignment="1">
      <alignment vertical="top" wrapText="1"/>
    </xf>
    <xf numFmtId="0" fontId="31" fillId="0" borderId="0" xfId="0" applyFont="1" applyAlignment="1">
      <alignment vertical="top" wrapText="1"/>
    </xf>
    <xf numFmtId="0" fontId="28" fillId="0" borderId="0" xfId="0" applyFont="1" applyFill="1" applyAlignment="1">
      <alignment horizontal="justify" vertical="top" wrapText="1"/>
    </xf>
    <xf numFmtId="0" fontId="10" fillId="0" borderId="0" xfId="0" applyFont="1" applyAlignment="1" quotePrefix="1">
      <alignment vertical="top" wrapText="1"/>
    </xf>
    <xf numFmtId="0" fontId="32" fillId="0" borderId="0" xfId="0" applyFont="1" applyAlignment="1">
      <alignment/>
    </xf>
    <xf numFmtId="0" fontId="32" fillId="0" borderId="0" xfId="0" applyFont="1" applyAlignment="1">
      <alignment horizontal="center"/>
    </xf>
    <xf numFmtId="0" fontId="33" fillId="0" borderId="0" xfId="0" applyFont="1" applyAlignment="1">
      <alignment/>
    </xf>
    <xf numFmtId="0" fontId="33" fillId="0" borderId="0" xfId="0" applyFont="1" applyAlignment="1">
      <alignment/>
    </xf>
    <xf numFmtId="3" fontId="33" fillId="0" borderId="0" xfId="0" applyNumberFormat="1" applyFont="1" applyAlignment="1">
      <alignment/>
    </xf>
    <xf numFmtId="0" fontId="33" fillId="0" borderId="0" xfId="0" applyFont="1" applyAlignment="1">
      <alignment horizontal="center"/>
    </xf>
    <xf numFmtId="0" fontId="30" fillId="0" borderId="0" xfId="0" applyFont="1" applyAlignment="1">
      <alignment horizontal="center"/>
    </xf>
    <xf numFmtId="183" fontId="32" fillId="0" borderId="0" xfId="0" applyNumberFormat="1" applyFont="1" applyAlignment="1">
      <alignment horizontal="center"/>
    </xf>
    <xf numFmtId="183" fontId="33" fillId="0" borderId="0" xfId="0" applyNumberFormat="1" applyFont="1" applyAlignment="1">
      <alignment/>
    </xf>
    <xf numFmtId="3" fontId="33" fillId="0" borderId="0" xfId="0" applyNumberFormat="1" applyFont="1" applyAlignment="1">
      <alignment/>
    </xf>
    <xf numFmtId="41" fontId="33" fillId="0" borderId="0" xfId="0" applyNumberFormat="1" applyFont="1" applyAlignment="1">
      <alignment/>
    </xf>
    <xf numFmtId="0" fontId="33" fillId="0" borderId="0" xfId="0" applyFont="1" applyAlignment="1" quotePrefix="1">
      <alignment horizontal="center"/>
    </xf>
    <xf numFmtId="41" fontId="33" fillId="0" borderId="1" xfId="0" applyNumberFormat="1" applyFont="1" applyBorder="1" applyAlignment="1">
      <alignment/>
    </xf>
    <xf numFmtId="0" fontId="32" fillId="0" borderId="0" xfId="0" applyFont="1" applyAlignment="1">
      <alignment/>
    </xf>
    <xf numFmtId="41" fontId="33" fillId="0" borderId="0" xfId="0" applyNumberFormat="1" applyFont="1" applyFill="1" applyAlignment="1">
      <alignment/>
    </xf>
    <xf numFmtId="41" fontId="33" fillId="0" borderId="10" xfId="0" applyNumberFormat="1" applyFont="1" applyBorder="1" applyAlignment="1">
      <alignment/>
    </xf>
    <xf numFmtId="14" fontId="32" fillId="0" borderId="0" xfId="0" applyNumberFormat="1" applyFont="1" applyBorder="1" applyAlignment="1">
      <alignment horizontal="center"/>
    </xf>
    <xf numFmtId="0" fontId="33" fillId="0" borderId="0" xfId="0" applyFont="1" applyBorder="1" applyAlignment="1">
      <alignment/>
    </xf>
    <xf numFmtId="3" fontId="33" fillId="0" borderId="0" xfId="0" applyNumberFormat="1" applyFont="1" applyBorder="1" applyAlignment="1">
      <alignment/>
    </xf>
    <xf numFmtId="0" fontId="32" fillId="0" borderId="0" xfId="0" applyFont="1" applyBorder="1" applyAlignment="1">
      <alignment horizontal="center"/>
    </xf>
    <xf numFmtId="0" fontId="33" fillId="0" borderId="0" xfId="0" applyFont="1" applyAlignment="1">
      <alignment horizontal="left"/>
    </xf>
    <xf numFmtId="14" fontId="33" fillId="0" borderId="0" xfId="0" applyNumberFormat="1" applyFont="1" applyBorder="1" applyAlignment="1">
      <alignment/>
    </xf>
    <xf numFmtId="183" fontId="33" fillId="0" borderId="0" xfId="0" applyNumberFormat="1" applyFont="1" applyBorder="1" applyAlignment="1">
      <alignment/>
    </xf>
    <xf numFmtId="0" fontId="32" fillId="0" borderId="0" xfId="0" applyFont="1" applyAlignment="1" quotePrefix="1">
      <alignment/>
    </xf>
    <xf numFmtId="0" fontId="32" fillId="0" borderId="0" xfId="0" applyFont="1" applyAlignment="1">
      <alignment horizontal="left"/>
    </xf>
    <xf numFmtId="0" fontId="32" fillId="0" borderId="0" xfId="0" applyFont="1" applyBorder="1" applyAlignment="1" quotePrefix="1">
      <alignment/>
    </xf>
    <xf numFmtId="0" fontId="33" fillId="0" borderId="0" xfId="0" applyFont="1" applyBorder="1" applyAlignment="1">
      <alignment horizontal="left"/>
    </xf>
    <xf numFmtId="0" fontId="32" fillId="0" borderId="0" xfId="0" applyFont="1" applyBorder="1" applyAlignment="1">
      <alignment/>
    </xf>
    <xf numFmtId="0" fontId="33" fillId="0" borderId="0" xfId="0" applyFont="1" applyBorder="1" applyAlignment="1" quotePrefix="1">
      <alignment/>
    </xf>
    <xf numFmtId="0" fontId="31" fillId="0" borderId="0" xfId="0" applyFont="1" applyAlignment="1">
      <alignment horizontal="center"/>
    </xf>
    <xf numFmtId="0" fontId="35" fillId="0" borderId="0" xfId="0" applyFont="1" applyAlignment="1">
      <alignment/>
    </xf>
    <xf numFmtId="189" fontId="35" fillId="0" borderId="0" xfId="0" applyNumberFormat="1" applyFont="1" applyAlignment="1">
      <alignment/>
    </xf>
    <xf numFmtId="189" fontId="31" fillId="0" borderId="0" xfId="0" applyNumberFormat="1" applyFont="1" applyAlignment="1">
      <alignment horizontal="center"/>
    </xf>
    <xf numFmtId="0" fontId="31" fillId="0" borderId="0" xfId="0" applyFont="1" applyAlignment="1">
      <alignment/>
    </xf>
    <xf numFmtId="189" fontId="31" fillId="0" borderId="0" xfId="0" applyNumberFormat="1" applyFont="1" applyAlignment="1">
      <alignment/>
    </xf>
    <xf numFmtId="0" fontId="31" fillId="0" borderId="0" xfId="0" applyFont="1" applyAlignment="1">
      <alignment horizontal="right"/>
    </xf>
    <xf numFmtId="189" fontId="35" fillId="0" borderId="3" xfId="0" applyNumberFormat="1" applyFont="1" applyBorder="1" applyAlignment="1">
      <alignment/>
    </xf>
    <xf numFmtId="0" fontId="32" fillId="0" borderId="0" xfId="0" applyFont="1" applyBorder="1" applyAlignment="1">
      <alignment horizontal="left"/>
    </xf>
    <xf numFmtId="0" fontId="32" fillId="0" borderId="0" xfId="0" applyFont="1" applyBorder="1" applyAlignment="1">
      <alignment/>
    </xf>
    <xf numFmtId="189" fontId="33" fillId="0" borderId="0" xfId="0" applyNumberFormat="1" applyFont="1" applyBorder="1" applyAlignment="1">
      <alignment/>
    </xf>
    <xf numFmtId="189" fontId="32" fillId="0" borderId="0" xfId="0" applyNumberFormat="1" applyFont="1" applyBorder="1" applyAlignment="1">
      <alignment horizontal="center"/>
    </xf>
    <xf numFmtId="189" fontId="32" fillId="0" borderId="1" xfId="0" applyNumberFormat="1" applyFont="1" applyBorder="1" applyAlignment="1">
      <alignment horizontal="center"/>
    </xf>
    <xf numFmtId="189" fontId="32" fillId="0" borderId="13" xfId="0" applyNumberFormat="1" applyFont="1" applyBorder="1" applyAlignment="1">
      <alignment horizontal="center"/>
    </xf>
    <xf numFmtId="187" fontId="33" fillId="0" borderId="0" xfId="0" applyNumberFormat="1" applyFont="1" applyAlignment="1">
      <alignment/>
    </xf>
    <xf numFmtId="189" fontId="31" fillId="0" borderId="0" xfId="0" applyNumberFormat="1" applyFont="1" applyAlignment="1">
      <alignment/>
    </xf>
    <xf numFmtId="0" fontId="27" fillId="0" borderId="0" xfId="0" applyFont="1" applyAlignment="1">
      <alignment horizontal="justify" vertical="top" wrapText="1"/>
    </xf>
    <xf numFmtId="189" fontId="33" fillId="0" borderId="1" xfId="0" applyNumberFormat="1" applyFont="1" applyBorder="1" applyAlignment="1">
      <alignment/>
    </xf>
    <xf numFmtId="189" fontId="33" fillId="0" borderId="3" xfId="0" applyNumberFormat="1" applyFont="1" applyBorder="1" applyAlignment="1">
      <alignment/>
    </xf>
    <xf numFmtId="189" fontId="33" fillId="0" borderId="12" xfId="0" applyNumberFormat="1" applyFont="1" applyBorder="1" applyAlignment="1">
      <alignment/>
    </xf>
    <xf numFmtId="189" fontId="32" fillId="0" borderId="0" xfId="0" applyNumberFormat="1" applyFont="1" applyBorder="1" applyAlignment="1">
      <alignment/>
    </xf>
    <xf numFmtId="189" fontId="33" fillId="0" borderId="13" xfId="0" applyNumberFormat="1" applyFont="1" applyBorder="1" applyAlignment="1">
      <alignment/>
    </xf>
    <xf numFmtId="189" fontId="33" fillId="0" borderId="10" xfId="0" applyNumberFormat="1" applyFont="1" applyBorder="1" applyAlignment="1">
      <alignment/>
    </xf>
    <xf numFmtId="14" fontId="32" fillId="0" borderId="0" xfId="0" applyNumberFormat="1" applyFont="1" applyBorder="1" applyAlignment="1" quotePrefix="1">
      <alignment horizontal="center"/>
    </xf>
    <xf numFmtId="189" fontId="31" fillId="0" borderId="0" xfId="0" applyNumberFormat="1" applyFont="1" applyBorder="1" applyAlignment="1">
      <alignment/>
    </xf>
    <xf numFmtId="0" fontId="31" fillId="0" borderId="0" xfId="0" applyFont="1" applyBorder="1" applyAlignment="1">
      <alignment/>
    </xf>
    <xf numFmtId="183" fontId="11" fillId="0" borderId="0" xfId="0" applyNumberFormat="1" applyFont="1" applyAlignment="1" quotePrefix="1">
      <alignment horizontal="right" vertical="top" wrapText="1"/>
    </xf>
    <xf numFmtId="38" fontId="31" fillId="0" borderId="0" xfId="0" applyNumberFormat="1" applyFont="1" applyAlignment="1">
      <alignment horizontal="center"/>
    </xf>
    <xf numFmtId="38" fontId="31" fillId="0" borderId="0" xfId="0" applyNumberFormat="1" applyFont="1" applyAlignment="1">
      <alignment/>
    </xf>
    <xf numFmtId="38" fontId="31" fillId="0" borderId="0" xfId="0" applyNumberFormat="1" applyFont="1" applyBorder="1" applyAlignment="1">
      <alignment/>
    </xf>
    <xf numFmtId="38" fontId="35" fillId="0" borderId="0" xfId="0" applyNumberFormat="1" applyFont="1" applyAlignment="1">
      <alignment/>
    </xf>
    <xf numFmtId="189" fontId="31" fillId="0" borderId="1" xfId="0" applyNumberFormat="1" applyFont="1" applyBorder="1" applyAlignment="1">
      <alignment/>
    </xf>
    <xf numFmtId="189" fontId="35" fillId="0" borderId="0" xfId="0" applyNumberFormat="1" applyFont="1" applyBorder="1" applyAlignment="1">
      <alignment/>
    </xf>
    <xf numFmtId="189" fontId="35" fillId="0" borderId="1" xfId="0" applyNumberFormat="1" applyFont="1" applyBorder="1" applyAlignment="1">
      <alignment/>
    </xf>
    <xf numFmtId="189" fontId="33" fillId="0" borderId="0" xfId="0" applyNumberFormat="1" applyFont="1" applyAlignment="1">
      <alignment/>
    </xf>
    <xf numFmtId="0" fontId="7" fillId="0" borderId="0" xfId="0" applyFont="1" applyAlignment="1">
      <alignment horizontal="justify" vertical="top" wrapText="1"/>
    </xf>
    <xf numFmtId="15" fontId="10" fillId="0" borderId="0" xfId="0" applyNumberFormat="1" applyFont="1" applyAlignment="1" quotePrefix="1">
      <alignment horizontal="justify" vertical="top" wrapText="1"/>
    </xf>
    <xf numFmtId="0" fontId="10" fillId="0" borderId="0" xfId="0" applyFont="1" applyAlignment="1" quotePrefix="1">
      <alignment horizontal="justify" vertical="top" wrapText="1"/>
    </xf>
    <xf numFmtId="0" fontId="10" fillId="0" borderId="14" xfId="0" applyFont="1" applyBorder="1" applyAlignment="1">
      <alignment horizontal="justify" vertical="top" wrapText="1"/>
    </xf>
    <xf numFmtId="0" fontId="10" fillId="0" borderId="1" xfId="0" applyFont="1" applyBorder="1" applyAlignment="1">
      <alignment horizontal="justify" vertical="top" wrapText="1"/>
    </xf>
    <xf numFmtId="39" fontId="10" fillId="0" borderId="0" xfId="0" applyNumberFormat="1" applyFont="1" applyAlignment="1">
      <alignment horizontal="center" vertical="top" wrapText="1"/>
    </xf>
    <xf numFmtId="39" fontId="10" fillId="0" borderId="14" xfId="0" applyNumberFormat="1" applyFont="1" applyBorder="1" applyAlignment="1">
      <alignment horizontal="center" vertical="top" wrapText="1"/>
    </xf>
    <xf numFmtId="15" fontId="10" fillId="0" borderId="14" xfId="0" applyNumberFormat="1" applyFont="1" applyBorder="1" applyAlignment="1" quotePrefix="1">
      <alignment horizontal="justify" vertical="top" wrapText="1"/>
    </xf>
    <xf numFmtId="39" fontId="10" fillId="0" borderId="1" xfId="0" applyNumberFormat="1" applyFont="1" applyBorder="1" applyAlignment="1">
      <alignment horizontal="center" vertical="top" wrapText="1"/>
    </xf>
    <xf numFmtId="37" fontId="10" fillId="0" borderId="0" xfId="0" applyNumberFormat="1" applyFont="1" applyAlignment="1">
      <alignment horizontal="center" wrapText="1"/>
    </xf>
    <xf numFmtId="37" fontId="1" fillId="0" borderId="0" xfId="0" applyNumberFormat="1" applyFont="1" applyAlignment="1">
      <alignment/>
    </xf>
    <xf numFmtId="37" fontId="10" fillId="0" borderId="0" xfId="0" applyNumberFormat="1" applyFont="1" applyAlignment="1">
      <alignment horizontal="right" wrapText="1"/>
    </xf>
    <xf numFmtId="37" fontId="10" fillId="0" borderId="1" xfId="0" applyNumberFormat="1" applyFont="1" applyBorder="1" applyAlignment="1">
      <alignment horizontal="center" wrapText="1"/>
    </xf>
    <xf numFmtId="37" fontId="7" fillId="0" borderId="13" xfId="0" applyNumberFormat="1" applyFont="1" applyBorder="1" applyAlignment="1">
      <alignment horizontal="center" wrapText="1"/>
    </xf>
    <xf numFmtId="37" fontId="7" fillId="0" borderId="0" xfId="0" applyNumberFormat="1" applyFont="1" applyBorder="1" applyAlignment="1">
      <alignment horizontal="center" wrapText="1"/>
    </xf>
    <xf numFmtId="41" fontId="33" fillId="0" borderId="0" xfId="0" applyNumberFormat="1" applyFont="1" applyAlignment="1">
      <alignment horizontal="center"/>
    </xf>
    <xf numFmtId="15" fontId="10" fillId="0" borderId="0" xfId="0" applyNumberFormat="1" applyFont="1" applyBorder="1" applyAlignment="1" quotePrefix="1">
      <alignment horizontal="justify" vertical="top" wrapText="1"/>
    </xf>
    <xf numFmtId="37" fontId="10" fillId="0" borderId="0" xfId="0" applyNumberFormat="1" applyFont="1" applyBorder="1" applyAlignment="1">
      <alignment horizontal="center" vertical="top" wrapText="1"/>
    </xf>
    <xf numFmtId="37" fontId="10" fillId="0" borderId="14" xfId="0" applyNumberFormat="1" applyFont="1" applyBorder="1" applyAlignment="1">
      <alignment horizontal="center" vertical="top" wrapText="1"/>
    </xf>
    <xf numFmtId="183" fontId="11" fillId="0" borderId="0" xfId="0" applyNumberFormat="1" applyFont="1" applyAlignment="1">
      <alignment horizontal="center" vertical="top" wrapText="1"/>
    </xf>
    <xf numFmtId="38" fontId="10" fillId="0" borderId="0" xfId="0" applyNumberFormat="1" applyFont="1" applyBorder="1" applyAlignment="1">
      <alignment horizontal="center" wrapText="1"/>
    </xf>
    <xf numFmtId="0" fontId="21" fillId="0" borderId="0" xfId="0" applyFont="1" applyAlignment="1">
      <alignment vertical="top" wrapText="1"/>
    </xf>
    <xf numFmtId="0" fontId="27" fillId="0" borderId="0" xfId="0" applyFont="1" applyFill="1" applyAlignment="1">
      <alignment horizontal="justify" vertical="top" wrapText="1"/>
    </xf>
    <xf numFmtId="0" fontId="9" fillId="0" borderId="0" xfId="0" applyFont="1" applyAlignment="1">
      <alignment vertical="top" wrapText="1"/>
    </xf>
    <xf numFmtId="0" fontId="27" fillId="0" borderId="0" xfId="0" applyFont="1" applyAlignment="1" quotePrefix="1">
      <alignment vertical="top" wrapText="1"/>
    </xf>
    <xf numFmtId="0" fontId="27" fillId="0" borderId="0" xfId="0" applyFont="1" applyAlignment="1">
      <alignment vertical="top" wrapText="1"/>
    </xf>
    <xf numFmtId="0" fontId="31" fillId="0" borderId="0" xfId="0" applyFont="1" applyAlignment="1">
      <alignment vertical="top" wrapText="1"/>
    </xf>
    <xf numFmtId="0" fontId="26" fillId="0" borderId="0" xfId="0" applyFont="1" applyAlignment="1">
      <alignment wrapText="1"/>
    </xf>
    <xf numFmtId="0" fontId="10" fillId="0" borderId="0" xfId="0" applyFont="1" applyAlignment="1">
      <alignment horizontal="left" vertical="top" wrapText="1"/>
    </xf>
    <xf numFmtId="0" fontId="28" fillId="0" borderId="0" xfId="0" applyFont="1" applyAlignment="1">
      <alignment horizontal="justify" vertical="top" wrapText="1"/>
    </xf>
    <xf numFmtId="0" fontId="29" fillId="0" borderId="0" xfId="0" applyFont="1" applyAlignment="1">
      <alignment wrapText="1"/>
    </xf>
    <xf numFmtId="0" fontId="7" fillId="0" borderId="0" xfId="0" applyFont="1" applyBorder="1" applyAlignment="1">
      <alignment horizontal="center" vertical="top" wrapText="1"/>
    </xf>
    <xf numFmtId="0" fontId="0" fillId="0" borderId="0" xfId="0" applyAlignment="1">
      <alignment vertical="top" wrapText="1"/>
    </xf>
    <xf numFmtId="0" fontId="30" fillId="0" borderId="0" xfId="0" applyFont="1" applyAlignment="1">
      <alignment horizontal="center" wrapText="1"/>
    </xf>
    <xf numFmtId="0" fontId="0" fillId="0" borderId="0" xfId="0" applyAlignment="1">
      <alignment wrapText="1"/>
    </xf>
    <xf numFmtId="0" fontId="37" fillId="0" borderId="0" xfId="0" applyFont="1" applyAlignment="1">
      <alignment horizontal="justify" vertical="top" wrapText="1"/>
    </xf>
    <xf numFmtId="0" fontId="38" fillId="0" borderId="0" xfId="0" applyFont="1" applyAlignment="1">
      <alignment wrapText="1"/>
    </xf>
    <xf numFmtId="0" fontId="27" fillId="0" borderId="0" xfId="0" applyFont="1" applyAlignment="1">
      <alignment horizontal="left" vertical="top" wrapText="1"/>
    </xf>
    <xf numFmtId="0" fontId="7" fillId="0" borderId="0" xfId="0" applyFont="1" applyBorder="1" applyAlignment="1">
      <alignment vertical="top" wrapText="1"/>
    </xf>
    <xf numFmtId="0" fontId="11" fillId="0" borderId="0" xfId="0" applyFont="1" applyAlignment="1">
      <alignment horizontal="center" vertical="top" wrapText="1"/>
    </xf>
    <xf numFmtId="183" fontId="11" fillId="0" borderId="0" xfId="0" applyNumberFormat="1" applyFont="1" applyAlignment="1" quotePrefix="1">
      <alignment horizontal="center" vertical="top" wrapText="1"/>
    </xf>
    <xf numFmtId="0" fontId="27" fillId="0" borderId="0" xfId="0" applyFont="1" applyAlignment="1">
      <alignment horizontal="justify" vertical="top" wrapText="1"/>
    </xf>
    <xf numFmtId="0" fontId="32" fillId="0" borderId="0" xfId="0" applyFont="1" applyAlignment="1">
      <alignment horizontal="justify" wrapText="1"/>
    </xf>
    <xf numFmtId="0" fontId="0" fillId="0" borderId="0" xfId="0" applyAlignment="1">
      <alignment horizontal="justify" wrapText="1"/>
    </xf>
    <xf numFmtId="0" fontId="34" fillId="0" borderId="0" xfId="0" applyFont="1" applyAlignment="1">
      <alignment horizontal="center"/>
    </xf>
    <xf numFmtId="0" fontId="32" fillId="0" borderId="0" xfId="0" applyFont="1" applyAlignment="1">
      <alignment horizontal="center"/>
    </xf>
    <xf numFmtId="0" fontId="33" fillId="0" borderId="0" xfId="0" applyFont="1" applyAlignment="1">
      <alignment horizontal="justify" wrapText="1"/>
    </xf>
    <xf numFmtId="0" fontId="32"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31" fillId="0" borderId="0" xfId="0" applyFont="1" applyAlignment="1">
      <alignment horizontal="center"/>
    </xf>
    <xf numFmtId="189" fontId="31" fillId="0" borderId="0" xfId="0" applyNumberFormat="1" applyFont="1" applyAlignment="1">
      <alignment horizontal="center"/>
    </xf>
    <xf numFmtId="3" fontId="33" fillId="0" borderId="0" xfId="0" applyNumberFormat="1" applyFont="1" applyBorder="1" applyAlignment="1">
      <alignment horizontal="center"/>
    </xf>
    <xf numFmtId="0" fontId="32" fillId="0" borderId="0" xfId="0" applyFont="1" applyBorder="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wrapText="1"/>
    </xf>
    <xf numFmtId="0" fontId="5" fillId="0" borderId="0" xfId="0" applyFont="1" applyAlignment="1">
      <alignment horizontal="center"/>
    </xf>
    <xf numFmtId="0" fontId="9" fillId="0" borderId="0" xfId="0" applyFont="1" applyAlignment="1">
      <alignment horizontal="right" vertical="top" wrapText="1"/>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7" fillId="0" borderId="0" xfId="0" applyFont="1" applyAlignment="1">
      <alignment horizontal="center" wrapText="1"/>
    </xf>
    <xf numFmtId="0" fontId="36" fillId="0" borderId="0" xfId="0" applyFont="1" applyAlignment="1">
      <alignment vertical="top" wrapText="1"/>
    </xf>
    <xf numFmtId="0" fontId="4" fillId="0" borderId="0" xfId="0" applyFont="1" applyAlignment="1">
      <alignment horizontal="center"/>
    </xf>
    <xf numFmtId="0" fontId="24" fillId="0" borderId="0" xfId="0" applyFont="1" applyAlignment="1">
      <alignment horizontal="justify" vertical="top" wrapText="1"/>
    </xf>
    <xf numFmtId="0" fontId="3" fillId="0" borderId="0" xfId="0" applyFont="1" applyAlignment="1">
      <alignment vertical="top" wrapText="1"/>
    </xf>
    <xf numFmtId="0" fontId="7" fillId="0" borderId="0" xfId="0" applyFont="1" applyAlignment="1">
      <alignment horizontal="center" vertical="top" wrapText="1"/>
    </xf>
    <xf numFmtId="0" fontId="11" fillId="0" borderId="0" xfId="0" applyFont="1" applyAlignment="1">
      <alignment horizontal="justify" vertical="top" wrapText="1"/>
    </xf>
    <xf numFmtId="0" fontId="0" fillId="0" borderId="0" xfId="0" applyAlignment="1">
      <alignment/>
    </xf>
    <xf numFmtId="0" fontId="7" fillId="0" borderId="0" xfId="0" applyFont="1" applyAlignment="1">
      <alignment horizontal="justify" vertical="top" wrapText="1"/>
    </xf>
    <xf numFmtId="0" fontId="25" fillId="0" borderId="0" xfId="0" applyFont="1" applyAlignment="1">
      <alignment horizontal="center"/>
    </xf>
    <xf numFmtId="0" fontId="26" fillId="0" borderId="0" xfId="0" applyFont="1" applyAlignment="1">
      <alignment/>
    </xf>
    <xf numFmtId="0" fontId="1" fillId="0" borderId="0" xfId="0" applyFont="1" applyAlignment="1">
      <alignment horizontal="justify"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righ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4" fontId="1" fillId="0" borderId="20" xfId="0" applyNumberFormat="1" applyFont="1" applyBorder="1" applyAlignment="1">
      <alignment horizontal="center" vertical="top" wrapText="1"/>
    </xf>
    <xf numFmtId="4" fontId="1" fillId="0" borderId="21" xfId="0" applyNumberFormat="1"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6" xfId="0" applyFont="1" applyBorder="1" applyAlignment="1">
      <alignment horizontal="left" vertical="top" wrapText="1" indent="1"/>
    </xf>
    <xf numFmtId="0" fontId="1" fillId="0" borderId="0" xfId="0" applyFont="1" applyAlignment="1">
      <alignment horizontal="left" vertical="top" wrapText="1" indent="1"/>
    </xf>
    <xf numFmtId="0" fontId="1" fillId="0" borderId="17" xfId="0" applyFont="1" applyBorder="1" applyAlignment="1">
      <alignment horizontal="left" vertical="top" wrapText="1" indent="1"/>
    </xf>
    <xf numFmtId="0" fontId="1" fillId="0" borderId="0" xfId="0" applyFont="1" applyBorder="1" applyAlignment="1">
      <alignment horizontal="justify" vertical="top" wrapText="1"/>
    </xf>
    <xf numFmtId="0" fontId="7" fillId="0" borderId="20" xfId="0" applyFont="1" applyBorder="1" applyAlignment="1">
      <alignment horizontal="center" vertical="top" wrapText="1"/>
    </xf>
    <xf numFmtId="0" fontId="7" fillId="0" borderId="15" xfId="0" applyFont="1" applyBorder="1" applyAlignment="1">
      <alignment horizontal="center" vertical="top" wrapText="1"/>
    </xf>
    <xf numFmtId="0" fontId="7" fillId="0" borderId="21" xfId="0" applyFont="1" applyBorder="1" applyAlignment="1">
      <alignment horizontal="center" vertical="top" wrapText="1"/>
    </xf>
    <xf numFmtId="0" fontId="7" fillId="0" borderId="18" xfId="0" applyFont="1" applyBorder="1" applyAlignment="1">
      <alignment horizontal="center" vertical="top" wrapText="1"/>
    </xf>
    <xf numFmtId="0" fontId="7" fillId="0" borderId="10" xfId="0" applyFont="1" applyBorder="1" applyAlignment="1">
      <alignment horizontal="center" vertical="top" wrapText="1"/>
    </xf>
    <xf numFmtId="0" fontId="7" fillId="0" borderId="19" xfId="0" applyFont="1" applyBorder="1" applyAlignment="1">
      <alignment horizontal="center" vertical="top" wrapText="1"/>
    </xf>
    <xf numFmtId="0" fontId="1" fillId="0" borderId="0" xfId="0" applyFont="1" applyAlignment="1">
      <alignment vertical="top" wrapText="1"/>
    </xf>
    <xf numFmtId="0" fontId="9" fillId="0" borderId="17" xfId="0" applyFont="1" applyBorder="1" applyAlignment="1">
      <alignment vertical="top" wrapText="1"/>
    </xf>
    <xf numFmtId="4" fontId="1" fillId="0" borderId="20" xfId="0" applyNumberFormat="1"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xf numFmtId="41" fontId="1"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5906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tabSelected="1" workbookViewId="0" topLeftCell="A19">
      <selection activeCell="G50" sqref="G50"/>
    </sheetView>
  </sheetViews>
  <sheetFormatPr defaultColWidth="9.140625" defaultRowHeight="12.75"/>
  <cols>
    <col min="1" max="1" width="1.8515625" style="129" customWidth="1"/>
    <col min="2" max="2" width="2.8515625" style="126" customWidth="1"/>
    <col min="3" max="4" width="3.00390625" style="126" customWidth="1"/>
    <col min="5" max="5" width="9.140625" style="126" customWidth="1"/>
    <col min="6" max="6" width="10.8515625" style="126" customWidth="1"/>
    <col min="7" max="7" width="11.28125" style="133" bestFit="1" customWidth="1"/>
    <col min="8" max="9" width="2.7109375" style="126" customWidth="1"/>
    <col min="10" max="10" width="11.28125" style="133" bestFit="1" customWidth="1"/>
    <col min="11" max="11" width="2.7109375" style="133" customWidth="1"/>
    <col min="12" max="12" width="2.7109375" style="126" customWidth="1"/>
    <col min="13" max="13" width="11.28125" style="133" bestFit="1" customWidth="1"/>
    <col min="14" max="14" width="3.00390625" style="133" customWidth="1"/>
    <col min="15" max="15" width="3.00390625" style="126" customWidth="1"/>
    <col min="16" max="16" width="11.28125" style="133" bestFit="1" customWidth="1"/>
    <col min="17" max="16384" width="9.140625" style="126" customWidth="1"/>
  </cols>
  <sheetData>
    <row r="1" spans="1:17" ht="20.25">
      <c r="A1" s="124"/>
      <c r="B1" s="232" t="s">
        <v>197</v>
      </c>
      <c r="C1" s="232"/>
      <c r="D1" s="232"/>
      <c r="E1" s="232"/>
      <c r="F1" s="232"/>
      <c r="G1" s="232"/>
      <c r="H1" s="232"/>
      <c r="I1" s="232"/>
      <c r="J1" s="232"/>
      <c r="K1" s="232"/>
      <c r="L1" s="232"/>
      <c r="M1" s="232"/>
      <c r="N1" s="232"/>
      <c r="O1" s="232"/>
      <c r="P1" s="232"/>
      <c r="Q1" s="124"/>
    </row>
    <row r="2" spans="1:16" ht="15.75">
      <c r="A2" s="127"/>
      <c r="B2" s="127"/>
      <c r="C2" s="127"/>
      <c r="D2" s="127"/>
      <c r="E2" s="127"/>
      <c r="F2" s="127"/>
      <c r="G2" s="128"/>
      <c r="H2" s="127"/>
      <c r="I2" s="127"/>
      <c r="J2" s="128"/>
      <c r="K2" s="128"/>
      <c r="L2" s="127"/>
      <c r="M2" s="128"/>
      <c r="N2" s="128"/>
      <c r="O2" s="127"/>
      <c r="P2" s="128"/>
    </row>
    <row r="3" spans="1:17" ht="15.75">
      <c r="A3" s="124"/>
      <c r="B3" s="233" t="s">
        <v>195</v>
      </c>
      <c r="C3" s="233"/>
      <c r="D3" s="233"/>
      <c r="E3" s="233"/>
      <c r="F3" s="233"/>
      <c r="G3" s="233"/>
      <c r="H3" s="233"/>
      <c r="I3" s="233"/>
      <c r="J3" s="233"/>
      <c r="K3" s="233"/>
      <c r="L3" s="233"/>
      <c r="M3" s="233"/>
      <c r="N3" s="233"/>
      <c r="O3" s="233"/>
      <c r="P3" s="233"/>
      <c r="Q3" s="124"/>
    </row>
    <row r="4" spans="1:17" ht="15.75">
      <c r="A4" s="124"/>
      <c r="B4" s="125"/>
      <c r="C4" s="125"/>
      <c r="D4" s="125"/>
      <c r="E4" s="125"/>
      <c r="F4" s="125"/>
      <c r="G4" s="125"/>
      <c r="H4" s="125"/>
      <c r="I4" s="125"/>
      <c r="J4" s="125"/>
      <c r="K4" s="125"/>
      <c r="L4" s="125"/>
      <c r="M4" s="125"/>
      <c r="N4" s="125"/>
      <c r="O4" s="125"/>
      <c r="P4" s="125"/>
      <c r="Q4" s="124"/>
    </row>
    <row r="5" spans="1:17" ht="15.75">
      <c r="A5" s="124"/>
      <c r="B5" s="233" t="s">
        <v>318</v>
      </c>
      <c r="C5" s="233"/>
      <c r="D5" s="233"/>
      <c r="E5" s="233"/>
      <c r="F5" s="233"/>
      <c r="G5" s="233"/>
      <c r="H5" s="233"/>
      <c r="I5" s="233"/>
      <c r="J5" s="233"/>
      <c r="K5" s="233"/>
      <c r="L5" s="233"/>
      <c r="M5" s="233"/>
      <c r="N5" s="233"/>
      <c r="O5" s="233"/>
      <c r="P5" s="233"/>
      <c r="Q5" s="124"/>
    </row>
    <row r="6" spans="1:16" ht="15.75">
      <c r="A6" s="127"/>
      <c r="B6" s="127"/>
      <c r="C6" s="127"/>
      <c r="D6" s="127"/>
      <c r="E6" s="127"/>
      <c r="F6" s="127"/>
      <c r="G6" s="128"/>
      <c r="H6" s="127"/>
      <c r="I6" s="127"/>
      <c r="J6" s="128"/>
      <c r="K6" s="128"/>
      <c r="L6" s="127"/>
      <c r="M6" s="128"/>
      <c r="N6" s="128"/>
      <c r="O6" s="127"/>
      <c r="P6" s="128"/>
    </row>
    <row r="7" spans="1:16" ht="15.75">
      <c r="A7" s="127"/>
      <c r="B7" s="234" t="s">
        <v>319</v>
      </c>
      <c r="C7" s="231"/>
      <c r="D7" s="231"/>
      <c r="E7" s="231"/>
      <c r="F7" s="231"/>
      <c r="G7" s="231"/>
      <c r="H7" s="231"/>
      <c r="I7" s="231"/>
      <c r="J7" s="231"/>
      <c r="K7" s="231"/>
      <c r="L7" s="231"/>
      <c r="M7" s="231"/>
      <c r="N7" s="231"/>
      <c r="O7" s="231"/>
      <c r="P7" s="231"/>
    </row>
    <row r="8" spans="1:16" ht="15.75">
      <c r="A8" s="127"/>
      <c r="B8" s="231"/>
      <c r="C8" s="231"/>
      <c r="D8" s="231"/>
      <c r="E8" s="231"/>
      <c r="F8" s="231"/>
      <c r="G8" s="231"/>
      <c r="H8" s="231"/>
      <c r="I8" s="231"/>
      <c r="J8" s="231"/>
      <c r="K8" s="231"/>
      <c r="L8" s="231"/>
      <c r="M8" s="231"/>
      <c r="N8" s="231"/>
      <c r="O8" s="231"/>
      <c r="P8" s="231"/>
    </row>
    <row r="9" spans="1:16" ht="15.75">
      <c r="A9" s="127"/>
      <c r="B9" s="127"/>
      <c r="C9" s="127"/>
      <c r="D9" s="127"/>
      <c r="E9" s="127"/>
      <c r="F9" s="127"/>
      <c r="G9" s="128"/>
      <c r="H9" s="127"/>
      <c r="I9" s="127"/>
      <c r="J9" s="128"/>
      <c r="K9" s="128"/>
      <c r="L9" s="127"/>
      <c r="M9" s="128"/>
      <c r="N9" s="128"/>
      <c r="O9" s="127"/>
      <c r="P9" s="128"/>
    </row>
    <row r="10" spans="7:16" ht="15.75">
      <c r="G10" s="233" t="s">
        <v>194</v>
      </c>
      <c r="H10" s="233"/>
      <c r="I10" s="233"/>
      <c r="J10" s="233"/>
      <c r="K10" s="130"/>
      <c r="M10" s="233" t="s">
        <v>194</v>
      </c>
      <c r="N10" s="233"/>
      <c r="O10" s="233"/>
      <c r="P10" s="233"/>
    </row>
    <row r="11" spans="7:16" ht="3" customHeight="1">
      <c r="G11" s="126"/>
      <c r="J11" s="126"/>
      <c r="K11" s="126"/>
      <c r="M11" s="126"/>
      <c r="N11" s="126"/>
      <c r="P11" s="126"/>
    </row>
    <row r="12" spans="7:16" ht="15.75">
      <c r="G12" s="176" t="s">
        <v>320</v>
      </c>
      <c r="H12" s="132"/>
      <c r="I12" s="132"/>
      <c r="J12" s="140" t="s">
        <v>321</v>
      </c>
      <c r="K12" s="131"/>
      <c r="L12" s="132"/>
      <c r="M12" s="140" t="str">
        <f>+G12</f>
        <v>30.09.2008</v>
      </c>
      <c r="N12" s="131"/>
      <c r="O12" s="132"/>
      <c r="P12" s="140" t="str">
        <f>+J12</f>
        <v>30.09.2007</v>
      </c>
    </row>
    <row r="13" spans="7:16" ht="15.75">
      <c r="G13" s="125" t="s">
        <v>19</v>
      </c>
      <c r="J13" s="125" t="s">
        <v>19</v>
      </c>
      <c r="K13" s="125"/>
      <c r="M13" s="125" t="s">
        <v>19</v>
      </c>
      <c r="N13" s="125"/>
      <c r="P13" s="125" t="s">
        <v>19</v>
      </c>
    </row>
    <row r="14" spans="7:16" ht="15.75">
      <c r="G14" s="125"/>
      <c r="J14" s="125"/>
      <c r="K14" s="125"/>
      <c r="M14" s="125"/>
      <c r="N14" s="125"/>
      <c r="P14" s="125"/>
    </row>
    <row r="16" spans="2:16" ht="15.75">
      <c r="B16" s="126" t="s">
        <v>17</v>
      </c>
      <c r="G16" s="134">
        <v>3953</v>
      </c>
      <c r="H16" s="134"/>
      <c r="I16" s="134"/>
      <c r="J16" s="134">
        <v>19877</v>
      </c>
      <c r="K16" s="134"/>
      <c r="L16" s="134"/>
      <c r="M16" s="134">
        <v>3953</v>
      </c>
      <c r="N16" s="134"/>
      <c r="O16" s="134"/>
      <c r="P16" s="134">
        <v>19877</v>
      </c>
    </row>
    <row r="17" spans="1:16" ht="15.75">
      <c r="A17" s="135"/>
      <c r="B17" s="126" t="s">
        <v>244</v>
      </c>
      <c r="G17" s="134">
        <v>2968</v>
      </c>
      <c r="H17" s="134"/>
      <c r="I17" s="134"/>
      <c r="J17" s="134">
        <v>2722</v>
      </c>
      <c r="K17" s="134"/>
      <c r="L17" s="134"/>
      <c r="M17" s="134">
        <v>2968</v>
      </c>
      <c r="N17" s="134"/>
      <c r="O17" s="134"/>
      <c r="P17" s="134">
        <v>2722</v>
      </c>
    </row>
    <row r="18" spans="1:16" ht="15.75">
      <c r="A18" s="135"/>
      <c r="B18" s="126" t="s">
        <v>241</v>
      </c>
      <c r="G18" s="134"/>
      <c r="H18" s="134"/>
      <c r="I18" s="134"/>
      <c r="J18" s="134"/>
      <c r="K18" s="134"/>
      <c r="L18" s="134"/>
      <c r="M18" s="134"/>
      <c r="N18" s="134"/>
      <c r="O18" s="134"/>
      <c r="P18" s="134"/>
    </row>
    <row r="19" spans="1:16" ht="15.75">
      <c r="A19" s="135"/>
      <c r="C19" s="126" t="s">
        <v>234</v>
      </c>
      <c r="G19" s="134">
        <v>0</v>
      </c>
      <c r="H19" s="134"/>
      <c r="I19" s="134"/>
      <c r="J19" s="134">
        <v>-14903</v>
      </c>
      <c r="K19" s="134"/>
      <c r="L19" s="134"/>
      <c r="M19" s="134">
        <v>0</v>
      </c>
      <c r="N19" s="134"/>
      <c r="O19" s="134"/>
      <c r="P19" s="134">
        <v>-14903</v>
      </c>
    </row>
    <row r="20" spans="1:16" ht="15.75">
      <c r="A20" s="135"/>
      <c r="B20" s="126" t="s">
        <v>235</v>
      </c>
      <c r="G20" s="134">
        <v>-1153</v>
      </c>
      <c r="H20" s="134"/>
      <c r="I20" s="134"/>
      <c r="J20" s="134">
        <v>-1084</v>
      </c>
      <c r="K20" s="134"/>
      <c r="L20" s="134"/>
      <c r="M20" s="134">
        <v>-1153</v>
      </c>
      <c r="N20" s="134"/>
      <c r="O20" s="134"/>
      <c r="P20" s="134">
        <v>-1084</v>
      </c>
    </row>
    <row r="21" spans="1:16" ht="15.75">
      <c r="A21" s="135"/>
      <c r="B21" s="126" t="s">
        <v>236</v>
      </c>
      <c r="G21" s="134">
        <v>-1534</v>
      </c>
      <c r="H21" s="134"/>
      <c r="I21" s="134"/>
      <c r="J21" s="134">
        <v>-2391</v>
      </c>
      <c r="K21" s="134"/>
      <c r="L21" s="134"/>
      <c r="M21" s="134">
        <v>-1534</v>
      </c>
      <c r="N21" s="134"/>
      <c r="O21" s="134"/>
      <c r="P21" s="134">
        <v>-2391</v>
      </c>
    </row>
    <row r="22" spans="1:16" ht="15.75">
      <c r="A22" s="135"/>
      <c r="B22" s="126" t="s">
        <v>245</v>
      </c>
      <c r="G22" s="134">
        <v>-3069</v>
      </c>
      <c r="H22" s="134"/>
      <c r="I22" s="134"/>
      <c r="J22" s="134">
        <v>-2461</v>
      </c>
      <c r="K22" s="134"/>
      <c r="L22" s="134"/>
      <c r="M22" s="134">
        <v>-3069</v>
      </c>
      <c r="N22" s="134"/>
      <c r="O22" s="134"/>
      <c r="P22" s="134">
        <v>-2461</v>
      </c>
    </row>
    <row r="23" spans="1:16" ht="3" customHeight="1">
      <c r="A23" s="135"/>
      <c r="G23" s="136"/>
      <c r="H23" s="134"/>
      <c r="I23" s="134"/>
      <c r="J23" s="136"/>
      <c r="K23" s="134"/>
      <c r="L23" s="134"/>
      <c r="M23" s="136"/>
      <c r="N23" s="134"/>
      <c r="O23" s="134"/>
      <c r="P23" s="136"/>
    </row>
    <row r="24" spans="1:16" ht="3" customHeight="1">
      <c r="A24" s="135"/>
      <c r="G24" s="134"/>
      <c r="H24" s="134"/>
      <c r="I24" s="134"/>
      <c r="J24" s="134"/>
      <c r="K24" s="134"/>
      <c r="L24" s="134"/>
      <c r="M24" s="134"/>
      <c r="N24" s="134"/>
      <c r="O24" s="134"/>
      <c r="P24" s="134"/>
    </row>
    <row r="25" spans="1:16" ht="15.75">
      <c r="A25" s="135"/>
      <c r="B25" s="126" t="s">
        <v>251</v>
      </c>
      <c r="G25" s="134">
        <f>SUM(G16:G22)</f>
        <v>1165</v>
      </c>
      <c r="H25" s="134"/>
      <c r="I25" s="134"/>
      <c r="J25" s="134">
        <f>SUM(J15:J24)</f>
        <v>1760</v>
      </c>
      <c r="K25" s="134"/>
      <c r="L25" s="134"/>
      <c r="M25" s="134">
        <f>SUM(M15:M24)</f>
        <v>1165</v>
      </c>
      <c r="N25" s="134"/>
      <c r="O25" s="134"/>
      <c r="P25" s="134">
        <f>SUM(P15:P24)</f>
        <v>1760</v>
      </c>
    </row>
    <row r="26" spans="2:16" ht="15.75">
      <c r="B26" s="126" t="s">
        <v>269</v>
      </c>
      <c r="G26" s="138">
        <v>-1803</v>
      </c>
      <c r="H26" s="134"/>
      <c r="I26" s="134"/>
      <c r="J26" s="138">
        <v>-1807</v>
      </c>
      <c r="K26" s="134"/>
      <c r="L26" s="134"/>
      <c r="M26" s="134">
        <v>-1803</v>
      </c>
      <c r="N26" s="134"/>
      <c r="O26" s="134"/>
      <c r="P26" s="134">
        <v>-1807</v>
      </c>
    </row>
    <row r="27" spans="2:16" ht="15.75">
      <c r="B27" s="126" t="s">
        <v>237</v>
      </c>
      <c r="G27" s="134">
        <v>7</v>
      </c>
      <c r="H27" s="134"/>
      <c r="I27" s="134"/>
      <c r="J27" s="134">
        <v>7</v>
      </c>
      <c r="K27" s="134"/>
      <c r="L27" s="134"/>
      <c r="M27" s="134">
        <v>7</v>
      </c>
      <c r="N27" s="134"/>
      <c r="O27" s="134"/>
      <c r="P27" s="134">
        <v>7</v>
      </c>
    </row>
    <row r="28" spans="1:16" ht="3" customHeight="1">
      <c r="A28" s="135"/>
      <c r="G28" s="136"/>
      <c r="H28" s="134"/>
      <c r="I28" s="134"/>
      <c r="J28" s="136"/>
      <c r="K28" s="134"/>
      <c r="L28" s="134"/>
      <c r="M28" s="136"/>
      <c r="N28" s="134"/>
      <c r="O28" s="134"/>
      <c r="P28" s="136"/>
    </row>
    <row r="29" spans="1:16" ht="3" customHeight="1">
      <c r="A29" s="135"/>
      <c r="G29" s="134"/>
      <c r="H29" s="134"/>
      <c r="I29" s="134"/>
      <c r="J29" s="134"/>
      <c r="K29" s="134"/>
      <c r="L29" s="134"/>
      <c r="M29" s="134"/>
      <c r="N29" s="134"/>
      <c r="O29" s="134"/>
      <c r="P29" s="134"/>
    </row>
    <row r="30" spans="2:16" ht="15.75">
      <c r="B30" s="126" t="s">
        <v>252</v>
      </c>
      <c r="G30" s="134">
        <f>SUM(G25:G29)</f>
        <v>-631</v>
      </c>
      <c r="H30" s="134"/>
      <c r="I30" s="134"/>
      <c r="J30" s="134">
        <f>SUM(J25:J29)</f>
        <v>-40</v>
      </c>
      <c r="K30" s="134"/>
      <c r="L30" s="134"/>
      <c r="M30" s="134">
        <f>SUM(M25:M29)</f>
        <v>-631</v>
      </c>
      <c r="N30" s="134"/>
      <c r="O30" s="134"/>
      <c r="P30" s="134">
        <f>SUM(P25:P29)</f>
        <v>-40</v>
      </c>
    </row>
    <row r="31" spans="7:16" ht="3" customHeight="1">
      <c r="G31" s="134"/>
      <c r="H31" s="134"/>
      <c r="I31" s="134"/>
      <c r="J31" s="134"/>
      <c r="K31" s="134"/>
      <c r="L31" s="134"/>
      <c r="M31" s="134"/>
      <c r="N31" s="134"/>
      <c r="O31" s="134"/>
      <c r="P31" s="134"/>
    </row>
    <row r="32" spans="2:16" ht="15.75">
      <c r="B32" s="126" t="s">
        <v>156</v>
      </c>
      <c r="G32" s="134">
        <v>-2</v>
      </c>
      <c r="H32" s="134"/>
      <c r="I32" s="134"/>
      <c r="J32" s="134">
        <v>0</v>
      </c>
      <c r="K32" s="134"/>
      <c r="L32" s="134"/>
      <c r="M32" s="134">
        <v>-2</v>
      </c>
      <c r="N32" s="134"/>
      <c r="O32" s="134"/>
      <c r="P32" s="134">
        <v>0</v>
      </c>
    </row>
    <row r="33" spans="7:16" ht="3" customHeight="1">
      <c r="G33" s="136"/>
      <c r="H33" s="134"/>
      <c r="I33" s="134"/>
      <c r="J33" s="136"/>
      <c r="K33" s="134"/>
      <c r="L33" s="134"/>
      <c r="M33" s="136"/>
      <c r="N33" s="134"/>
      <c r="O33" s="134"/>
      <c r="P33" s="136"/>
    </row>
    <row r="34" spans="7:16" ht="3" customHeight="1">
      <c r="G34" s="134"/>
      <c r="H34" s="134"/>
      <c r="I34" s="134"/>
      <c r="J34" s="134"/>
      <c r="K34" s="134"/>
      <c r="L34" s="134"/>
      <c r="M34" s="134"/>
      <c r="N34" s="134"/>
      <c r="O34" s="134"/>
      <c r="P34" s="134"/>
    </row>
    <row r="35" spans="2:16" ht="15.75">
      <c r="B35" s="126" t="s">
        <v>249</v>
      </c>
      <c r="G35" s="134">
        <f>SUM(G30:G34)</f>
        <v>-633</v>
      </c>
      <c r="H35" s="134"/>
      <c r="I35" s="134"/>
      <c r="J35" s="134">
        <f>SUM(J30:J34)</f>
        <v>-40</v>
      </c>
      <c r="K35" s="134"/>
      <c r="L35" s="134"/>
      <c r="M35" s="134">
        <f>SUM(M30:M34)</f>
        <v>-633</v>
      </c>
      <c r="N35" s="134"/>
      <c r="O35" s="134"/>
      <c r="P35" s="134">
        <f>SUM(P30:P34)</f>
        <v>-40</v>
      </c>
    </row>
    <row r="36" spans="7:16" ht="3" customHeight="1" thickBot="1">
      <c r="G36" s="139"/>
      <c r="H36" s="134"/>
      <c r="I36" s="134"/>
      <c r="J36" s="139"/>
      <c r="K36" s="134"/>
      <c r="L36" s="134"/>
      <c r="M36" s="139"/>
      <c r="N36" s="134"/>
      <c r="O36" s="134"/>
      <c r="P36" s="139"/>
    </row>
    <row r="37" spans="7:16" ht="15.75">
      <c r="G37" s="134"/>
      <c r="H37" s="134"/>
      <c r="I37" s="134"/>
      <c r="J37" s="134"/>
      <c r="K37" s="134"/>
      <c r="L37" s="134"/>
      <c r="M37" s="134"/>
      <c r="N37" s="134"/>
      <c r="O37" s="134"/>
      <c r="P37" s="134"/>
    </row>
    <row r="38" spans="2:16" ht="15.75">
      <c r="B38" s="126" t="s">
        <v>158</v>
      </c>
      <c r="G38" s="134"/>
      <c r="H38" s="134"/>
      <c r="I38" s="134"/>
      <c r="J38" s="134"/>
      <c r="K38" s="134"/>
      <c r="L38" s="134"/>
      <c r="M38" s="134"/>
      <c r="N38" s="134"/>
      <c r="O38" s="134"/>
      <c r="P38" s="134"/>
    </row>
    <row r="39" spans="2:16" ht="15.75">
      <c r="B39" s="126" t="s">
        <v>159</v>
      </c>
      <c r="G39" s="134">
        <v>-153</v>
      </c>
      <c r="H39" s="134"/>
      <c r="I39" s="134"/>
      <c r="J39" s="134">
        <v>440</v>
      </c>
      <c r="K39" s="134"/>
      <c r="L39" s="134"/>
      <c r="M39" s="134">
        <v>-153</v>
      </c>
      <c r="N39" s="134"/>
      <c r="O39" s="134"/>
      <c r="P39" s="134">
        <v>440</v>
      </c>
    </row>
    <row r="40" spans="2:16" ht="15.75">
      <c r="B40" s="126" t="s">
        <v>160</v>
      </c>
      <c r="G40" s="134">
        <v>-480</v>
      </c>
      <c r="H40" s="134"/>
      <c r="I40" s="134"/>
      <c r="J40" s="134">
        <v>-480</v>
      </c>
      <c r="K40" s="134"/>
      <c r="L40" s="134"/>
      <c r="M40" s="134">
        <v>-480</v>
      </c>
      <c r="N40" s="134"/>
      <c r="O40" s="134"/>
      <c r="P40" s="134">
        <v>-480</v>
      </c>
    </row>
    <row r="41" spans="7:16" ht="3" customHeight="1">
      <c r="G41" s="136"/>
      <c r="H41" s="134"/>
      <c r="I41" s="134"/>
      <c r="J41" s="136"/>
      <c r="K41" s="134"/>
      <c r="L41" s="134"/>
      <c r="M41" s="136"/>
      <c r="N41" s="134"/>
      <c r="O41" s="134"/>
      <c r="P41" s="136"/>
    </row>
    <row r="42" spans="7:16" ht="3" customHeight="1">
      <c r="G42" s="134"/>
      <c r="H42" s="134"/>
      <c r="I42" s="134"/>
      <c r="J42" s="134"/>
      <c r="K42" s="134"/>
      <c r="L42" s="134"/>
      <c r="M42" s="134"/>
      <c r="N42" s="134"/>
      <c r="O42" s="134"/>
      <c r="P42" s="134"/>
    </row>
    <row r="43" spans="2:16" ht="15.75">
      <c r="B43" s="137"/>
      <c r="G43" s="134">
        <f>SUM(G39:G42)</f>
        <v>-633</v>
      </c>
      <c r="H43" s="134"/>
      <c r="I43" s="134"/>
      <c r="J43" s="134">
        <f>SUM(J39:J42)</f>
        <v>-40</v>
      </c>
      <c r="K43" s="134"/>
      <c r="L43" s="134"/>
      <c r="M43" s="134">
        <f>SUM(M39:M42)</f>
        <v>-633</v>
      </c>
      <c r="N43" s="134"/>
      <c r="O43" s="134"/>
      <c r="P43" s="134">
        <f>SUM(P39:P42)</f>
        <v>-40</v>
      </c>
    </row>
    <row r="44" spans="7:16" ht="3" customHeight="1" thickBot="1">
      <c r="G44" s="139"/>
      <c r="H44" s="134"/>
      <c r="I44" s="134"/>
      <c r="J44" s="139"/>
      <c r="K44" s="134"/>
      <c r="L44" s="134"/>
      <c r="M44" s="139"/>
      <c r="N44" s="134"/>
      <c r="O44" s="134"/>
      <c r="P44" s="139"/>
    </row>
    <row r="45" spans="7:16" ht="15.75">
      <c r="G45" s="134"/>
      <c r="H45" s="134"/>
      <c r="I45" s="134"/>
      <c r="J45" s="134"/>
      <c r="K45" s="134"/>
      <c r="L45" s="134"/>
      <c r="M45" s="134"/>
      <c r="N45" s="134"/>
      <c r="O45" s="134"/>
      <c r="P45" s="134"/>
    </row>
    <row r="46" spans="2:17" ht="15.75">
      <c r="B46" s="126" t="s">
        <v>250</v>
      </c>
      <c r="G46" s="167">
        <f>G35/525969*100</f>
        <v>-0.12034929815255271</v>
      </c>
      <c r="H46" s="134" t="s">
        <v>238</v>
      </c>
      <c r="I46" s="134"/>
      <c r="J46" s="167">
        <f>J35/525969*100</f>
        <v>-0.007605010941709492</v>
      </c>
      <c r="K46" s="134" t="s">
        <v>238</v>
      </c>
      <c r="L46" s="134"/>
      <c r="M46" s="167">
        <f>M35/525969*100</f>
        <v>-0.12034929815255271</v>
      </c>
      <c r="N46" s="134" t="s">
        <v>238</v>
      </c>
      <c r="O46" s="134"/>
      <c r="P46" s="167">
        <f>P35/525969*100</f>
        <v>-0.007605010941709492</v>
      </c>
      <c r="Q46" s="134" t="s">
        <v>238</v>
      </c>
    </row>
    <row r="47" spans="7:16" ht="15.75">
      <c r="G47" s="134"/>
      <c r="H47" s="134"/>
      <c r="I47" s="134"/>
      <c r="J47" s="134"/>
      <c r="K47" s="134"/>
      <c r="L47" s="134"/>
      <c r="M47" s="134"/>
      <c r="N47" s="134"/>
      <c r="O47" s="134"/>
      <c r="P47" s="134"/>
    </row>
    <row r="49" spans="2:16" ht="48" customHeight="1">
      <c r="B49" s="230" t="s">
        <v>322</v>
      </c>
      <c r="C49" s="231"/>
      <c r="D49" s="231"/>
      <c r="E49" s="231"/>
      <c r="F49" s="231"/>
      <c r="G49" s="231"/>
      <c r="H49" s="231"/>
      <c r="I49" s="231"/>
      <c r="J49" s="231"/>
      <c r="K49" s="231"/>
      <c r="L49" s="231"/>
      <c r="M49" s="231"/>
      <c r="N49" s="231"/>
      <c r="O49" s="231"/>
      <c r="P49" s="231"/>
    </row>
    <row r="50" ht="15.75">
      <c r="B50" s="137"/>
    </row>
    <row r="51" ht="15.75">
      <c r="B51" s="137"/>
    </row>
  </sheetData>
  <mergeCells count="7">
    <mergeCell ref="B49:P49"/>
    <mergeCell ref="B1:P1"/>
    <mergeCell ref="B3:P3"/>
    <mergeCell ref="B5:P5"/>
    <mergeCell ref="G10:J10"/>
    <mergeCell ref="M10:P10"/>
    <mergeCell ref="B7:P8"/>
  </mergeCells>
  <printOptions/>
  <pageMargins left="0.248031496" right="0.196850394" top="0.946850394" bottom="0.393700787401575" header="0.511811023622047" footer="0"/>
  <pageSetup horizontalDpi="600" verticalDpi="600" orientation="portrait" r:id="rId1"/>
  <headerFooter alignWithMargins="0">
    <oddFooter>&amp;C&amp;"Times New Roman,Italic"&amp;8 Page 1 of 15 Pages</oddFooter>
  </headerFooter>
</worksheet>
</file>

<file path=xl/worksheets/sheet10.xml><?xml version="1.0" encoding="utf-8"?>
<worksheet xmlns="http://schemas.openxmlformats.org/spreadsheetml/2006/main" xmlns:r="http://schemas.openxmlformats.org/officeDocument/2006/relationships">
  <dimension ref="A1:I22"/>
  <sheetViews>
    <sheetView workbookViewId="0" topLeftCell="A1">
      <selection activeCell="C22" sqref="C22:I22"/>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45" t="s">
        <v>36</v>
      </c>
      <c r="B1" s="245"/>
      <c r="C1" s="245"/>
      <c r="D1" s="245"/>
      <c r="E1" s="245"/>
      <c r="F1" s="245"/>
      <c r="G1" s="245"/>
      <c r="H1" s="245"/>
      <c r="I1" s="245"/>
    </row>
    <row r="2" ht="7.5" customHeight="1"/>
    <row r="3" spans="1:9" ht="12.75">
      <c r="A3" s="254" t="str">
        <f>page5!A3</f>
        <v>Notes To The Unaudited Results For The 1st Quarter Ended 30 September 2008</v>
      </c>
      <c r="B3" s="254"/>
      <c r="C3" s="254"/>
      <c r="D3" s="254"/>
      <c r="E3" s="254"/>
      <c r="F3" s="254"/>
      <c r="G3" s="254"/>
      <c r="H3" s="254"/>
      <c r="I3" s="254"/>
    </row>
    <row r="4" spans="1:6" ht="14.25" customHeight="1">
      <c r="A4" s="105"/>
      <c r="B4" s="107"/>
      <c r="C4" s="107"/>
      <c r="D4" s="107"/>
      <c r="E4" s="107"/>
      <c r="F4" s="107"/>
    </row>
    <row r="5" spans="1:9" ht="19.5" customHeight="1">
      <c r="A5" s="212" t="s">
        <v>59</v>
      </c>
      <c r="B5" s="212"/>
      <c r="C5" s="214" t="s">
        <v>64</v>
      </c>
      <c r="D5" s="214"/>
      <c r="E5" s="214"/>
      <c r="F5" s="214"/>
      <c r="G5" s="214"/>
      <c r="H5" s="214"/>
      <c r="I5" s="214"/>
    </row>
    <row r="6" spans="1:9" ht="60" customHeight="1">
      <c r="A6" s="211"/>
      <c r="B6" s="211"/>
      <c r="C6" s="229" t="s">
        <v>346</v>
      </c>
      <c r="D6" s="229"/>
      <c r="E6" s="229"/>
      <c r="F6" s="229"/>
      <c r="G6" s="229"/>
      <c r="H6" s="229"/>
      <c r="I6" s="229"/>
    </row>
    <row r="7" ht="7.5" customHeight="1"/>
    <row r="8" spans="1:9" s="154" customFormat="1" ht="18.75" customHeight="1">
      <c r="A8" s="212" t="s">
        <v>61</v>
      </c>
      <c r="B8" s="212"/>
      <c r="C8" s="253" t="s">
        <v>66</v>
      </c>
      <c r="D8" s="253"/>
      <c r="E8" s="253"/>
      <c r="F8" s="253"/>
      <c r="G8" s="253"/>
      <c r="H8" s="253"/>
      <c r="I8" s="253"/>
    </row>
    <row r="9" spans="1:9" ht="51" customHeight="1">
      <c r="A9" s="211"/>
      <c r="B9" s="211"/>
      <c r="C9" s="229" t="s">
        <v>347</v>
      </c>
      <c r="D9" s="229"/>
      <c r="E9" s="229"/>
      <c r="F9" s="229"/>
      <c r="G9" s="229"/>
      <c r="H9" s="229"/>
      <c r="I9" s="229"/>
    </row>
    <row r="10" spans="1:9" ht="9.75" customHeight="1">
      <c r="A10" s="4"/>
      <c r="B10" s="4"/>
      <c r="C10" s="7"/>
      <c r="D10" s="7"/>
      <c r="E10" s="7"/>
      <c r="F10" s="7"/>
      <c r="G10" s="7"/>
      <c r="H10" s="7"/>
      <c r="I10" s="7"/>
    </row>
    <row r="11" spans="1:9" s="154" customFormat="1" ht="15" customHeight="1">
      <c r="A11" s="212" t="s">
        <v>63</v>
      </c>
      <c r="B11" s="213"/>
      <c r="C11" s="214" t="s">
        <v>68</v>
      </c>
      <c r="D11" s="214"/>
      <c r="E11" s="214"/>
      <c r="F11" s="214"/>
      <c r="G11" s="214"/>
      <c r="H11" s="214"/>
      <c r="I11" s="214"/>
    </row>
    <row r="12" spans="1:9" ht="16.5" customHeight="1">
      <c r="A12" s="105"/>
      <c r="B12" s="4"/>
      <c r="C12" s="120" t="s">
        <v>149</v>
      </c>
      <c r="D12" s="121"/>
      <c r="E12" s="121"/>
      <c r="F12" s="121"/>
      <c r="G12" s="121"/>
      <c r="H12" s="121"/>
      <c r="I12" s="121"/>
    </row>
    <row r="13" spans="1:9" ht="46.5" customHeight="1">
      <c r="A13" s="211"/>
      <c r="B13" s="211"/>
      <c r="C13" s="210" t="s">
        <v>280</v>
      </c>
      <c r="D13" s="210"/>
      <c r="E13" s="210"/>
      <c r="F13" s="210"/>
      <c r="G13" s="210"/>
      <c r="H13" s="210"/>
      <c r="I13" s="210"/>
    </row>
    <row r="14" spans="1:9" ht="11.25" customHeight="1">
      <c r="A14" s="4"/>
      <c r="B14" s="4"/>
      <c r="C14" s="116"/>
      <c r="D14" s="116"/>
      <c r="E14" s="116"/>
      <c r="F14" s="116"/>
      <c r="G14" s="116"/>
      <c r="H14" s="116"/>
      <c r="I14" s="116"/>
    </row>
    <row r="15" spans="1:9" ht="18" customHeight="1">
      <c r="A15" s="4"/>
      <c r="B15" s="4"/>
      <c r="C15" s="120" t="s">
        <v>151</v>
      </c>
      <c r="D15" s="116"/>
      <c r="E15" s="116"/>
      <c r="F15" s="116"/>
      <c r="G15" s="116"/>
      <c r="H15" s="116"/>
      <c r="I15" s="116"/>
    </row>
    <row r="16" spans="1:9" ht="46.5" customHeight="1">
      <c r="A16" s="4"/>
      <c r="B16" s="4"/>
      <c r="C16" s="210" t="s">
        <v>150</v>
      </c>
      <c r="D16" s="210"/>
      <c r="E16" s="210"/>
      <c r="F16" s="210"/>
      <c r="G16" s="210"/>
      <c r="H16" s="210"/>
      <c r="I16" s="210"/>
    </row>
    <row r="17" spans="1:9" ht="36.75" customHeight="1">
      <c r="A17" s="4"/>
      <c r="B17" s="4"/>
      <c r="C17" s="210" t="s">
        <v>0</v>
      </c>
      <c r="D17" s="210"/>
      <c r="E17" s="210"/>
      <c r="F17" s="210"/>
      <c r="G17" s="210"/>
      <c r="H17" s="210"/>
      <c r="I17" s="210"/>
    </row>
    <row r="18" spans="1:9" ht="31.5" customHeight="1">
      <c r="A18" s="4"/>
      <c r="B18" s="4"/>
      <c r="C18" s="210" t="s">
        <v>11</v>
      </c>
      <c r="D18" s="210"/>
      <c r="E18" s="210"/>
      <c r="F18" s="210"/>
      <c r="G18" s="210"/>
      <c r="H18" s="210"/>
      <c r="I18" s="210"/>
    </row>
    <row r="19" spans="1:9" ht="16.5" customHeight="1">
      <c r="A19" s="4"/>
      <c r="B19" s="4"/>
      <c r="C19" s="120" t="s">
        <v>152</v>
      </c>
      <c r="D19" s="116"/>
      <c r="E19" s="116"/>
      <c r="F19" s="116"/>
      <c r="G19" s="116"/>
      <c r="H19" s="116"/>
      <c r="I19" s="116"/>
    </row>
    <row r="20" spans="1:9" ht="51" customHeight="1">
      <c r="A20" s="4"/>
      <c r="B20" s="4"/>
      <c r="C20" s="210" t="s">
        <v>1</v>
      </c>
      <c r="D20" s="210"/>
      <c r="E20" s="210"/>
      <c r="F20" s="210"/>
      <c r="G20" s="210"/>
      <c r="H20" s="210"/>
      <c r="I20" s="210"/>
    </row>
    <row r="21" spans="1:9" ht="17.25" customHeight="1">
      <c r="A21" s="4"/>
      <c r="B21" s="4"/>
      <c r="C21" s="122" t="s">
        <v>153</v>
      </c>
      <c r="D21" s="116"/>
      <c r="E21" s="116"/>
      <c r="F21" s="116"/>
      <c r="G21" s="116"/>
      <c r="H21" s="116"/>
      <c r="I21" s="116"/>
    </row>
    <row r="22" spans="1:9" ht="51.75" customHeight="1">
      <c r="A22" s="4"/>
      <c r="B22" s="4"/>
      <c r="C22" s="210" t="s">
        <v>12</v>
      </c>
      <c r="D22" s="210"/>
      <c r="E22" s="210"/>
      <c r="F22" s="210"/>
      <c r="G22" s="210"/>
      <c r="H22" s="210"/>
      <c r="I22" s="210"/>
    </row>
  </sheetData>
  <mergeCells count="19">
    <mergeCell ref="A1:I1"/>
    <mergeCell ref="A3:I3"/>
    <mergeCell ref="A5:B5"/>
    <mergeCell ref="C5:I5"/>
    <mergeCell ref="A6:B6"/>
    <mergeCell ref="C6:I6"/>
    <mergeCell ref="A8:B8"/>
    <mergeCell ref="C8:I8"/>
    <mergeCell ref="A9:B9"/>
    <mergeCell ref="C9:I9"/>
    <mergeCell ref="A11:B11"/>
    <mergeCell ref="C11:I11"/>
    <mergeCell ref="C22:I22"/>
    <mergeCell ref="C20:I20"/>
    <mergeCell ref="A13:B13"/>
    <mergeCell ref="C13:I13"/>
    <mergeCell ref="C16:I16"/>
    <mergeCell ref="C17:I17"/>
    <mergeCell ref="C18:I18"/>
  </mergeCells>
  <printOptions/>
  <pageMargins left="0.5" right="0.5" top="0.75" bottom="0.25" header="0.5" footer="0.5"/>
  <pageSetup horizontalDpi="600" verticalDpi="600" orientation="portrait" paperSize="9" r:id="rId1"/>
  <headerFooter alignWithMargins="0">
    <oddFooter>&amp;C&amp;"Times New Roman,Italic"&amp;8Page 10 of 15 pages</oddFooter>
  </headerFooter>
</worksheet>
</file>

<file path=xl/worksheets/sheet11.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1">
      <selection activeCell="B30" sqref="B30"/>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45" t="s">
        <v>36</v>
      </c>
      <c r="B1" s="245"/>
      <c r="C1" s="245"/>
      <c r="D1" s="245"/>
      <c r="E1" s="245"/>
      <c r="F1" s="245"/>
      <c r="G1" s="245"/>
      <c r="H1" s="245"/>
      <c r="I1" s="245"/>
    </row>
    <row r="2" ht="7.5" customHeight="1"/>
    <row r="3" spans="1:9" ht="12.75">
      <c r="A3" s="254" t="str">
        <f>page5!A3</f>
        <v>Notes To The Unaudited Results For The 1st Quarter Ended 30 September 2008</v>
      </c>
      <c r="B3" s="254"/>
      <c r="C3" s="254"/>
      <c r="D3" s="254"/>
      <c r="E3" s="254"/>
      <c r="F3" s="254"/>
      <c r="G3" s="254"/>
      <c r="H3" s="254"/>
      <c r="I3" s="254"/>
    </row>
    <row r="4" spans="1:9" ht="12.75">
      <c r="A4" s="2"/>
      <c r="B4" s="2"/>
      <c r="C4" s="2"/>
      <c r="D4" s="2"/>
      <c r="E4" s="2"/>
      <c r="F4" s="2"/>
      <c r="G4" s="2"/>
      <c r="H4" s="2"/>
      <c r="I4" s="2"/>
    </row>
    <row r="5" spans="1:6" ht="8.25" customHeight="1">
      <c r="A5" s="123"/>
      <c r="B5" s="107"/>
      <c r="C5" s="107"/>
      <c r="D5" s="107"/>
      <c r="E5" s="107"/>
      <c r="F5" s="107"/>
    </row>
    <row r="6" spans="1:9" ht="87.75" customHeight="1">
      <c r="A6" s="123"/>
      <c r="B6" s="210" t="s">
        <v>9</v>
      </c>
      <c r="C6" s="210"/>
      <c r="D6" s="210"/>
      <c r="E6" s="210"/>
      <c r="F6" s="210"/>
      <c r="G6" s="210"/>
      <c r="H6" s="210"/>
      <c r="I6" s="222"/>
    </row>
    <row r="7" spans="1:9" ht="47.25" customHeight="1">
      <c r="A7" s="105"/>
      <c r="B7" s="210" t="s">
        <v>301</v>
      </c>
      <c r="C7" s="210"/>
      <c r="D7" s="210"/>
      <c r="E7" s="210"/>
      <c r="F7" s="210"/>
      <c r="G7" s="210"/>
      <c r="H7" s="210"/>
      <c r="I7" s="222"/>
    </row>
    <row r="8" spans="1:9" ht="42" customHeight="1">
      <c r="A8" s="105"/>
      <c r="B8" s="210" t="s">
        <v>10</v>
      </c>
      <c r="C8" s="210"/>
      <c r="D8" s="210"/>
      <c r="E8" s="210"/>
      <c r="F8" s="210"/>
      <c r="G8" s="210"/>
      <c r="H8" s="210"/>
      <c r="I8" s="222"/>
    </row>
    <row r="9" spans="1:9" ht="62.25" customHeight="1">
      <c r="A9" s="105"/>
      <c r="B9" s="210" t="s">
        <v>155</v>
      </c>
      <c r="C9" s="210"/>
      <c r="D9" s="210"/>
      <c r="E9" s="210"/>
      <c r="F9" s="210"/>
      <c r="G9" s="210"/>
      <c r="H9" s="210"/>
      <c r="I9" s="222"/>
    </row>
    <row r="10" spans="1:6" ht="8.25" customHeight="1">
      <c r="A10" s="105"/>
      <c r="B10" s="107"/>
      <c r="C10" s="107"/>
      <c r="D10" s="107"/>
      <c r="E10" s="107"/>
      <c r="F10" s="107"/>
    </row>
    <row r="11" spans="1:6" ht="8.25" customHeight="1">
      <c r="A11" s="105"/>
      <c r="B11" s="107"/>
      <c r="C11" s="107"/>
      <c r="D11" s="107"/>
      <c r="E11" s="107"/>
      <c r="F11" s="107"/>
    </row>
    <row r="12" spans="1:9" ht="12.75" customHeight="1">
      <c r="A12" s="105" t="s">
        <v>65</v>
      </c>
      <c r="B12" s="256" t="s">
        <v>69</v>
      </c>
      <c r="C12" s="256"/>
      <c r="D12" s="256"/>
      <c r="E12" s="256"/>
      <c r="F12" s="256"/>
      <c r="G12" s="256"/>
      <c r="H12" s="256"/>
      <c r="I12" s="256"/>
    </row>
    <row r="13" spans="1:9" ht="12.75" customHeight="1">
      <c r="A13" s="4"/>
      <c r="B13" s="251" t="s">
        <v>70</v>
      </c>
      <c r="C13" s="251"/>
      <c r="D13" s="251"/>
      <c r="E13" s="251"/>
      <c r="F13" s="251"/>
      <c r="G13" s="251"/>
      <c r="H13" s="251"/>
      <c r="I13" s="251"/>
    </row>
    <row r="14" spans="1:9" ht="10.5" customHeight="1">
      <c r="A14" s="4"/>
      <c r="B14" s="249"/>
      <c r="C14" s="249"/>
      <c r="D14" s="249"/>
      <c r="E14" s="249"/>
      <c r="F14" s="249"/>
      <c r="G14" s="249"/>
      <c r="H14" s="249"/>
      <c r="I14" s="249"/>
    </row>
    <row r="15" spans="1:9" ht="12.75">
      <c r="A15" s="105" t="s">
        <v>67</v>
      </c>
      <c r="B15" s="249" t="s">
        <v>71</v>
      </c>
      <c r="C15" s="249"/>
      <c r="D15" s="249"/>
      <c r="E15" s="249"/>
      <c r="F15" s="249"/>
      <c r="G15" s="249"/>
      <c r="H15" s="249"/>
      <c r="I15" s="249"/>
    </row>
    <row r="16" spans="1:9" ht="25.5">
      <c r="A16" s="246"/>
      <c r="B16" s="251"/>
      <c r="C16" s="251"/>
      <c r="D16" s="251"/>
      <c r="E16" s="11" t="s">
        <v>72</v>
      </c>
      <c r="G16" s="11"/>
      <c r="H16" s="11"/>
      <c r="I16" s="11" t="s">
        <v>73</v>
      </c>
    </row>
    <row r="17" spans="1:9" ht="12.75">
      <c r="A17" s="246"/>
      <c r="B17" s="251"/>
      <c r="C17" s="251"/>
      <c r="D17" s="251"/>
      <c r="E17" s="11" t="s">
        <v>74</v>
      </c>
      <c r="G17" s="11"/>
      <c r="H17" s="11"/>
      <c r="I17" s="11" t="s">
        <v>74</v>
      </c>
    </row>
    <row r="18" spans="1:9" ht="12.75">
      <c r="A18" s="246"/>
      <c r="B18" s="251" t="s">
        <v>75</v>
      </c>
      <c r="C18" s="251"/>
      <c r="D18" s="251"/>
      <c r="E18" s="197"/>
      <c r="F18" s="198"/>
      <c r="G18" s="197"/>
      <c r="H18" s="197"/>
      <c r="I18" s="197"/>
    </row>
    <row r="19" spans="1:9" ht="12.75">
      <c r="A19" s="246"/>
      <c r="B19" s="251" t="s">
        <v>77</v>
      </c>
      <c r="C19" s="251"/>
      <c r="D19" s="251"/>
      <c r="E19" s="197"/>
      <c r="F19" s="198"/>
      <c r="G19" s="197"/>
      <c r="H19" s="197"/>
      <c r="I19" s="197"/>
    </row>
    <row r="20" spans="1:9" ht="12.75">
      <c r="A20" s="246"/>
      <c r="B20" s="251" t="s">
        <v>78</v>
      </c>
      <c r="C20" s="251"/>
      <c r="D20" s="251"/>
      <c r="E20" s="197">
        <v>-2</v>
      </c>
      <c r="F20" s="198"/>
      <c r="G20" s="199"/>
      <c r="H20" s="199"/>
      <c r="I20" s="197">
        <v>-2</v>
      </c>
    </row>
    <row r="21" spans="1:9" ht="12.75">
      <c r="A21" s="246"/>
      <c r="B21" s="251" t="s">
        <v>79</v>
      </c>
      <c r="C21" s="251"/>
      <c r="D21" s="251"/>
      <c r="E21" s="200"/>
      <c r="F21" s="198"/>
      <c r="G21" s="199"/>
      <c r="H21" s="199"/>
      <c r="I21" s="200"/>
    </row>
    <row r="22" spans="1:9" ht="13.5" thickBot="1">
      <c r="A22" s="246"/>
      <c r="B22" s="251"/>
      <c r="C22" s="251"/>
      <c r="D22" s="251"/>
      <c r="E22" s="201">
        <f>SUM(E18:E21)</f>
        <v>-2</v>
      </c>
      <c r="F22" s="198"/>
      <c r="G22" s="202"/>
      <c r="H22" s="202"/>
      <c r="I22" s="201">
        <f>SUM(I18:I21)</f>
        <v>-2</v>
      </c>
    </row>
    <row r="23" spans="1:9" ht="13.5" thickTop="1">
      <c r="A23" s="7"/>
      <c r="B23" s="250" t="s">
        <v>80</v>
      </c>
      <c r="C23" s="250"/>
      <c r="D23" s="250"/>
      <c r="E23" s="250"/>
      <c r="F23" s="250"/>
      <c r="G23" s="250"/>
      <c r="H23" s="250"/>
      <c r="I23" s="250"/>
    </row>
    <row r="24" spans="1:9" ht="10.5" customHeight="1">
      <c r="A24" s="257"/>
      <c r="B24" s="257"/>
      <c r="C24" s="257"/>
      <c r="D24" s="257"/>
      <c r="E24" s="257"/>
      <c r="F24" s="257"/>
      <c r="G24" s="257"/>
      <c r="H24" s="257"/>
      <c r="I24" s="257"/>
    </row>
    <row r="25" spans="1:9" ht="14.25" customHeight="1">
      <c r="A25" s="105" t="s">
        <v>138</v>
      </c>
      <c r="B25" s="249" t="s">
        <v>81</v>
      </c>
      <c r="C25" s="249"/>
      <c r="D25" s="249"/>
      <c r="E25" s="249"/>
      <c r="F25" s="249"/>
      <c r="G25" s="249"/>
      <c r="H25" s="249"/>
      <c r="I25" s="249"/>
    </row>
    <row r="26" spans="1:9" ht="27" customHeight="1">
      <c r="A26" s="6"/>
      <c r="B26" s="255" t="s">
        <v>2</v>
      </c>
      <c r="C26" s="255"/>
      <c r="D26" s="255"/>
      <c r="E26" s="255"/>
      <c r="F26" s="255"/>
      <c r="G26" s="255"/>
      <c r="H26" s="255"/>
      <c r="I26" s="255"/>
    </row>
    <row r="27" spans="1:9" ht="9.75" customHeight="1">
      <c r="A27" s="6"/>
      <c r="B27" s="246"/>
      <c r="C27" s="246"/>
      <c r="D27" s="246"/>
      <c r="E27" s="246"/>
      <c r="F27" s="246"/>
      <c r="G27" s="246"/>
      <c r="H27" s="246"/>
      <c r="I27" s="246"/>
    </row>
    <row r="28" spans="1:9" ht="12.75">
      <c r="A28" s="106" t="s">
        <v>137</v>
      </c>
      <c r="B28" s="256" t="s">
        <v>82</v>
      </c>
      <c r="C28" s="256"/>
      <c r="D28" s="256"/>
      <c r="E28" s="256"/>
      <c r="F28" s="256"/>
      <c r="G28" s="256"/>
      <c r="H28" s="256"/>
      <c r="I28" s="256"/>
    </row>
    <row r="29" spans="1:9" ht="12.75">
      <c r="A29" s="6"/>
      <c r="B29" s="251" t="s">
        <v>3</v>
      </c>
      <c r="C29" s="251"/>
      <c r="D29" s="251"/>
      <c r="E29" s="251"/>
      <c r="F29" s="251"/>
      <c r="G29" s="251"/>
      <c r="H29" s="251"/>
      <c r="I29" s="251"/>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11 of 15 Pages</oddFooter>
  </headerFooter>
</worksheet>
</file>

<file path=xl/worksheets/sheet12.xml><?xml version="1.0" encoding="utf-8"?>
<worksheet xmlns="http://schemas.openxmlformats.org/spreadsheetml/2006/main" xmlns:r="http://schemas.openxmlformats.org/officeDocument/2006/relationships">
  <dimension ref="A1:J33"/>
  <sheetViews>
    <sheetView workbookViewId="0" topLeftCell="A12">
      <selection activeCell="B28" sqref="B28:J28"/>
    </sheetView>
  </sheetViews>
  <sheetFormatPr defaultColWidth="9.140625" defaultRowHeight="12.75"/>
  <cols>
    <col min="1" max="1" width="2.7109375" style="0" customWidth="1"/>
    <col min="3" max="3" width="12.57421875" style="0" customWidth="1"/>
    <col min="4" max="4" width="2.7109375" style="0" customWidth="1"/>
    <col min="5" max="5" width="16.8515625" style="0" customWidth="1"/>
    <col min="6" max="6" width="2.140625" style="0" customWidth="1"/>
    <col min="7" max="7" width="14.140625" style="0" customWidth="1"/>
    <col min="10" max="10" width="19.28125" style="0" customWidth="1"/>
  </cols>
  <sheetData>
    <row r="1" spans="1:10" s="1" customFormat="1" ht="18.75">
      <c r="A1" s="245" t="s">
        <v>36</v>
      </c>
      <c r="B1" s="245"/>
      <c r="C1" s="245"/>
      <c r="D1" s="245"/>
      <c r="E1" s="245"/>
      <c r="F1" s="245"/>
      <c r="G1" s="245"/>
      <c r="H1" s="245"/>
      <c r="I1" s="245"/>
      <c r="J1" s="259"/>
    </row>
    <row r="2" s="1" customFormat="1" ht="7.5" customHeight="1"/>
    <row r="3" spans="1:10" s="1" customFormat="1" ht="14.25">
      <c r="A3" s="261" t="str">
        <f>page5!A3</f>
        <v>Notes To The Unaudited Results For The 1st Quarter Ended 30 September 2008</v>
      </c>
      <c r="B3" s="261"/>
      <c r="C3" s="261"/>
      <c r="D3" s="261"/>
      <c r="E3" s="261"/>
      <c r="F3" s="261"/>
      <c r="G3" s="261"/>
      <c r="H3" s="261"/>
      <c r="I3" s="261"/>
      <c r="J3" s="262"/>
    </row>
    <row r="4" spans="1:6" s="1" customFormat="1" ht="8.25" customHeight="1">
      <c r="A4" s="105"/>
      <c r="B4" s="107"/>
      <c r="C4" s="107"/>
      <c r="D4" s="107"/>
      <c r="E4" s="107"/>
      <c r="F4" s="107"/>
    </row>
    <row r="5" spans="1:10" ht="24">
      <c r="A5" s="106" t="s">
        <v>143</v>
      </c>
      <c r="B5" s="260" t="s">
        <v>142</v>
      </c>
      <c r="C5" s="260"/>
      <c r="D5" s="260"/>
      <c r="E5" s="260"/>
      <c r="F5" s="260"/>
      <c r="G5" s="260"/>
      <c r="H5" s="260"/>
      <c r="I5" s="260"/>
      <c r="J5" s="260"/>
    </row>
    <row r="6" spans="1:10" ht="12.75">
      <c r="A6" s="106"/>
      <c r="B6" s="188"/>
      <c r="C6" s="188"/>
      <c r="D6" s="188"/>
      <c r="E6" s="188"/>
      <c r="F6" s="188"/>
      <c r="G6" s="188"/>
      <c r="H6" s="188"/>
      <c r="I6" s="188"/>
      <c r="J6" s="188"/>
    </row>
    <row r="7" spans="1:10" ht="12.75">
      <c r="A7" s="106"/>
      <c r="B7" s="258" t="s">
        <v>313</v>
      </c>
      <c r="C7" s="258"/>
      <c r="D7" s="258"/>
      <c r="E7" s="258"/>
      <c r="F7" s="258"/>
      <c r="G7" s="258"/>
      <c r="H7" s="258"/>
      <c r="I7" s="258"/>
      <c r="J7" s="258"/>
    </row>
    <row r="8" spans="1:10" ht="27" customHeight="1">
      <c r="A8" s="6"/>
      <c r="B8" s="250" t="s">
        <v>293</v>
      </c>
      <c r="C8" s="250"/>
      <c r="D8" s="250"/>
      <c r="E8" s="250"/>
      <c r="F8" s="250"/>
      <c r="G8" s="250"/>
      <c r="H8" s="250"/>
      <c r="I8" s="250"/>
      <c r="J8" s="250"/>
    </row>
    <row r="9" spans="1:10" ht="41.25" customHeight="1">
      <c r="A9" s="6"/>
      <c r="B9" s="250" t="s">
        <v>315</v>
      </c>
      <c r="C9" s="250"/>
      <c r="D9" s="250"/>
      <c r="E9" s="250"/>
      <c r="F9" s="250"/>
      <c r="G9" s="250"/>
      <c r="H9" s="250"/>
      <c r="I9" s="250"/>
      <c r="J9" s="250"/>
    </row>
    <row r="10" spans="1:10" ht="13.5" customHeight="1">
      <c r="A10" s="6"/>
      <c r="B10" s="7"/>
      <c r="C10" s="7"/>
      <c r="D10" s="7"/>
      <c r="E10" s="7"/>
      <c r="F10" s="7"/>
      <c r="G10" s="7"/>
      <c r="H10" s="7"/>
      <c r="I10" s="7"/>
      <c r="J10" s="7"/>
    </row>
    <row r="11" spans="1:10" ht="25.5">
      <c r="A11" s="6"/>
      <c r="B11" s="7"/>
      <c r="C11" s="192" t="s">
        <v>281</v>
      </c>
      <c r="D11" s="192"/>
      <c r="E11" s="192" t="s">
        <v>285</v>
      </c>
      <c r="F11" s="192"/>
      <c r="G11" s="196" t="s">
        <v>286</v>
      </c>
      <c r="H11" s="7"/>
      <c r="I11" s="7"/>
      <c r="J11" s="7"/>
    </row>
    <row r="12" spans="1:10" ht="12.75">
      <c r="A12" s="6"/>
      <c r="B12" s="7"/>
      <c r="C12" s="7" t="s">
        <v>282</v>
      </c>
      <c r="D12" s="7"/>
      <c r="E12" s="189" t="s">
        <v>287</v>
      </c>
      <c r="F12" s="7"/>
      <c r="G12" s="193">
        <v>30000</v>
      </c>
      <c r="H12" s="7"/>
      <c r="I12" s="7"/>
      <c r="J12" s="7"/>
    </row>
    <row r="13" spans="1:10" ht="12.75">
      <c r="A13" s="6"/>
      <c r="B13" s="7"/>
      <c r="C13" s="7" t="s">
        <v>283</v>
      </c>
      <c r="D13" s="7"/>
      <c r="E13" s="190" t="s">
        <v>288</v>
      </c>
      <c r="F13" s="7"/>
      <c r="G13" s="193">
        <v>85000</v>
      </c>
      <c r="H13" s="7"/>
      <c r="I13" s="7"/>
      <c r="J13" s="7"/>
    </row>
    <row r="14" spans="1:10" ht="12.75">
      <c r="A14" s="6"/>
      <c r="B14" s="7"/>
      <c r="C14" s="7" t="s">
        <v>284</v>
      </c>
      <c r="D14" s="7"/>
      <c r="E14" s="189" t="s">
        <v>289</v>
      </c>
      <c r="F14" s="7"/>
      <c r="G14" s="193">
        <v>85000</v>
      </c>
      <c r="H14" s="7"/>
      <c r="I14" s="7"/>
      <c r="J14" s="7"/>
    </row>
    <row r="15" spans="1:10" ht="12.75">
      <c r="A15" s="6"/>
      <c r="B15" s="7"/>
      <c r="C15" s="191"/>
      <c r="D15" s="191"/>
      <c r="E15" s="195"/>
      <c r="F15" s="191"/>
      <c r="G15" s="194">
        <v>200000</v>
      </c>
      <c r="H15" s="7"/>
      <c r="I15" s="7"/>
      <c r="J15" s="7"/>
    </row>
    <row r="17" spans="2:10" ht="56.25" customHeight="1">
      <c r="B17" s="250" t="s">
        <v>316</v>
      </c>
      <c r="C17" s="250"/>
      <c r="D17" s="250"/>
      <c r="E17" s="250"/>
      <c r="F17" s="250"/>
      <c r="G17" s="250"/>
      <c r="H17" s="250"/>
      <c r="I17" s="250"/>
      <c r="J17" s="250"/>
    </row>
    <row r="18" spans="2:7" ht="25.5">
      <c r="B18" s="192"/>
      <c r="C18" s="192" t="s">
        <v>281</v>
      </c>
      <c r="D18" s="192"/>
      <c r="E18" s="192" t="s">
        <v>285</v>
      </c>
      <c r="F18" s="192"/>
      <c r="G18" s="196" t="s">
        <v>286</v>
      </c>
    </row>
    <row r="19" spans="2:7" ht="18" customHeight="1">
      <c r="B19" s="37"/>
      <c r="C19" s="37" t="s">
        <v>304</v>
      </c>
      <c r="D19" s="37"/>
      <c r="E19" s="204" t="s">
        <v>305</v>
      </c>
      <c r="F19" s="37"/>
      <c r="G19" s="205">
        <v>98019</v>
      </c>
    </row>
    <row r="20" spans="2:7" ht="12.75">
      <c r="B20" s="37"/>
      <c r="C20" s="37" t="s">
        <v>306</v>
      </c>
      <c r="D20" s="37"/>
      <c r="E20" s="204" t="s">
        <v>287</v>
      </c>
      <c r="F20" s="37"/>
      <c r="G20" s="205">
        <v>30000</v>
      </c>
    </row>
    <row r="21" spans="2:7" ht="12.75">
      <c r="B21" s="37"/>
      <c r="C21" s="37" t="s">
        <v>307</v>
      </c>
      <c r="D21" s="37"/>
      <c r="E21" s="204" t="s">
        <v>311</v>
      </c>
      <c r="F21" s="37"/>
      <c r="G21" s="205">
        <v>55000</v>
      </c>
    </row>
    <row r="22" spans="2:7" ht="12.75">
      <c r="B22" s="37"/>
      <c r="C22" s="37" t="s">
        <v>308</v>
      </c>
      <c r="D22" s="37"/>
      <c r="E22" s="204" t="s">
        <v>288</v>
      </c>
      <c r="F22" s="37"/>
      <c r="G22" s="205">
        <v>85000</v>
      </c>
    </row>
    <row r="23" spans="2:7" ht="12.75">
      <c r="B23" s="37"/>
      <c r="C23" s="37" t="s">
        <v>309</v>
      </c>
      <c r="D23" s="37"/>
      <c r="E23" s="204" t="s">
        <v>312</v>
      </c>
      <c r="F23" s="37"/>
      <c r="G23" s="205">
        <v>55154</v>
      </c>
    </row>
    <row r="24" spans="2:7" ht="12.75">
      <c r="B24" s="37"/>
      <c r="C24" s="37" t="s">
        <v>310</v>
      </c>
      <c r="D24" s="37"/>
      <c r="E24" s="204" t="s">
        <v>289</v>
      </c>
      <c r="F24" s="37"/>
      <c r="G24" s="205">
        <v>85000</v>
      </c>
    </row>
    <row r="25" ht="12.75">
      <c r="G25" s="206">
        <f>SUM(G19:G24)</f>
        <v>408173</v>
      </c>
    </row>
    <row r="27" spans="2:10" ht="58.5" customHeight="1">
      <c r="B27" s="250" t="s">
        <v>4</v>
      </c>
      <c r="C27" s="250"/>
      <c r="D27" s="250"/>
      <c r="E27" s="250"/>
      <c r="F27" s="250"/>
      <c r="G27" s="250"/>
      <c r="H27" s="250"/>
      <c r="I27" s="250"/>
      <c r="J27" s="250"/>
    </row>
    <row r="28" spans="2:10" ht="12.75">
      <c r="B28" s="250" t="s">
        <v>5</v>
      </c>
      <c r="C28" s="250"/>
      <c r="D28" s="250"/>
      <c r="E28" s="250"/>
      <c r="F28" s="250"/>
      <c r="G28" s="250"/>
      <c r="H28" s="250"/>
      <c r="I28" s="250"/>
      <c r="J28" s="250"/>
    </row>
    <row r="30" spans="2:10" ht="12.75">
      <c r="B30" s="258" t="s">
        <v>314</v>
      </c>
      <c r="C30" s="258"/>
      <c r="D30" s="258"/>
      <c r="E30" s="258"/>
      <c r="F30" s="258"/>
      <c r="G30" s="258"/>
      <c r="H30" s="258"/>
      <c r="I30" s="258"/>
      <c r="J30" s="258"/>
    </row>
    <row r="31" spans="2:10" ht="55.5" customHeight="1">
      <c r="B31" s="250" t="s">
        <v>296</v>
      </c>
      <c r="C31" s="250"/>
      <c r="D31" s="250"/>
      <c r="E31" s="250"/>
      <c r="F31" s="250"/>
      <c r="G31" s="250"/>
      <c r="H31" s="250"/>
      <c r="I31" s="250"/>
      <c r="J31" s="250"/>
    </row>
    <row r="32" spans="2:10" ht="44.25" customHeight="1">
      <c r="B32" s="250" t="s">
        <v>317</v>
      </c>
      <c r="C32" s="250"/>
      <c r="D32" s="250"/>
      <c r="E32" s="250"/>
      <c r="F32" s="250"/>
      <c r="G32" s="250"/>
      <c r="H32" s="250"/>
      <c r="I32" s="250"/>
      <c r="J32" s="250"/>
    </row>
    <row r="33" spans="2:10" ht="48.75" customHeight="1">
      <c r="B33" s="250" t="s">
        <v>297</v>
      </c>
      <c r="C33" s="250"/>
      <c r="D33" s="250"/>
      <c r="E33" s="250"/>
      <c r="F33" s="250"/>
      <c r="G33" s="250"/>
      <c r="H33" s="250"/>
      <c r="I33" s="250"/>
      <c r="J33" s="250"/>
    </row>
  </sheetData>
  <mergeCells count="13">
    <mergeCell ref="A1:J1"/>
    <mergeCell ref="B5:J5"/>
    <mergeCell ref="B8:J8"/>
    <mergeCell ref="A3:J3"/>
    <mergeCell ref="B7:J7"/>
    <mergeCell ref="B30:J30"/>
    <mergeCell ref="B17:J17"/>
    <mergeCell ref="B9:J9"/>
    <mergeCell ref="B33:J33"/>
    <mergeCell ref="B31:J31"/>
    <mergeCell ref="B32:J32"/>
    <mergeCell ref="B27:J27"/>
    <mergeCell ref="B28:J28"/>
  </mergeCells>
  <printOptions/>
  <pageMargins left="0.25" right="0.25" top="0.75" bottom="0.5" header="0.5" footer="0.5"/>
  <pageSetup horizontalDpi="600" verticalDpi="600" orientation="portrait" r:id="rId1"/>
  <headerFooter alignWithMargins="0">
    <oddFooter>&amp;C&amp;"Times New Roman,Italic"&amp;8Page 12 of 15 pages</oddFooter>
  </headerFooter>
</worksheet>
</file>

<file path=xl/worksheets/sheet13.xml><?xml version="1.0" encoding="utf-8"?>
<worksheet xmlns="http://schemas.openxmlformats.org/spreadsheetml/2006/main" xmlns:r="http://schemas.openxmlformats.org/officeDocument/2006/relationships">
  <dimension ref="A1:I23"/>
  <sheetViews>
    <sheetView workbookViewId="0" topLeftCell="A1">
      <selection activeCell="F19" sqref="F19"/>
    </sheetView>
  </sheetViews>
  <sheetFormatPr defaultColWidth="9.140625" defaultRowHeight="12.75"/>
  <cols>
    <col min="1" max="1" width="4.421875" style="0" customWidth="1"/>
    <col min="2" max="2" width="12.00390625" style="0" customWidth="1"/>
    <col min="3" max="3" width="16.00390625" style="0" customWidth="1"/>
    <col min="5" max="5" width="11.8515625" style="0" customWidth="1"/>
    <col min="6" max="6" width="12.57421875" style="0" customWidth="1"/>
    <col min="8" max="8" width="11.7109375" style="0" customWidth="1"/>
    <col min="9" max="9" width="14.421875" style="0" customWidth="1"/>
  </cols>
  <sheetData>
    <row r="1" spans="1:9" s="1" customFormat="1" ht="18.75">
      <c r="A1" s="245" t="s">
        <v>36</v>
      </c>
      <c r="B1" s="245"/>
      <c r="C1" s="245"/>
      <c r="D1" s="245"/>
      <c r="E1" s="245"/>
      <c r="F1" s="245"/>
      <c r="G1" s="245"/>
      <c r="H1" s="245"/>
      <c r="I1" s="245"/>
    </row>
    <row r="2" s="1" customFormat="1" ht="7.5" customHeight="1"/>
    <row r="3" spans="1:9" s="1" customFormat="1" ht="14.25">
      <c r="A3" s="261" t="str">
        <f>page5!A3</f>
        <v>Notes To The Unaudited Results For The 1st Quarter Ended 30 September 2008</v>
      </c>
      <c r="B3" s="261"/>
      <c r="C3" s="261"/>
      <c r="D3" s="261"/>
      <c r="E3" s="261"/>
      <c r="F3" s="261"/>
      <c r="G3" s="261"/>
      <c r="H3" s="261"/>
      <c r="I3" s="261"/>
    </row>
    <row r="4" spans="1:6" s="1" customFormat="1" ht="8.25" customHeight="1">
      <c r="A4" s="105"/>
      <c r="B4" s="107"/>
      <c r="C4" s="107"/>
      <c r="D4" s="107"/>
      <c r="E4" s="107"/>
      <c r="F4" s="107"/>
    </row>
    <row r="5" spans="1:9" ht="8.25" customHeight="1">
      <c r="A5" s="263"/>
      <c r="B5" s="263"/>
      <c r="C5" s="263"/>
      <c r="D5" s="263"/>
      <c r="E5" s="263"/>
      <c r="F5" s="263"/>
      <c r="G5" s="263"/>
      <c r="H5" s="263"/>
      <c r="I5" s="263"/>
    </row>
    <row r="7" spans="1:9" ht="12.75" customHeight="1">
      <c r="A7" s="106" t="s">
        <v>136</v>
      </c>
      <c r="B7" s="249" t="s">
        <v>114</v>
      </c>
      <c r="C7" s="249"/>
      <c r="D7" s="249"/>
      <c r="E7" s="249"/>
      <c r="F7" s="249"/>
      <c r="G7" s="249"/>
      <c r="H7" s="249"/>
      <c r="I7" s="249"/>
    </row>
    <row r="8" spans="1:9" ht="12.75" customHeight="1">
      <c r="A8" s="6"/>
      <c r="B8" s="251" t="s">
        <v>115</v>
      </c>
      <c r="C8" s="251"/>
      <c r="D8" s="251"/>
      <c r="E8" s="251"/>
      <c r="F8" s="251"/>
      <c r="G8" s="251"/>
      <c r="H8" s="251"/>
      <c r="I8" s="251"/>
    </row>
    <row r="9" spans="1:9" ht="12.75" customHeight="1">
      <c r="A9" s="6"/>
      <c r="B9" s="250"/>
      <c r="C9" s="250"/>
      <c r="D9" s="250"/>
      <c r="E9" s="250"/>
      <c r="F9" s="179" t="s">
        <v>320</v>
      </c>
      <c r="G9" s="81"/>
      <c r="H9" s="81" t="s">
        <v>298</v>
      </c>
      <c r="I9" s="38"/>
    </row>
    <row r="10" spans="1:9" ht="12.75" customHeight="1">
      <c r="A10" s="6"/>
      <c r="B10" s="250"/>
      <c r="C10" s="250"/>
      <c r="D10" s="250"/>
      <c r="E10" s="250"/>
      <c r="F10" s="35" t="s">
        <v>58</v>
      </c>
      <c r="G10" s="35"/>
      <c r="H10" s="35" t="s">
        <v>58</v>
      </c>
      <c r="I10" s="39"/>
    </row>
    <row r="11" spans="1:9" ht="12.75" customHeight="1">
      <c r="A11" s="6"/>
      <c r="B11" s="250" t="s">
        <v>116</v>
      </c>
      <c r="C11" s="250"/>
      <c r="D11" s="250"/>
      <c r="E11" s="250"/>
      <c r="F11" s="17"/>
      <c r="G11" s="12"/>
      <c r="H11" s="17"/>
      <c r="I11" s="16"/>
    </row>
    <row r="12" spans="1:9" ht="12.75" customHeight="1">
      <c r="A12" s="6"/>
      <c r="B12" s="250" t="s">
        <v>117</v>
      </c>
      <c r="C12" s="250"/>
      <c r="D12" s="250"/>
      <c r="E12" s="250"/>
      <c r="F12" s="17"/>
      <c r="G12" s="12"/>
      <c r="H12" s="17"/>
      <c r="I12" s="16"/>
    </row>
    <row r="13" spans="1:9" ht="12.75" customHeight="1">
      <c r="A13" s="6"/>
      <c r="B13" s="250" t="s">
        <v>118</v>
      </c>
      <c r="C13" s="250"/>
      <c r="D13" s="250"/>
      <c r="E13" s="250"/>
      <c r="F13" s="17">
        <v>18920</v>
      </c>
      <c r="G13" s="12"/>
      <c r="H13" s="17">
        <v>18920</v>
      </c>
      <c r="I13" s="16"/>
    </row>
    <row r="14" spans="1:9" ht="12.75" customHeight="1">
      <c r="A14" s="6"/>
      <c r="B14" s="250" t="s">
        <v>119</v>
      </c>
      <c r="C14" s="250"/>
      <c r="D14" s="250"/>
      <c r="E14" s="250"/>
      <c r="F14" s="17"/>
      <c r="G14" s="12"/>
      <c r="H14" s="17"/>
      <c r="I14" s="16"/>
    </row>
    <row r="15" spans="1:9" ht="12.75" customHeight="1">
      <c r="A15" s="6"/>
      <c r="B15" s="250" t="s">
        <v>117</v>
      </c>
      <c r="C15" s="250"/>
      <c r="D15" s="250"/>
      <c r="E15" s="250"/>
      <c r="F15" s="17" t="s">
        <v>76</v>
      </c>
      <c r="G15" s="12"/>
      <c r="H15" s="17" t="s">
        <v>76</v>
      </c>
      <c r="I15" s="16"/>
    </row>
    <row r="16" spans="1:9" ht="12.75" customHeight="1">
      <c r="A16" s="6"/>
      <c r="B16" s="250" t="s">
        <v>120</v>
      </c>
      <c r="C16" s="250"/>
      <c r="D16" s="250"/>
      <c r="E16" s="250"/>
      <c r="F16" s="17"/>
      <c r="G16" s="12"/>
      <c r="H16" s="17"/>
      <c r="I16" s="16"/>
    </row>
    <row r="17" spans="1:9" ht="12.75" customHeight="1">
      <c r="A17" s="6"/>
      <c r="B17" s="250" t="s">
        <v>117</v>
      </c>
      <c r="C17" s="250"/>
      <c r="D17" s="250"/>
      <c r="E17" s="250"/>
      <c r="F17" s="17" t="s">
        <v>76</v>
      </c>
      <c r="G17" s="12"/>
      <c r="H17" s="17" t="s">
        <v>76</v>
      </c>
      <c r="I17" s="16"/>
    </row>
    <row r="18" spans="1:9" ht="12.75">
      <c r="A18" s="6"/>
      <c r="B18" s="250" t="s">
        <v>118</v>
      </c>
      <c r="C18" s="250"/>
      <c r="D18" s="250"/>
      <c r="E18" s="250"/>
      <c r="F18" s="100">
        <v>43482</v>
      </c>
      <c r="G18" s="36"/>
      <c r="H18" s="100">
        <v>42518</v>
      </c>
      <c r="I18" s="16"/>
    </row>
    <row r="19" spans="1:9" ht="13.5" thickBot="1">
      <c r="A19" s="6"/>
      <c r="B19" s="250"/>
      <c r="C19" s="250"/>
      <c r="D19" s="250"/>
      <c r="E19" s="250"/>
      <c r="F19" s="103">
        <f>SUM(F11:F18)</f>
        <v>62402</v>
      </c>
      <c r="G19" s="40"/>
      <c r="H19" s="103">
        <f>SUM(H11:H18)</f>
        <v>61438</v>
      </c>
      <c r="I19" s="41"/>
    </row>
    <row r="20" spans="1:9" ht="12.75">
      <c r="A20" s="6"/>
      <c r="B20" s="250"/>
      <c r="C20" s="250"/>
      <c r="D20" s="250"/>
      <c r="E20" s="250"/>
      <c r="F20" s="37"/>
      <c r="G20" s="37"/>
      <c r="H20" s="37"/>
      <c r="I20" s="37"/>
    </row>
    <row r="21" spans="1:9" ht="12.75" customHeight="1">
      <c r="A21" s="106" t="s">
        <v>135</v>
      </c>
      <c r="B21" s="256" t="s">
        <v>122</v>
      </c>
      <c r="C21" s="256"/>
      <c r="D21" s="256"/>
      <c r="E21" s="256"/>
      <c r="F21" s="256"/>
      <c r="G21" s="256"/>
      <c r="H21" s="256"/>
      <c r="I21" s="256"/>
    </row>
    <row r="22" spans="1:9" ht="12.75" customHeight="1">
      <c r="A22" s="6"/>
      <c r="B22" s="251" t="s">
        <v>123</v>
      </c>
      <c r="C22" s="251"/>
      <c r="D22" s="251"/>
      <c r="E22" s="251"/>
      <c r="F22" s="251"/>
      <c r="G22" s="251"/>
      <c r="H22" s="251"/>
      <c r="I22" s="251"/>
    </row>
    <row r="23" spans="1:9" ht="12.75">
      <c r="A23" s="6"/>
      <c r="B23" s="250"/>
      <c r="C23" s="250"/>
      <c r="D23" s="250"/>
      <c r="E23" s="250"/>
      <c r="F23" s="250"/>
      <c r="G23" s="250"/>
      <c r="H23" s="250"/>
      <c r="I23" s="7"/>
    </row>
  </sheetData>
  <mergeCells count="21">
    <mergeCell ref="B8:I8"/>
    <mergeCell ref="B9:E9"/>
    <mergeCell ref="B10:E10"/>
    <mergeCell ref="A1:I1"/>
    <mergeCell ref="A3:I3"/>
    <mergeCell ref="A5:I5"/>
    <mergeCell ref="B7:I7"/>
    <mergeCell ref="B11:E11"/>
    <mergeCell ref="B12:E12"/>
    <mergeCell ref="B13:E13"/>
    <mergeCell ref="B14:E14"/>
    <mergeCell ref="B15:E15"/>
    <mergeCell ref="B16:E16"/>
    <mergeCell ref="B17:E17"/>
    <mergeCell ref="B18:E18"/>
    <mergeCell ref="B22:I22"/>
    <mergeCell ref="B23:E23"/>
    <mergeCell ref="F23:H23"/>
    <mergeCell ref="B19:E19"/>
    <mergeCell ref="B20:E20"/>
    <mergeCell ref="B21:I21"/>
  </mergeCells>
  <printOptions/>
  <pageMargins left="0.15" right="0.15" top="0.75" bottom="0.75" header="0.5" footer="0.5"/>
  <pageSetup horizontalDpi="600" verticalDpi="600" orientation="portrait" paperSize="9" r:id="rId1"/>
  <headerFooter alignWithMargins="0">
    <oddFooter>&amp;C&amp;"Times New Roman,Italic"&amp;8Page 13 of 15 pages</oddFooter>
  </headerFooter>
</worksheet>
</file>

<file path=xl/worksheets/sheet14.xml><?xml version="1.0" encoding="utf-8"?>
<worksheet xmlns="http://schemas.openxmlformats.org/spreadsheetml/2006/main" xmlns:r="http://schemas.openxmlformats.org/officeDocument/2006/relationships">
  <sheetPr codeName="Sheet2"/>
  <dimension ref="A1:J25"/>
  <sheetViews>
    <sheetView zoomScale="120" zoomScaleNormal="120" workbookViewId="0" topLeftCell="A1">
      <selection activeCell="B21" sqref="B21"/>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45" t="s">
        <v>36</v>
      </c>
      <c r="C1" s="245"/>
      <c r="D1" s="245"/>
      <c r="E1" s="245"/>
      <c r="F1" s="245"/>
      <c r="G1" s="245"/>
      <c r="H1" s="245"/>
    </row>
    <row r="2" spans="2:6" ht="9" customHeight="1">
      <c r="B2" s="1"/>
      <c r="C2" s="1"/>
      <c r="D2" s="1"/>
      <c r="E2" s="1"/>
      <c r="F2" s="1"/>
    </row>
    <row r="3" spans="2:8" ht="12.75">
      <c r="B3" s="247" t="str">
        <f>page5!A3</f>
        <v>Notes To The Unaudited Results For The 1st Quarter Ended 30 September 2008</v>
      </c>
      <c r="C3" s="247"/>
      <c r="D3" s="247"/>
      <c r="E3" s="247"/>
      <c r="F3" s="247"/>
      <c r="G3" s="247"/>
      <c r="H3" s="247"/>
    </row>
    <row r="4" ht="8.25" customHeight="1"/>
    <row r="5" spans="1:10" ht="12.75" customHeight="1">
      <c r="A5" s="106" t="s">
        <v>134</v>
      </c>
      <c r="B5" s="256" t="s">
        <v>125</v>
      </c>
      <c r="C5" s="256"/>
      <c r="D5" s="256"/>
      <c r="E5" s="256"/>
      <c r="F5" s="256"/>
      <c r="G5" s="256"/>
      <c r="H5" s="256"/>
      <c r="I5" s="256"/>
      <c r="J5" s="256"/>
    </row>
    <row r="6" spans="1:10" ht="12.75" customHeight="1">
      <c r="A6" s="246"/>
      <c r="B6" s="289" t="s">
        <v>126</v>
      </c>
      <c r="C6" s="289"/>
      <c r="D6" s="289"/>
      <c r="E6" s="289"/>
      <c r="F6" s="289"/>
      <c r="G6" s="289"/>
      <c r="H6" s="289"/>
      <c r="I6" s="289"/>
      <c r="J6" s="289"/>
    </row>
    <row r="7" spans="1:10" ht="3.75" customHeight="1" thickBot="1">
      <c r="A7" s="246"/>
      <c r="B7" s="289"/>
      <c r="C7" s="289"/>
      <c r="D7" s="289"/>
      <c r="E7" s="289"/>
      <c r="F7" s="289"/>
      <c r="G7" s="289"/>
      <c r="H7" s="289"/>
      <c r="I7" s="289"/>
      <c r="J7" s="289"/>
    </row>
    <row r="8" spans="1:8" ht="12.75" customHeight="1">
      <c r="A8" s="273"/>
      <c r="B8" s="290"/>
      <c r="C8" s="292"/>
      <c r="D8" s="304" t="s">
        <v>88</v>
      </c>
      <c r="E8" s="305"/>
      <c r="F8" s="290"/>
      <c r="G8" s="291"/>
      <c r="H8" s="292"/>
    </row>
    <row r="9" spans="1:8" ht="13.5" thickBot="1">
      <c r="A9" s="273"/>
      <c r="B9" s="293" t="s">
        <v>87</v>
      </c>
      <c r="C9" s="295"/>
      <c r="D9" s="293" t="s">
        <v>35</v>
      </c>
      <c r="E9" s="295"/>
      <c r="F9" s="293" t="s">
        <v>83</v>
      </c>
      <c r="G9" s="294"/>
      <c r="H9" s="295"/>
    </row>
    <row r="10" spans="1:8" ht="12.75" customHeight="1">
      <c r="A10" s="297"/>
      <c r="B10" s="274" t="s">
        <v>89</v>
      </c>
      <c r="C10" s="275"/>
      <c r="D10" s="298" t="s">
        <v>127</v>
      </c>
      <c r="E10" s="299"/>
      <c r="F10" s="274"/>
      <c r="G10" s="266"/>
      <c r="H10" s="275"/>
    </row>
    <row r="11" spans="1:8" ht="12.75" customHeight="1">
      <c r="A11" s="297"/>
      <c r="B11" s="276"/>
      <c r="C11" s="277"/>
      <c r="D11" s="300"/>
      <c r="E11" s="301"/>
      <c r="F11" s="276"/>
      <c r="G11" s="296"/>
      <c r="H11" s="277"/>
    </row>
    <row r="12" spans="1:8" ht="11.25" customHeight="1" thickBot="1">
      <c r="A12" s="297"/>
      <c r="B12" s="278"/>
      <c r="C12" s="279"/>
      <c r="D12" s="302"/>
      <c r="E12" s="303"/>
      <c r="F12" s="276"/>
      <c r="G12" s="296"/>
      <c r="H12" s="277"/>
    </row>
    <row r="13" spans="1:8" ht="24" customHeight="1">
      <c r="A13" s="273"/>
      <c r="B13" s="274" t="s">
        <v>93</v>
      </c>
      <c r="C13" s="275"/>
      <c r="D13" s="280" t="s">
        <v>15</v>
      </c>
      <c r="E13" s="281"/>
      <c r="F13" s="286" t="s">
        <v>92</v>
      </c>
      <c r="G13" s="287"/>
      <c r="H13" s="288"/>
    </row>
    <row r="14" spans="1:8" ht="13.5" thickBot="1">
      <c r="A14" s="273"/>
      <c r="B14" s="278"/>
      <c r="C14" s="279"/>
      <c r="D14" s="284" t="s">
        <v>91</v>
      </c>
      <c r="E14" s="285"/>
      <c r="F14" s="268"/>
      <c r="G14" s="220"/>
      <c r="H14" s="269"/>
    </row>
    <row r="15" spans="1:8" ht="26.25" customHeight="1">
      <c r="A15" s="273"/>
      <c r="B15" s="274" t="s">
        <v>94</v>
      </c>
      <c r="C15" s="275"/>
      <c r="D15" s="280">
        <v>29535045.28</v>
      </c>
      <c r="E15" s="281"/>
      <c r="F15" s="286" t="s">
        <v>294</v>
      </c>
      <c r="G15" s="287"/>
      <c r="H15" s="288"/>
    </row>
    <row r="16" spans="1:8" ht="12.75" customHeight="1">
      <c r="A16" s="273"/>
      <c r="B16" s="276"/>
      <c r="C16" s="277"/>
      <c r="D16" s="282" t="s">
        <v>90</v>
      </c>
      <c r="E16" s="283"/>
      <c r="F16" s="268"/>
      <c r="G16" s="220"/>
      <c r="H16" s="269"/>
    </row>
    <row r="17" spans="1:8" ht="13.5" thickBot="1">
      <c r="A17" s="273"/>
      <c r="B17" s="278"/>
      <c r="C17" s="279"/>
      <c r="D17" s="284" t="s">
        <v>91</v>
      </c>
      <c r="E17" s="285"/>
      <c r="F17" s="270"/>
      <c r="G17" s="271"/>
      <c r="H17" s="272"/>
    </row>
    <row r="18" spans="1:8" ht="7.5" customHeight="1">
      <c r="A18" s="6"/>
      <c r="B18" s="9"/>
      <c r="C18" s="264"/>
      <c r="D18" s="265"/>
      <c r="E18" s="266"/>
      <c r="F18" s="267"/>
      <c r="G18" s="9"/>
      <c r="H18" s="9"/>
    </row>
    <row r="19" spans="1:8" ht="12.75" customHeight="1">
      <c r="A19" s="106" t="s">
        <v>121</v>
      </c>
      <c r="B19" s="256" t="s">
        <v>95</v>
      </c>
      <c r="C19" s="256"/>
      <c r="D19" s="256"/>
      <c r="E19" s="256"/>
      <c r="F19" s="256"/>
      <c r="G19" s="256"/>
      <c r="H19" s="256"/>
    </row>
    <row r="20" spans="1:8" ht="12.75">
      <c r="A20" s="6"/>
      <c r="B20" s="250" t="s">
        <v>6</v>
      </c>
      <c r="C20" s="250"/>
      <c r="D20" s="250"/>
      <c r="E20" s="250"/>
      <c r="F20" s="250"/>
      <c r="G20" s="250"/>
      <c r="H20" s="250"/>
    </row>
    <row r="24" spans="1:8" ht="12.75">
      <c r="A24" s="15"/>
      <c r="B24" s="15"/>
      <c r="C24" s="15"/>
      <c r="D24" s="15"/>
      <c r="E24" s="15"/>
      <c r="F24" s="15"/>
      <c r="G24" s="15"/>
      <c r="H24" s="15"/>
    </row>
    <row r="25" ht="12.75">
      <c r="A25" s="1"/>
    </row>
  </sheetData>
  <mergeCells count="36">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F13:H13"/>
    <mergeCell ref="A13:A14"/>
    <mergeCell ref="B13:C14"/>
    <mergeCell ref="D13:E13"/>
    <mergeCell ref="D14:E14"/>
    <mergeCell ref="F16:H16"/>
    <mergeCell ref="F17:H17"/>
    <mergeCell ref="A15:A17"/>
    <mergeCell ref="B15:C17"/>
    <mergeCell ref="D15:E15"/>
    <mergeCell ref="D16:E16"/>
    <mergeCell ref="D17:E17"/>
    <mergeCell ref="B19:H19"/>
    <mergeCell ref="B20:H20"/>
    <mergeCell ref="C18:D18"/>
    <mergeCell ref="E18:F18"/>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14 of 15 Pages</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1:H16"/>
  <sheetViews>
    <sheetView workbookViewId="0" topLeftCell="A1">
      <selection activeCell="B10" sqref="B10:C10"/>
    </sheetView>
  </sheetViews>
  <sheetFormatPr defaultColWidth="9.140625" defaultRowHeight="12.75"/>
  <cols>
    <col min="1" max="1" width="3.140625" style="0" bestFit="1"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45" t="s">
        <v>36</v>
      </c>
      <c r="C1" s="245"/>
      <c r="D1" s="245"/>
      <c r="E1" s="245"/>
      <c r="F1" s="245"/>
    </row>
    <row r="2" spans="2:6" ht="12.75">
      <c r="B2" s="1"/>
      <c r="C2" s="1"/>
      <c r="D2" s="1"/>
      <c r="E2" s="1"/>
      <c r="F2" s="1"/>
    </row>
    <row r="3" spans="2:6" ht="12.75">
      <c r="B3" s="307" t="str">
        <f>page14!B3</f>
        <v>Notes To The Unaudited Results For The 1st Quarter Ended 30 September 2008</v>
      </c>
      <c r="C3" s="307"/>
      <c r="D3" s="307"/>
      <c r="E3" s="307"/>
      <c r="F3" s="307"/>
    </row>
    <row r="5" spans="1:8" ht="12.75" customHeight="1">
      <c r="A5" s="106" t="s">
        <v>124</v>
      </c>
      <c r="B5" s="260" t="s">
        <v>96</v>
      </c>
      <c r="C5" s="260"/>
      <c r="D5" s="260"/>
      <c r="E5" s="260"/>
      <c r="F5" s="260"/>
      <c r="G5" s="260"/>
      <c r="H5" s="260"/>
    </row>
    <row r="6" spans="1:8" ht="12.75" customHeight="1">
      <c r="A6" s="6"/>
      <c r="B6" s="260" t="s">
        <v>97</v>
      </c>
      <c r="C6" s="260"/>
      <c r="D6" s="260"/>
      <c r="E6" s="260"/>
      <c r="F6" s="260"/>
      <c r="G6" s="260"/>
      <c r="H6" s="260"/>
    </row>
    <row r="7" spans="1:8" ht="30" customHeight="1">
      <c r="A7" s="6"/>
      <c r="B7" s="250" t="s">
        <v>7</v>
      </c>
      <c r="C7" s="250"/>
      <c r="D7" s="250"/>
      <c r="E7" s="250"/>
      <c r="F7" s="250"/>
      <c r="G7" s="250"/>
      <c r="H7" s="250"/>
    </row>
    <row r="8" spans="1:8" ht="9.75" customHeight="1">
      <c r="A8" s="6"/>
      <c r="B8" s="7"/>
      <c r="C8" s="7"/>
      <c r="D8" s="7"/>
      <c r="E8" s="7"/>
      <c r="F8" s="7"/>
      <c r="G8" s="7"/>
      <c r="H8" s="7"/>
    </row>
    <row r="9" spans="2:6" ht="12.75">
      <c r="B9" s="260" t="s">
        <v>84</v>
      </c>
      <c r="C9" s="260"/>
      <c r="D9" s="7"/>
      <c r="E9" s="250"/>
      <c r="F9" s="250"/>
    </row>
    <row r="10" spans="2:6" ht="12.75">
      <c r="B10" s="251" t="s">
        <v>85</v>
      </c>
      <c r="C10" s="251"/>
      <c r="D10" s="14">
        <v>525968572</v>
      </c>
      <c r="E10" s="250"/>
      <c r="F10" s="250"/>
    </row>
    <row r="11" spans="2:6" ht="12.75">
      <c r="B11" s="251" t="s">
        <v>86</v>
      </c>
      <c r="C11" s="251"/>
      <c r="D11" s="101" t="s">
        <v>76</v>
      </c>
      <c r="E11" s="250"/>
      <c r="F11" s="250"/>
    </row>
    <row r="12" spans="2:6" ht="13.5" thickBot="1">
      <c r="B12" s="249" t="s">
        <v>84</v>
      </c>
      <c r="C12" s="249"/>
      <c r="D12" s="102">
        <f>SUM(D10:D11)</f>
        <v>525968572</v>
      </c>
      <c r="E12" s="250"/>
      <c r="F12" s="250"/>
    </row>
    <row r="13" spans="2:6" ht="12.75">
      <c r="B13" s="306"/>
      <c r="C13" s="306"/>
      <c r="D13" s="306"/>
      <c r="E13" s="306"/>
      <c r="F13" s="306"/>
    </row>
    <row r="14" spans="2:6" ht="12.75">
      <c r="B14" s="5"/>
      <c r="C14" s="13"/>
      <c r="D14" s="13"/>
      <c r="E14" s="250"/>
      <c r="F14" s="250"/>
    </row>
    <row r="15" spans="2:6" ht="12.75" customHeight="1">
      <c r="B15" s="249"/>
      <c r="C15" s="249"/>
      <c r="D15" s="249"/>
      <c r="E15" s="7"/>
      <c r="F15" s="7"/>
    </row>
    <row r="16" spans="2:6" ht="12.75">
      <c r="B16" s="250"/>
      <c r="C16" s="250"/>
      <c r="D16" s="250"/>
      <c r="E16" s="250"/>
      <c r="F16" s="250"/>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15" right="0.19" top="0.946850394" bottom="0.19685" header="0.511811023622047" footer="0.511811023622047"/>
  <pageSetup horizontalDpi="600" verticalDpi="600" orientation="portrait" paperSize="9" r:id="rId1"/>
  <headerFooter alignWithMargins="0">
    <oddFooter>&amp;C&amp;"Times New Roman,Italic"&amp;8Page 15 of 15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P80"/>
  <sheetViews>
    <sheetView zoomScale="120" zoomScaleNormal="120" workbookViewId="0" topLeftCell="A49">
      <selection activeCell="K75" sqref="K75"/>
    </sheetView>
  </sheetViews>
  <sheetFormatPr defaultColWidth="9.140625" defaultRowHeight="12.75"/>
  <cols>
    <col min="1" max="1" width="3.421875" style="126" customWidth="1"/>
    <col min="2" max="2" width="2.28125" style="144" bestFit="1" customWidth="1"/>
    <col min="3" max="3" width="2.8515625" style="126" customWidth="1"/>
    <col min="4" max="4" width="2.140625" style="126" customWidth="1"/>
    <col min="5" max="7" width="9.140625" style="126" customWidth="1"/>
    <col min="8" max="9" width="9.140625" style="141" customWidth="1"/>
    <col min="10" max="10" width="1.7109375" style="141" customWidth="1"/>
    <col min="11" max="11" width="15.28125" style="142" customWidth="1"/>
    <col min="12" max="13" width="1.7109375" style="141" customWidth="1"/>
    <col min="14" max="14" width="17.00390625" style="142" customWidth="1"/>
    <col min="15" max="15" width="1.57421875" style="126" customWidth="1"/>
    <col min="16" max="16384" width="9.140625" style="126" customWidth="1"/>
  </cols>
  <sheetData>
    <row r="1" spans="1:14" ht="20.25">
      <c r="A1" s="124"/>
      <c r="B1" s="232" t="s">
        <v>197</v>
      </c>
      <c r="C1" s="232"/>
      <c r="D1" s="232"/>
      <c r="E1" s="232"/>
      <c r="F1" s="232"/>
      <c r="G1" s="232"/>
      <c r="H1" s="232"/>
      <c r="I1" s="232"/>
      <c r="J1" s="232"/>
      <c r="K1" s="232"/>
      <c r="L1" s="232"/>
      <c r="M1" s="232"/>
      <c r="N1" s="232"/>
    </row>
    <row r="2" ht="8.25" customHeight="1">
      <c r="B2" s="126"/>
    </row>
    <row r="3" spans="1:14" ht="15.75">
      <c r="A3" s="124"/>
      <c r="B3" s="233" t="s">
        <v>161</v>
      </c>
      <c r="C3" s="233"/>
      <c r="D3" s="233"/>
      <c r="E3" s="233"/>
      <c r="F3" s="233"/>
      <c r="G3" s="233"/>
      <c r="H3" s="233"/>
      <c r="I3" s="233"/>
      <c r="J3" s="233"/>
      <c r="K3" s="233"/>
      <c r="L3" s="233"/>
      <c r="M3" s="233"/>
      <c r="N3" s="233"/>
    </row>
    <row r="4" spans="1:14" ht="7.5" customHeight="1">
      <c r="A4" s="124"/>
      <c r="B4" s="125"/>
      <c r="C4" s="125"/>
      <c r="D4" s="125"/>
      <c r="E4" s="125"/>
      <c r="F4" s="125"/>
      <c r="G4" s="125"/>
      <c r="H4" s="143"/>
      <c r="I4" s="143"/>
      <c r="J4" s="143"/>
      <c r="K4" s="143"/>
      <c r="L4" s="143"/>
      <c r="M4" s="143"/>
      <c r="N4" s="143"/>
    </row>
    <row r="5" spans="1:14" ht="15.75">
      <c r="A5" s="124"/>
      <c r="B5" s="233" t="s">
        <v>323</v>
      </c>
      <c r="C5" s="233"/>
      <c r="D5" s="233"/>
      <c r="E5" s="233"/>
      <c r="F5" s="233"/>
      <c r="G5" s="233"/>
      <c r="H5" s="233"/>
      <c r="I5" s="233"/>
      <c r="J5" s="233"/>
      <c r="K5" s="233"/>
      <c r="L5" s="233"/>
      <c r="M5" s="233"/>
      <c r="N5" s="233"/>
    </row>
    <row r="6" ht="6" customHeight="1"/>
    <row r="7" ht="3.75" customHeight="1"/>
    <row r="8" spans="11:14" ht="15.75">
      <c r="K8" s="143" t="s">
        <v>162</v>
      </c>
      <c r="N8" s="143" t="s">
        <v>162</v>
      </c>
    </row>
    <row r="9" spans="9:14" ht="15.75">
      <c r="I9" s="143" t="s">
        <v>196</v>
      </c>
      <c r="J9" s="145"/>
      <c r="K9" s="176" t="s">
        <v>320</v>
      </c>
      <c r="L9" s="146"/>
      <c r="M9" s="146"/>
      <c r="N9" s="176" t="s">
        <v>298</v>
      </c>
    </row>
    <row r="10" spans="11:14" ht="15.75">
      <c r="K10" s="143" t="s">
        <v>19</v>
      </c>
      <c r="N10" s="143" t="s">
        <v>19</v>
      </c>
    </row>
    <row r="11" spans="11:14" ht="6" customHeight="1">
      <c r="K11" s="143"/>
      <c r="N11" s="143"/>
    </row>
    <row r="12" spans="1:14" ht="15.75">
      <c r="A12" s="147"/>
      <c r="B12" s="148" t="s">
        <v>163</v>
      </c>
      <c r="K12" s="163"/>
      <c r="L12" s="163"/>
      <c r="M12" s="163"/>
      <c r="N12" s="163"/>
    </row>
    <row r="13" spans="1:14" ht="6" customHeight="1">
      <c r="A13" s="147"/>
      <c r="B13" s="148"/>
      <c r="K13" s="163"/>
      <c r="L13" s="163"/>
      <c r="M13" s="163"/>
      <c r="N13" s="163"/>
    </row>
    <row r="14" spans="1:14" ht="15.75">
      <c r="A14" s="147"/>
      <c r="B14" s="148" t="s">
        <v>164</v>
      </c>
      <c r="K14" s="163"/>
      <c r="L14" s="163"/>
      <c r="M14" s="163"/>
      <c r="N14" s="163"/>
    </row>
    <row r="15" spans="1:14" ht="15.75">
      <c r="A15" s="147"/>
      <c r="B15" s="144" t="s">
        <v>20</v>
      </c>
      <c r="K15" s="163">
        <v>101272</v>
      </c>
      <c r="L15" s="163"/>
      <c r="M15" s="163"/>
      <c r="N15" s="163">
        <v>102243</v>
      </c>
    </row>
    <row r="16" spans="1:14" ht="15.75">
      <c r="A16" s="147"/>
      <c r="B16" s="144" t="s">
        <v>271</v>
      </c>
      <c r="K16" s="163">
        <v>419</v>
      </c>
      <c r="L16" s="163"/>
      <c r="M16" s="163"/>
      <c r="N16" s="163">
        <v>598</v>
      </c>
    </row>
    <row r="17" spans="1:14" ht="15.75">
      <c r="A17" s="147"/>
      <c r="B17" s="144" t="s">
        <v>239</v>
      </c>
      <c r="K17" s="163">
        <v>860</v>
      </c>
      <c r="L17" s="163"/>
      <c r="M17" s="163"/>
      <c r="N17" s="163">
        <v>854</v>
      </c>
    </row>
    <row r="18" spans="1:14" ht="15.75">
      <c r="A18" s="147"/>
      <c r="B18" s="144" t="s">
        <v>240</v>
      </c>
      <c r="K18" s="163">
        <v>619038</v>
      </c>
      <c r="L18" s="163"/>
      <c r="M18" s="163"/>
      <c r="N18" s="163">
        <v>619038</v>
      </c>
    </row>
    <row r="19" spans="1:14" ht="3" customHeight="1">
      <c r="A19" s="149"/>
      <c r="B19" s="150"/>
      <c r="C19" s="141"/>
      <c r="D19" s="141"/>
      <c r="E19" s="141"/>
      <c r="F19" s="141"/>
      <c r="G19" s="141"/>
      <c r="K19" s="170"/>
      <c r="L19" s="163"/>
      <c r="M19" s="163"/>
      <c r="N19" s="170"/>
    </row>
    <row r="20" spans="1:14" ht="3" customHeight="1">
      <c r="A20" s="149"/>
      <c r="B20" s="150"/>
      <c r="C20" s="141"/>
      <c r="D20" s="141"/>
      <c r="E20" s="141"/>
      <c r="F20" s="141"/>
      <c r="G20" s="141"/>
      <c r="K20" s="163"/>
      <c r="L20" s="163"/>
      <c r="M20" s="163"/>
      <c r="N20" s="163"/>
    </row>
    <row r="21" spans="1:14" ht="15.75">
      <c r="A21" s="152"/>
      <c r="B21" s="150"/>
      <c r="C21" s="141"/>
      <c r="D21" s="141"/>
      <c r="E21" s="141"/>
      <c r="F21" s="141"/>
      <c r="G21" s="141"/>
      <c r="K21" s="163">
        <f>SUM(K14:K20)</f>
        <v>721589</v>
      </c>
      <c r="L21" s="163"/>
      <c r="M21" s="163"/>
      <c r="N21" s="163">
        <f>SUM(N14:N20)</f>
        <v>722733</v>
      </c>
    </row>
    <row r="22" spans="1:14" ht="3" customHeight="1">
      <c r="A22" s="149"/>
      <c r="B22" s="150"/>
      <c r="C22" s="141"/>
      <c r="D22" s="141"/>
      <c r="E22" s="141"/>
      <c r="F22" s="141"/>
      <c r="G22" s="141"/>
      <c r="K22" s="170"/>
      <c r="L22" s="163"/>
      <c r="M22" s="163"/>
      <c r="N22" s="170"/>
    </row>
    <row r="23" spans="1:14" ht="3" customHeight="1">
      <c r="A23" s="149"/>
      <c r="B23" s="150"/>
      <c r="C23" s="141"/>
      <c r="D23" s="141"/>
      <c r="E23" s="141"/>
      <c r="F23" s="141"/>
      <c r="G23" s="141"/>
      <c r="K23" s="163"/>
      <c r="L23" s="163"/>
      <c r="M23" s="163"/>
      <c r="N23" s="163"/>
    </row>
    <row r="24" spans="1:14" ht="15.75">
      <c r="A24" s="147"/>
      <c r="B24" s="148" t="s">
        <v>165</v>
      </c>
      <c r="K24" s="163"/>
      <c r="L24" s="163"/>
      <c r="M24" s="163"/>
      <c r="N24" s="163"/>
    </row>
    <row r="25" spans="1:14" ht="15.75">
      <c r="A25" s="147"/>
      <c r="B25" s="144" t="s">
        <v>139</v>
      </c>
      <c r="K25" s="163">
        <v>33</v>
      </c>
      <c r="L25" s="163"/>
      <c r="M25" s="163"/>
      <c r="N25" s="163">
        <v>26</v>
      </c>
    </row>
    <row r="26" spans="1:14" ht="15.75">
      <c r="A26" s="147"/>
      <c r="B26" s="144" t="s">
        <v>166</v>
      </c>
      <c r="K26" s="163">
        <v>55094</v>
      </c>
      <c r="L26" s="163"/>
      <c r="M26" s="163"/>
      <c r="N26" s="163">
        <v>55066</v>
      </c>
    </row>
    <row r="27" spans="1:14" ht="15.75">
      <c r="A27" s="147"/>
      <c r="B27" s="144" t="s">
        <v>23</v>
      </c>
      <c r="K27" s="163">
        <v>261173</v>
      </c>
      <c r="L27" s="163"/>
      <c r="M27" s="163"/>
      <c r="N27" s="163">
        <v>261051</v>
      </c>
    </row>
    <row r="28" spans="1:14" ht="15.75">
      <c r="A28" s="147"/>
      <c r="B28" s="144" t="s">
        <v>253</v>
      </c>
      <c r="K28" s="163">
        <v>0</v>
      </c>
      <c r="L28" s="163"/>
      <c r="M28" s="163"/>
      <c r="N28" s="163">
        <v>0</v>
      </c>
    </row>
    <row r="29" spans="1:14" ht="15.75">
      <c r="A29" s="147"/>
      <c r="B29" s="144" t="s">
        <v>24</v>
      </c>
      <c r="K29" s="163">
        <v>11175</v>
      </c>
      <c r="L29" s="163"/>
      <c r="M29" s="163"/>
      <c r="N29" s="163">
        <v>7049</v>
      </c>
    </row>
    <row r="30" spans="1:14" ht="3" customHeight="1">
      <c r="A30" s="149"/>
      <c r="B30" s="150"/>
      <c r="C30" s="141"/>
      <c r="D30" s="141"/>
      <c r="E30" s="141"/>
      <c r="F30" s="141"/>
      <c r="G30" s="141"/>
      <c r="K30" s="170"/>
      <c r="L30" s="163"/>
      <c r="M30" s="163"/>
      <c r="N30" s="170"/>
    </row>
    <row r="31" spans="1:14" ht="3" customHeight="1">
      <c r="A31" s="149"/>
      <c r="B31" s="150"/>
      <c r="C31" s="141"/>
      <c r="D31" s="141"/>
      <c r="E31" s="141"/>
      <c r="F31" s="141"/>
      <c r="G31" s="141"/>
      <c r="K31" s="163"/>
      <c r="L31" s="163"/>
      <c r="M31" s="163"/>
      <c r="N31" s="163"/>
    </row>
    <row r="32" spans="1:14" ht="15.75">
      <c r="A32" s="147"/>
      <c r="K32" s="163">
        <f>SUM(K25:K31)</f>
        <v>327475</v>
      </c>
      <c r="L32" s="163"/>
      <c r="M32" s="163"/>
      <c r="N32" s="163">
        <f>SUM(N25:N31)</f>
        <v>323192</v>
      </c>
    </row>
    <row r="33" spans="1:14" ht="3" customHeight="1">
      <c r="A33" s="149"/>
      <c r="B33" s="150"/>
      <c r="C33" s="141"/>
      <c r="D33" s="141"/>
      <c r="E33" s="141"/>
      <c r="F33" s="141"/>
      <c r="G33" s="141"/>
      <c r="K33" s="170"/>
      <c r="L33" s="163"/>
      <c r="M33" s="163"/>
      <c r="N33" s="170"/>
    </row>
    <row r="34" spans="1:14" ht="6.75" customHeight="1" thickBot="1">
      <c r="A34" s="149"/>
      <c r="B34" s="150"/>
      <c r="C34" s="141"/>
      <c r="D34" s="141"/>
      <c r="E34" s="141"/>
      <c r="F34" s="141"/>
      <c r="G34" s="141"/>
      <c r="K34" s="171"/>
      <c r="L34" s="163"/>
      <c r="M34" s="163"/>
      <c r="N34" s="172"/>
    </row>
    <row r="35" spans="1:14" s="141" customFormat="1" ht="3" customHeight="1">
      <c r="A35" s="149"/>
      <c r="B35" s="150"/>
      <c r="K35" s="171"/>
      <c r="L35" s="163"/>
      <c r="M35" s="163"/>
      <c r="N35" s="171"/>
    </row>
    <row r="36" spans="1:14" s="137" customFormat="1" ht="15.75">
      <c r="A36" s="147"/>
      <c r="B36" s="148" t="s">
        <v>167</v>
      </c>
      <c r="H36" s="151"/>
      <c r="I36" s="151"/>
      <c r="J36" s="151"/>
      <c r="K36" s="173">
        <f>+K32+K21</f>
        <v>1049064</v>
      </c>
      <c r="L36" s="173"/>
      <c r="M36" s="173"/>
      <c r="N36" s="173">
        <f>+N32+N21</f>
        <v>1045925</v>
      </c>
    </row>
    <row r="37" spans="1:14" s="141" customFormat="1" ht="3" customHeight="1" thickBot="1">
      <c r="A37" s="149"/>
      <c r="B37" s="150"/>
      <c r="K37" s="174"/>
      <c r="L37" s="163"/>
      <c r="M37" s="163"/>
      <c r="N37" s="174"/>
    </row>
    <row r="38" spans="1:14" s="141" customFormat="1" ht="6" customHeight="1" thickTop="1">
      <c r="A38" s="149"/>
      <c r="B38" s="150"/>
      <c r="K38" s="163"/>
      <c r="L38" s="163"/>
      <c r="M38" s="163"/>
      <c r="N38" s="163"/>
    </row>
    <row r="39" spans="1:14" ht="15.75">
      <c r="A39" s="147"/>
      <c r="B39" s="148" t="s">
        <v>168</v>
      </c>
      <c r="K39" s="163"/>
      <c r="L39" s="163"/>
      <c r="M39" s="163"/>
      <c r="N39" s="163"/>
    </row>
    <row r="40" spans="1:14" ht="15.75">
      <c r="A40" s="147"/>
      <c r="B40" s="148" t="s">
        <v>169</v>
      </c>
      <c r="K40" s="163"/>
      <c r="L40" s="163"/>
      <c r="M40" s="163"/>
      <c r="N40" s="163"/>
    </row>
    <row r="41" spans="1:14" ht="15.75">
      <c r="A41" s="147"/>
      <c r="B41" s="144" t="s">
        <v>170</v>
      </c>
      <c r="K41" s="163">
        <v>525969</v>
      </c>
      <c r="L41" s="163"/>
      <c r="M41" s="163"/>
      <c r="N41" s="163">
        <v>525969</v>
      </c>
    </row>
    <row r="42" spans="1:14" ht="15.75">
      <c r="A42" s="147"/>
      <c r="B42" s="144" t="s">
        <v>30</v>
      </c>
      <c r="K42" s="163">
        <f>114931+10782-1788-9472</f>
        <v>114453</v>
      </c>
      <c r="L42" s="163"/>
      <c r="M42" s="163"/>
      <c r="N42" s="163">
        <f>114931-1985+10782-9318</f>
        <v>114410</v>
      </c>
    </row>
    <row r="43" spans="1:14" s="141" customFormat="1" ht="3" customHeight="1">
      <c r="A43" s="149"/>
      <c r="B43" s="150"/>
      <c r="K43" s="170"/>
      <c r="L43" s="163"/>
      <c r="M43" s="163"/>
      <c r="N43" s="170"/>
    </row>
    <row r="44" spans="1:14" s="141" customFormat="1" ht="3" customHeight="1">
      <c r="A44" s="149"/>
      <c r="B44" s="150"/>
      <c r="K44" s="163"/>
      <c r="L44" s="163"/>
      <c r="M44" s="163"/>
      <c r="N44" s="163"/>
    </row>
    <row r="45" spans="1:14" ht="15.75">
      <c r="A45" s="149"/>
      <c r="B45" s="150"/>
      <c r="C45" s="141"/>
      <c r="D45" s="141"/>
      <c r="E45" s="141"/>
      <c r="F45" s="141"/>
      <c r="G45" s="141"/>
      <c r="K45" s="163">
        <f>SUM(K41:K44)</f>
        <v>640422</v>
      </c>
      <c r="L45" s="163"/>
      <c r="M45" s="163"/>
      <c r="N45" s="163">
        <f>SUM(N41:N44)</f>
        <v>640379</v>
      </c>
    </row>
    <row r="46" spans="1:16" ht="15.75">
      <c r="A46" s="147"/>
      <c r="B46" s="148" t="s">
        <v>160</v>
      </c>
      <c r="K46" s="163">
        <v>93852</v>
      </c>
      <c r="L46" s="163"/>
      <c r="M46" s="163"/>
      <c r="N46" s="163">
        <v>94332</v>
      </c>
      <c r="P46" s="187"/>
    </row>
    <row r="47" spans="1:14" ht="3" customHeight="1" thickBot="1">
      <c r="A47" s="149"/>
      <c r="B47" s="150"/>
      <c r="C47" s="141"/>
      <c r="D47" s="141"/>
      <c r="E47" s="141"/>
      <c r="F47" s="141"/>
      <c r="G47" s="141"/>
      <c r="K47" s="175"/>
      <c r="L47" s="163"/>
      <c r="M47" s="163"/>
      <c r="N47" s="175"/>
    </row>
    <row r="48" spans="1:14" ht="3" customHeight="1">
      <c r="A48" s="149"/>
      <c r="B48" s="150"/>
      <c r="C48" s="141"/>
      <c r="D48" s="141"/>
      <c r="E48" s="141"/>
      <c r="F48" s="141"/>
      <c r="G48" s="141"/>
      <c r="K48" s="163"/>
      <c r="L48" s="163"/>
      <c r="M48" s="163"/>
      <c r="N48" s="163"/>
    </row>
    <row r="49" spans="1:14" ht="15.75">
      <c r="A49" s="147"/>
      <c r="B49" s="148" t="s">
        <v>171</v>
      </c>
      <c r="K49" s="163">
        <f>SUM(K45:K48)</f>
        <v>734274</v>
      </c>
      <c r="L49" s="163"/>
      <c r="M49" s="163"/>
      <c r="N49" s="163">
        <f>SUM(N45:N48)</f>
        <v>734711</v>
      </c>
    </row>
    <row r="50" spans="1:14" ht="3" customHeight="1" thickBot="1">
      <c r="A50" s="149"/>
      <c r="B50" s="150"/>
      <c r="C50" s="141"/>
      <c r="D50" s="141"/>
      <c r="E50" s="141"/>
      <c r="F50" s="141"/>
      <c r="G50" s="141"/>
      <c r="K50" s="175"/>
      <c r="L50" s="163"/>
      <c r="M50" s="163"/>
      <c r="N50" s="175"/>
    </row>
    <row r="51" spans="1:14" ht="3" customHeight="1">
      <c r="A51" s="149"/>
      <c r="B51" s="150"/>
      <c r="C51" s="141"/>
      <c r="D51" s="141"/>
      <c r="E51" s="141"/>
      <c r="F51" s="141"/>
      <c r="G51" s="141"/>
      <c r="K51" s="163"/>
      <c r="L51" s="163"/>
      <c r="M51" s="163"/>
      <c r="N51" s="163"/>
    </row>
    <row r="52" spans="1:14" ht="15.75">
      <c r="A52" s="147"/>
      <c r="B52" s="148" t="s">
        <v>172</v>
      </c>
      <c r="K52" s="163"/>
      <c r="L52" s="163"/>
      <c r="M52" s="163"/>
      <c r="N52" s="163"/>
    </row>
    <row r="53" spans="1:14" ht="15.75">
      <c r="A53" s="147"/>
      <c r="B53" s="144" t="s">
        <v>174</v>
      </c>
      <c r="K53" s="163">
        <v>90029</v>
      </c>
      <c r="L53" s="163"/>
      <c r="M53" s="163"/>
      <c r="N53" s="163">
        <v>90029</v>
      </c>
    </row>
    <row r="54" spans="1:14" ht="3" customHeight="1">
      <c r="A54" s="149"/>
      <c r="B54" s="150"/>
      <c r="C54" s="141"/>
      <c r="D54" s="141"/>
      <c r="E54" s="141"/>
      <c r="F54" s="141"/>
      <c r="G54" s="141"/>
      <c r="K54" s="170"/>
      <c r="L54" s="163"/>
      <c r="M54" s="163"/>
      <c r="N54" s="170"/>
    </row>
    <row r="55" spans="1:14" ht="3" customHeight="1">
      <c r="A55" s="149"/>
      <c r="B55" s="150"/>
      <c r="C55" s="141"/>
      <c r="D55" s="141"/>
      <c r="E55" s="141"/>
      <c r="F55" s="141"/>
      <c r="G55" s="141"/>
      <c r="K55" s="163"/>
      <c r="L55" s="163"/>
      <c r="M55" s="163"/>
      <c r="N55" s="163"/>
    </row>
    <row r="56" spans="1:14" ht="15.75">
      <c r="A56" s="147"/>
      <c r="B56" s="148"/>
      <c r="K56" s="163">
        <f>SUM(K53:K55)</f>
        <v>90029</v>
      </c>
      <c r="L56" s="163"/>
      <c r="M56" s="163"/>
      <c r="N56" s="163">
        <f>SUM(N53:N55)</f>
        <v>90029</v>
      </c>
    </row>
    <row r="57" spans="1:14" ht="3" customHeight="1">
      <c r="A57" s="149"/>
      <c r="B57" s="150"/>
      <c r="C57" s="141"/>
      <c r="D57" s="141"/>
      <c r="E57" s="141"/>
      <c r="F57" s="141"/>
      <c r="G57" s="141"/>
      <c r="K57" s="170"/>
      <c r="L57" s="163"/>
      <c r="M57" s="163"/>
      <c r="N57" s="170"/>
    </row>
    <row r="58" spans="1:14" ht="3" customHeight="1">
      <c r="A58" s="149"/>
      <c r="B58" s="150"/>
      <c r="C58" s="141"/>
      <c r="D58" s="141"/>
      <c r="E58" s="141"/>
      <c r="F58" s="141"/>
      <c r="G58" s="141"/>
      <c r="K58" s="163"/>
      <c r="L58" s="163"/>
      <c r="M58" s="163"/>
      <c r="N58" s="163"/>
    </row>
    <row r="59" spans="1:14" ht="15.75">
      <c r="A59" s="147"/>
      <c r="B59" s="148" t="s">
        <v>175</v>
      </c>
      <c r="K59" s="163"/>
      <c r="L59" s="163"/>
      <c r="M59" s="163"/>
      <c r="N59" s="163"/>
    </row>
    <row r="60" spans="1:14" ht="15.75">
      <c r="A60" s="147"/>
      <c r="B60" s="144" t="s">
        <v>173</v>
      </c>
      <c r="K60" s="163">
        <v>62402</v>
      </c>
      <c r="L60" s="163"/>
      <c r="M60" s="163"/>
      <c r="N60" s="163">
        <v>61438</v>
      </c>
    </row>
    <row r="61" spans="1:14" ht="15.75">
      <c r="A61" s="147"/>
      <c r="B61" s="144" t="s">
        <v>266</v>
      </c>
      <c r="K61" s="163">
        <v>3316</v>
      </c>
      <c r="L61" s="163"/>
      <c r="M61" s="163"/>
      <c r="N61" s="163">
        <v>3316</v>
      </c>
    </row>
    <row r="62" spans="1:14" ht="15.75">
      <c r="A62" s="147"/>
      <c r="B62" s="144" t="s">
        <v>26</v>
      </c>
      <c r="K62" s="163">
        <v>52198</v>
      </c>
      <c r="L62" s="163"/>
      <c r="M62" s="163"/>
      <c r="N62" s="163">
        <v>52202</v>
      </c>
    </row>
    <row r="63" spans="1:14" ht="15.75">
      <c r="A63" s="147"/>
      <c r="B63" s="144" t="s">
        <v>27</v>
      </c>
      <c r="K63" s="163">
        <v>81671</v>
      </c>
      <c r="L63" s="163"/>
      <c r="M63" s="163"/>
      <c r="N63" s="163">
        <v>79055</v>
      </c>
    </row>
    <row r="64" spans="1:14" ht="15.75">
      <c r="A64" s="147"/>
      <c r="B64" s="144" t="s">
        <v>242</v>
      </c>
      <c r="K64" s="163">
        <v>25174</v>
      </c>
      <c r="L64" s="163"/>
      <c r="M64" s="163"/>
      <c r="N64" s="163">
        <v>25174</v>
      </c>
    </row>
    <row r="65" spans="1:14" ht="3" customHeight="1">
      <c r="A65" s="149"/>
      <c r="B65" s="150"/>
      <c r="C65" s="141"/>
      <c r="D65" s="141"/>
      <c r="E65" s="141"/>
      <c r="F65" s="141"/>
      <c r="G65" s="141"/>
      <c r="K65" s="170"/>
      <c r="L65" s="163"/>
      <c r="M65" s="163"/>
      <c r="N65" s="170"/>
    </row>
    <row r="66" spans="1:14" ht="3" customHeight="1">
      <c r="A66" s="149"/>
      <c r="B66" s="150"/>
      <c r="C66" s="141"/>
      <c r="D66" s="141"/>
      <c r="E66" s="141"/>
      <c r="F66" s="141"/>
      <c r="G66" s="141"/>
      <c r="K66" s="163"/>
      <c r="L66" s="163"/>
      <c r="M66" s="163"/>
      <c r="N66" s="163"/>
    </row>
    <row r="67" spans="1:14" ht="15.75">
      <c r="A67" s="147"/>
      <c r="B67" s="148"/>
      <c r="K67" s="163">
        <f>SUM(K60:K66)</f>
        <v>224761</v>
      </c>
      <c r="L67" s="163"/>
      <c r="M67" s="163"/>
      <c r="N67" s="163">
        <f>SUM(N60:N66)</f>
        <v>221185</v>
      </c>
    </row>
    <row r="68" spans="1:14" ht="3" customHeight="1">
      <c r="A68" s="149"/>
      <c r="B68" s="150"/>
      <c r="C68" s="141"/>
      <c r="D68" s="141"/>
      <c r="E68" s="141"/>
      <c r="F68" s="141"/>
      <c r="G68" s="141"/>
      <c r="K68" s="170"/>
      <c r="L68" s="163"/>
      <c r="M68" s="163"/>
      <c r="N68" s="170"/>
    </row>
    <row r="69" spans="1:14" ht="3" customHeight="1" thickBot="1">
      <c r="A69" s="149"/>
      <c r="B69" s="150"/>
      <c r="C69" s="141"/>
      <c r="D69" s="141"/>
      <c r="E69" s="141"/>
      <c r="F69" s="141"/>
      <c r="G69" s="141"/>
      <c r="K69" s="175"/>
      <c r="L69" s="163"/>
      <c r="M69" s="163"/>
      <c r="N69" s="175"/>
    </row>
    <row r="70" spans="1:14" ht="3" customHeight="1">
      <c r="A70" s="149"/>
      <c r="B70" s="150"/>
      <c r="C70" s="141"/>
      <c r="D70" s="141"/>
      <c r="E70" s="141"/>
      <c r="F70" s="141"/>
      <c r="G70" s="141"/>
      <c r="K70" s="163"/>
      <c r="L70" s="163"/>
      <c r="M70" s="163"/>
      <c r="N70" s="163"/>
    </row>
    <row r="71" spans="1:14" ht="15.75">
      <c r="A71" s="147"/>
      <c r="B71" s="148" t="s">
        <v>176</v>
      </c>
      <c r="K71" s="163">
        <f>+K67+K56</f>
        <v>314790</v>
      </c>
      <c r="L71" s="163"/>
      <c r="M71" s="163"/>
      <c r="N71" s="163">
        <f>+N67+N56</f>
        <v>311214</v>
      </c>
    </row>
    <row r="72" spans="1:14" ht="3" customHeight="1" thickBot="1">
      <c r="A72" s="149"/>
      <c r="B72" s="150"/>
      <c r="C72" s="141"/>
      <c r="D72" s="141"/>
      <c r="E72" s="141"/>
      <c r="F72" s="141"/>
      <c r="G72" s="141"/>
      <c r="K72" s="175"/>
      <c r="L72" s="163"/>
      <c r="M72" s="163"/>
      <c r="N72" s="175"/>
    </row>
    <row r="73" spans="1:14" ht="15.75">
      <c r="A73" s="149"/>
      <c r="B73" s="150"/>
      <c r="C73" s="141"/>
      <c r="D73" s="141"/>
      <c r="E73" s="141"/>
      <c r="F73" s="141"/>
      <c r="G73" s="141"/>
      <c r="K73" s="170"/>
      <c r="L73" s="163"/>
      <c r="M73" s="163"/>
      <c r="N73" s="170"/>
    </row>
    <row r="74" spans="1:14" ht="3" customHeight="1">
      <c r="A74" s="149"/>
      <c r="B74" s="150"/>
      <c r="C74" s="141"/>
      <c r="D74" s="141"/>
      <c r="E74" s="141"/>
      <c r="F74" s="141"/>
      <c r="G74" s="141"/>
      <c r="K74" s="171"/>
      <c r="L74" s="163"/>
      <c r="M74" s="163"/>
      <c r="N74" s="171"/>
    </row>
    <row r="75" spans="1:14" s="137" customFormat="1" ht="15.75">
      <c r="A75" s="147"/>
      <c r="B75" s="148" t="s">
        <v>177</v>
      </c>
      <c r="H75" s="151"/>
      <c r="I75" s="151"/>
      <c r="J75" s="151"/>
      <c r="K75" s="173">
        <f>+K71+K49</f>
        <v>1049064</v>
      </c>
      <c r="L75" s="173"/>
      <c r="M75" s="173"/>
      <c r="N75" s="173">
        <f>+N71+N49</f>
        <v>1045925</v>
      </c>
    </row>
    <row r="76" spans="1:14" ht="3" customHeight="1" thickBot="1">
      <c r="A76" s="149"/>
      <c r="B76" s="150"/>
      <c r="C76" s="141"/>
      <c r="D76" s="141"/>
      <c r="E76" s="141"/>
      <c r="F76" s="141"/>
      <c r="G76" s="141"/>
      <c r="K76" s="174"/>
      <c r="L76" s="163"/>
      <c r="M76" s="163"/>
      <c r="N76" s="174"/>
    </row>
    <row r="77" spans="1:14" ht="3" customHeight="1" thickTop="1">
      <c r="A77" s="149"/>
      <c r="B77" s="150"/>
      <c r="C77" s="141"/>
      <c r="D77" s="141"/>
      <c r="E77" s="141"/>
      <c r="F77" s="141"/>
      <c r="G77" s="141"/>
      <c r="K77" s="163"/>
      <c r="L77" s="163"/>
      <c r="M77" s="163"/>
      <c r="N77" s="163"/>
    </row>
    <row r="78" spans="11:14" ht="15.75">
      <c r="K78" s="163"/>
      <c r="L78" s="163"/>
      <c r="M78" s="163"/>
      <c r="N78" s="163"/>
    </row>
    <row r="79" spans="1:14" ht="48" customHeight="1">
      <c r="A79" s="137"/>
      <c r="B79" s="230" t="s">
        <v>324</v>
      </c>
      <c r="C79" s="231"/>
      <c r="D79" s="231"/>
      <c r="E79" s="231"/>
      <c r="F79" s="231"/>
      <c r="G79" s="231"/>
      <c r="H79" s="231"/>
      <c r="I79" s="231"/>
      <c r="J79" s="231"/>
      <c r="K79" s="231"/>
      <c r="L79" s="231"/>
      <c r="M79" s="231"/>
      <c r="N79" s="231"/>
    </row>
    <row r="80" spans="1:2" ht="15.75">
      <c r="A80" s="137"/>
      <c r="B80" s="137"/>
    </row>
  </sheetData>
  <mergeCells count="4">
    <mergeCell ref="B1:N1"/>
    <mergeCell ref="B3:N3"/>
    <mergeCell ref="B5:N5"/>
    <mergeCell ref="B79:N79"/>
  </mergeCells>
  <printOptions/>
  <pageMargins left="0.748031496" right="0.446850394" top="0.696850394" bottom="0.393700787401575" header="0.511811023622047" footer="0"/>
  <pageSetup fitToHeight="1" fitToWidth="1" horizontalDpi="600" verticalDpi="600" orientation="portrait" scale="85" r:id="rId1"/>
  <headerFooter alignWithMargins="0">
    <oddFooter>&amp;C&amp;"Times New Roman,Italic"&amp;8Page 2 of 15 Pages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45"/>
  <sheetViews>
    <sheetView workbookViewId="0" topLeftCell="D17">
      <selection activeCell="Q38" sqref="Q38"/>
    </sheetView>
  </sheetViews>
  <sheetFormatPr defaultColWidth="9.140625" defaultRowHeight="12.75"/>
  <cols>
    <col min="1" max="1" width="1.7109375" style="154" customWidth="1"/>
    <col min="2" max="2" width="2.140625" style="154" customWidth="1"/>
    <col min="3" max="3" width="35.00390625" style="154" customWidth="1"/>
    <col min="4" max="4" width="0.85546875" style="154" customWidth="1"/>
    <col min="5" max="5" width="11.57421875" style="155" customWidth="1"/>
    <col min="6" max="6" width="0.85546875" style="154" customWidth="1"/>
    <col min="7" max="7" width="12.421875" style="155" customWidth="1"/>
    <col min="8" max="8" width="0.85546875" style="154" customWidth="1"/>
    <col min="9" max="9" width="14.57421875" style="183" customWidth="1"/>
    <col min="10" max="10" width="1.28515625" style="183" customWidth="1"/>
    <col min="11" max="11" width="14.57421875" style="183" customWidth="1"/>
    <col min="12" max="12" width="1.7109375" style="154" customWidth="1"/>
    <col min="13" max="13" width="13.140625" style="155" bestFit="1" customWidth="1"/>
    <col min="14" max="14" width="0.85546875" style="154" customWidth="1"/>
    <col min="15" max="15" width="11.421875" style="155" customWidth="1"/>
    <col min="16" max="16" width="0.85546875" style="154" customWidth="1"/>
    <col min="17" max="17" width="10.7109375" style="155" customWidth="1"/>
    <col min="18" max="18" width="0.85546875" style="154" customWidth="1"/>
    <col min="19" max="19" width="11.28125" style="155" customWidth="1"/>
    <col min="20" max="16384" width="9.140625" style="154" customWidth="1"/>
  </cols>
  <sheetData>
    <row r="1" spans="2:19" ht="20.25">
      <c r="B1" s="232" t="s">
        <v>197</v>
      </c>
      <c r="C1" s="232"/>
      <c r="D1" s="232"/>
      <c r="E1" s="232"/>
      <c r="F1" s="232"/>
      <c r="G1" s="232"/>
      <c r="H1" s="232"/>
      <c r="I1" s="232"/>
      <c r="J1" s="232"/>
      <c r="K1" s="232"/>
      <c r="L1" s="232"/>
      <c r="M1" s="232"/>
      <c r="N1" s="232"/>
      <c r="O1" s="232"/>
      <c r="P1" s="232"/>
      <c r="Q1" s="232"/>
      <c r="R1" s="232"/>
      <c r="S1" s="232"/>
    </row>
    <row r="2" spans="3:18" ht="6" customHeight="1">
      <c r="C2" s="153"/>
      <c r="D2" s="153"/>
      <c r="E2" s="156"/>
      <c r="F2" s="153"/>
      <c r="G2" s="156"/>
      <c r="H2" s="153"/>
      <c r="I2" s="180"/>
      <c r="J2" s="180"/>
      <c r="K2" s="180"/>
      <c r="L2" s="153"/>
      <c r="M2" s="156"/>
      <c r="N2" s="153"/>
      <c r="O2" s="156"/>
      <c r="P2" s="153"/>
      <c r="R2" s="153"/>
    </row>
    <row r="3" spans="2:19" ht="15">
      <c r="B3" s="238" t="s">
        <v>188</v>
      </c>
      <c r="C3" s="238"/>
      <c r="D3" s="238"/>
      <c r="E3" s="238"/>
      <c r="F3" s="238"/>
      <c r="G3" s="238"/>
      <c r="H3" s="238"/>
      <c r="I3" s="238"/>
      <c r="J3" s="238"/>
      <c r="K3" s="238"/>
      <c r="L3" s="238"/>
      <c r="M3" s="238"/>
      <c r="N3" s="238"/>
      <c r="O3" s="238"/>
      <c r="P3" s="238"/>
      <c r="Q3" s="238"/>
      <c r="R3" s="238"/>
      <c r="S3" s="238"/>
    </row>
    <row r="4" spans="3:18" ht="6" customHeight="1">
      <c r="C4" s="153"/>
      <c r="D4" s="153"/>
      <c r="E4" s="156"/>
      <c r="F4" s="153"/>
      <c r="G4" s="156"/>
      <c r="H4" s="153"/>
      <c r="I4" s="180"/>
      <c r="J4" s="180"/>
      <c r="K4" s="180"/>
      <c r="L4" s="153"/>
      <c r="M4" s="156"/>
      <c r="N4" s="153"/>
      <c r="O4" s="156"/>
      <c r="P4" s="153"/>
      <c r="R4" s="153"/>
    </row>
    <row r="5" spans="2:19" ht="15">
      <c r="B5" s="238" t="s">
        <v>325</v>
      </c>
      <c r="C5" s="238"/>
      <c r="D5" s="238"/>
      <c r="E5" s="238"/>
      <c r="F5" s="238"/>
      <c r="G5" s="238"/>
      <c r="H5" s="238"/>
      <c r="I5" s="238"/>
      <c r="J5" s="238"/>
      <c r="K5" s="238"/>
      <c r="L5" s="238"/>
      <c r="M5" s="238"/>
      <c r="N5" s="238"/>
      <c r="O5" s="238"/>
      <c r="P5" s="238"/>
      <c r="Q5" s="238"/>
      <c r="R5" s="238"/>
      <c r="S5" s="238"/>
    </row>
    <row r="7" spans="5:19" s="157" customFormat="1" ht="14.25">
      <c r="E7" s="158"/>
      <c r="G7" s="158"/>
      <c r="I7" s="181"/>
      <c r="J7" s="181"/>
      <c r="K7" s="181"/>
      <c r="M7" s="158"/>
      <c r="O7" s="158"/>
      <c r="Q7" s="156" t="s">
        <v>181</v>
      </c>
      <c r="S7" s="156" t="s">
        <v>40</v>
      </c>
    </row>
    <row r="8" spans="5:19" s="157" customFormat="1" ht="14.25">
      <c r="E8" s="239" t="s">
        <v>243</v>
      </c>
      <c r="F8" s="239"/>
      <c r="G8" s="239"/>
      <c r="H8" s="239"/>
      <c r="I8" s="239"/>
      <c r="J8" s="239"/>
      <c r="K8" s="239"/>
      <c r="L8" s="239"/>
      <c r="M8" s="239"/>
      <c r="N8" s="239"/>
      <c r="O8" s="239"/>
      <c r="Q8" s="156" t="s">
        <v>91</v>
      </c>
      <c r="S8" s="156" t="s">
        <v>182</v>
      </c>
    </row>
    <row r="9" spans="5:19" s="157" customFormat="1" ht="14.25">
      <c r="E9" s="156"/>
      <c r="F9" s="156"/>
      <c r="G9" s="156"/>
      <c r="H9" s="156"/>
      <c r="I9" s="180"/>
      <c r="J9" s="180"/>
      <c r="K9" s="180"/>
      <c r="L9" s="156"/>
      <c r="M9" s="156"/>
      <c r="N9" s="156"/>
      <c r="O9" s="156"/>
      <c r="Q9" s="156"/>
      <c r="S9" s="156"/>
    </row>
    <row r="10" spans="5:19" s="157" customFormat="1" ht="14.25">
      <c r="E10" s="158"/>
      <c r="G10" s="168"/>
      <c r="I10" s="180" t="s">
        <v>247</v>
      </c>
      <c r="J10" s="180"/>
      <c r="K10" s="180"/>
      <c r="M10" s="158"/>
      <c r="O10" s="158"/>
      <c r="Q10" s="156"/>
      <c r="S10" s="156"/>
    </row>
    <row r="11" spans="5:19" s="159" customFormat="1" ht="14.25">
      <c r="E11" s="156" t="s">
        <v>178</v>
      </c>
      <c r="G11" s="156" t="s">
        <v>37</v>
      </c>
      <c r="I11" s="180" t="s">
        <v>248</v>
      </c>
      <c r="J11" s="180"/>
      <c r="K11" s="180" t="s">
        <v>273</v>
      </c>
      <c r="M11" s="156" t="s">
        <v>179</v>
      </c>
      <c r="O11" s="156"/>
      <c r="Q11" s="156"/>
      <c r="S11" s="156"/>
    </row>
    <row r="12" spans="5:19" s="159" customFormat="1" ht="14.25">
      <c r="E12" s="156" t="s">
        <v>38</v>
      </c>
      <c r="G12" s="156" t="s">
        <v>39</v>
      </c>
      <c r="I12" s="180" t="s">
        <v>30</v>
      </c>
      <c r="J12" s="180"/>
      <c r="K12" s="180" t="s">
        <v>30</v>
      </c>
      <c r="M12" s="156" t="s">
        <v>180</v>
      </c>
      <c r="O12" s="156" t="s">
        <v>40</v>
      </c>
      <c r="Q12" s="156"/>
      <c r="S12" s="156"/>
    </row>
    <row r="13" spans="5:19" s="159" customFormat="1" ht="14.25">
      <c r="E13" s="156" t="s">
        <v>19</v>
      </c>
      <c r="G13" s="156" t="s">
        <v>19</v>
      </c>
      <c r="I13" s="180" t="s">
        <v>19</v>
      </c>
      <c r="J13" s="180"/>
      <c r="K13" s="180" t="s">
        <v>19</v>
      </c>
      <c r="M13" s="156" t="s">
        <v>19</v>
      </c>
      <c r="O13" s="156" t="s">
        <v>19</v>
      </c>
      <c r="Q13" s="156" t="s">
        <v>19</v>
      </c>
      <c r="S13" s="156" t="s">
        <v>19</v>
      </c>
    </row>
    <row r="15" spans="2:19" s="157" customFormat="1" ht="14.25">
      <c r="B15" s="157" t="s">
        <v>272</v>
      </c>
      <c r="E15" s="177">
        <v>525969</v>
      </c>
      <c r="F15" s="178"/>
      <c r="G15" s="177">
        <v>1186931</v>
      </c>
      <c r="H15" s="178"/>
      <c r="I15" s="177">
        <v>-1259</v>
      </c>
      <c r="J15" s="182"/>
      <c r="K15" s="158">
        <v>7188</v>
      </c>
      <c r="L15" s="178"/>
      <c r="M15" s="177">
        <v>-1082603</v>
      </c>
      <c r="N15" s="178"/>
      <c r="O15" s="177">
        <f>SUM(E15:M15)</f>
        <v>636226</v>
      </c>
      <c r="P15" s="178"/>
      <c r="Q15" s="177">
        <v>96538</v>
      </c>
      <c r="R15" s="178"/>
      <c r="S15" s="177">
        <f>+O15+Q15</f>
        <v>732764</v>
      </c>
    </row>
    <row r="17" ht="15">
      <c r="B17" s="154" t="s">
        <v>183</v>
      </c>
    </row>
    <row r="18" spans="3:19" ht="15">
      <c r="C18" s="154" t="s">
        <v>184</v>
      </c>
      <c r="E18" s="155">
        <v>0</v>
      </c>
      <c r="G18" s="155">
        <v>0</v>
      </c>
      <c r="I18" s="158">
        <v>-726</v>
      </c>
      <c r="J18" s="158"/>
      <c r="K18" s="158"/>
      <c r="M18" s="155">
        <v>0</v>
      </c>
      <c r="O18" s="177">
        <f>SUM(E18:M18)</f>
        <v>-726</v>
      </c>
      <c r="Q18" s="155">
        <v>0</v>
      </c>
      <c r="S18" s="177">
        <f>SUM(O18:R18)</f>
        <v>-726</v>
      </c>
    </row>
    <row r="19" spans="2:19" ht="15">
      <c r="B19" s="154" t="s">
        <v>290</v>
      </c>
      <c r="G19" s="158">
        <v>-1072000</v>
      </c>
      <c r="H19" s="157"/>
      <c r="I19" s="158"/>
      <c r="J19" s="158"/>
      <c r="K19" s="158"/>
      <c r="L19" s="157"/>
      <c r="M19" s="158">
        <v>1072000</v>
      </c>
      <c r="O19" s="177">
        <f>SUM(E19:M19)</f>
        <v>0</v>
      </c>
      <c r="S19" s="177"/>
    </row>
    <row r="20" spans="2:19" ht="15">
      <c r="B20" s="154" t="s">
        <v>274</v>
      </c>
      <c r="G20" s="158"/>
      <c r="H20" s="157"/>
      <c r="I20" s="158"/>
      <c r="J20" s="158"/>
      <c r="K20" s="158"/>
      <c r="L20" s="157"/>
      <c r="M20" s="158"/>
      <c r="O20" s="177"/>
      <c r="S20" s="177"/>
    </row>
    <row r="21" spans="3:19" ht="15">
      <c r="C21" s="154" t="s">
        <v>275</v>
      </c>
      <c r="I21" s="158"/>
      <c r="J21" s="158"/>
      <c r="K21" s="158">
        <v>3594</v>
      </c>
      <c r="O21" s="177">
        <f>SUM(E21:M21)</f>
        <v>3594</v>
      </c>
      <c r="S21" s="177">
        <f>SUM(O21:R21)</f>
        <v>3594</v>
      </c>
    </row>
    <row r="22" spans="2:19" ht="15">
      <c r="B22" s="154" t="s">
        <v>157</v>
      </c>
      <c r="E22" s="155">
        <v>0</v>
      </c>
      <c r="G22" s="155">
        <v>0</v>
      </c>
      <c r="I22" s="186">
        <v>0</v>
      </c>
      <c r="J22" s="155"/>
      <c r="K22" s="186"/>
      <c r="M22" s="158">
        <v>1285</v>
      </c>
      <c r="O22" s="177">
        <f>SUM(E22:M22)</f>
        <v>1285</v>
      </c>
      <c r="Q22" s="177">
        <v>-2206</v>
      </c>
      <c r="S22" s="158">
        <f>+O22+Q22</f>
        <v>-921</v>
      </c>
    </row>
    <row r="23" spans="2:19" ht="15">
      <c r="B23" s="154" t="s">
        <v>254</v>
      </c>
      <c r="E23" s="160"/>
      <c r="G23" s="160"/>
      <c r="I23" s="160"/>
      <c r="J23" s="185"/>
      <c r="K23" s="185"/>
      <c r="M23" s="160"/>
      <c r="O23" s="160"/>
      <c r="Q23" s="160"/>
      <c r="S23" s="160"/>
    </row>
    <row r="24" spans="3:19" ht="15">
      <c r="C24" s="154" t="s">
        <v>265</v>
      </c>
      <c r="E24" s="186">
        <f>SUM(E18:E22)</f>
        <v>0</v>
      </c>
      <c r="G24" s="184">
        <f>SUM(G18:G22)</f>
        <v>-1072000</v>
      </c>
      <c r="I24" s="184">
        <f>SUM(I18:I22)</f>
        <v>-726</v>
      </c>
      <c r="J24" s="177"/>
      <c r="K24" s="184">
        <f>SUM(K18:K22)</f>
        <v>3594</v>
      </c>
      <c r="M24" s="184">
        <f>SUM(M18:M22)</f>
        <v>1073285</v>
      </c>
      <c r="O24" s="184">
        <f>SUM(O18:O22)</f>
        <v>4153</v>
      </c>
      <c r="Q24" s="184">
        <f>SUM(Q18:Q22)</f>
        <v>-2206</v>
      </c>
      <c r="S24" s="184">
        <f>SUM(S18:S22)</f>
        <v>1947</v>
      </c>
    </row>
    <row r="25" spans="5:19" ht="15">
      <c r="E25" s="185"/>
      <c r="G25" s="185"/>
      <c r="I25" s="185"/>
      <c r="J25" s="185"/>
      <c r="K25" s="185"/>
      <c r="M25" s="185"/>
      <c r="O25" s="185"/>
      <c r="Q25" s="185"/>
      <c r="S25" s="185"/>
    </row>
    <row r="26" spans="2:19" ht="15">
      <c r="B26" s="157" t="s">
        <v>299</v>
      </c>
      <c r="E26" s="184">
        <f>+E15+E24</f>
        <v>525969</v>
      </c>
      <c r="G26" s="184">
        <f>+G15+G24</f>
        <v>114931</v>
      </c>
      <c r="I26" s="184">
        <f>+I15+I24</f>
        <v>-1985</v>
      </c>
      <c r="J26" s="177"/>
      <c r="K26" s="184">
        <f>+K15+K24</f>
        <v>10782</v>
      </c>
      <c r="M26" s="184">
        <f>+M15+M24</f>
        <v>-9318</v>
      </c>
      <c r="O26" s="184">
        <f>+O15+O24</f>
        <v>640379</v>
      </c>
      <c r="Q26" s="184">
        <f>+Q15+Q24</f>
        <v>94332</v>
      </c>
      <c r="S26" s="184">
        <f>+S15+S24</f>
        <v>734711</v>
      </c>
    </row>
    <row r="27" spans="2:19" ht="15">
      <c r="B27" s="157"/>
      <c r="E27" s="177"/>
      <c r="G27" s="177"/>
      <c r="I27" s="177"/>
      <c r="J27" s="177"/>
      <c r="K27" s="177"/>
      <c r="M27" s="177"/>
      <c r="O27" s="177"/>
      <c r="Q27" s="177"/>
      <c r="S27" s="177"/>
    </row>
    <row r="28" spans="2:19" ht="15">
      <c r="B28" s="157"/>
      <c r="E28" s="177"/>
      <c r="G28" s="177"/>
      <c r="I28" s="177"/>
      <c r="J28" s="177"/>
      <c r="K28" s="177"/>
      <c r="M28" s="177"/>
      <c r="O28" s="177"/>
      <c r="Q28" s="177"/>
      <c r="S28" s="177"/>
    </row>
    <row r="29" ht="10.5" customHeight="1"/>
    <row r="30" ht="10.5" customHeight="1"/>
    <row r="31" ht="10.5" customHeight="1"/>
    <row r="32" spans="2:19" ht="15">
      <c r="B32" s="157" t="s">
        <v>326</v>
      </c>
      <c r="C32" s="157"/>
      <c r="D32" s="157"/>
      <c r="E32" s="177">
        <v>525969</v>
      </c>
      <c r="F32" s="178"/>
      <c r="G32" s="177">
        <v>114931</v>
      </c>
      <c r="H32" s="178"/>
      <c r="I32" s="177">
        <f>+I26</f>
        <v>-1985</v>
      </c>
      <c r="J32" s="182"/>
      <c r="K32" s="182">
        <f>+K26</f>
        <v>10782</v>
      </c>
      <c r="L32" s="178"/>
      <c r="M32" s="177">
        <f>+M26</f>
        <v>-9318</v>
      </c>
      <c r="N32" s="178"/>
      <c r="O32" s="177">
        <f>SUM(E32:M32)</f>
        <v>640379</v>
      </c>
      <c r="P32" s="178"/>
      <c r="Q32" s="177">
        <f>+Q26</f>
        <v>94332</v>
      </c>
      <c r="R32" s="178"/>
      <c r="S32" s="177">
        <f>+O32+Q32</f>
        <v>734711</v>
      </c>
    </row>
    <row r="33" ht="10.5" customHeight="1"/>
    <row r="34" ht="17.25" customHeight="1">
      <c r="B34" s="154" t="s">
        <v>183</v>
      </c>
    </row>
    <row r="35" spans="3:19" ht="17.25" customHeight="1">
      <c r="C35" s="154" t="s">
        <v>184</v>
      </c>
      <c r="E35" s="155">
        <v>0</v>
      </c>
      <c r="G35" s="155">
        <v>0</v>
      </c>
      <c r="I35" s="158">
        <v>196</v>
      </c>
      <c r="J35" s="155"/>
      <c r="K35" s="155"/>
      <c r="M35" s="155">
        <v>0</v>
      </c>
      <c r="O35" s="177">
        <f>SUM(E35:M35)</f>
        <v>196</v>
      </c>
      <c r="S35" s="158">
        <f>SUM(O35:R35)</f>
        <v>196</v>
      </c>
    </row>
    <row r="36" spans="2:19" ht="17.25" customHeight="1">
      <c r="B36" s="154" t="s">
        <v>290</v>
      </c>
      <c r="G36" s="158"/>
      <c r="I36" s="155"/>
      <c r="J36" s="155"/>
      <c r="K36" s="155"/>
      <c r="M36" s="158"/>
      <c r="O36" s="177"/>
      <c r="S36" s="155">
        <f>SUM(O36:R36)</f>
        <v>0</v>
      </c>
    </row>
    <row r="37" spans="2:19" ht="17.25" customHeight="1">
      <c r="B37" s="154" t="s">
        <v>157</v>
      </c>
      <c r="E37" s="155">
        <v>0</v>
      </c>
      <c r="G37" s="155">
        <v>0</v>
      </c>
      <c r="I37" s="158">
        <v>0</v>
      </c>
      <c r="J37" s="158"/>
      <c r="K37" s="184"/>
      <c r="M37" s="158">
        <v>-153</v>
      </c>
      <c r="O37" s="177">
        <f>SUM(E37:M37)</f>
        <v>-153</v>
      </c>
      <c r="Q37" s="158">
        <v>-480</v>
      </c>
      <c r="S37" s="158">
        <f>+O37+Q37</f>
        <v>-633</v>
      </c>
    </row>
    <row r="38" spans="2:19" ht="17.25" customHeight="1">
      <c r="B38" s="154" t="s">
        <v>254</v>
      </c>
      <c r="E38" s="160"/>
      <c r="G38" s="160"/>
      <c r="I38" s="160"/>
      <c r="J38" s="185"/>
      <c r="K38" s="185"/>
      <c r="M38" s="160"/>
      <c r="O38" s="160"/>
      <c r="Q38" s="160"/>
      <c r="S38" s="160"/>
    </row>
    <row r="39" spans="3:19" ht="17.25" customHeight="1">
      <c r="C39" s="154" t="s">
        <v>265</v>
      </c>
      <c r="E39" s="186">
        <f>SUM(E35:E37)</f>
        <v>0</v>
      </c>
      <c r="G39" s="184">
        <f>SUM(G35:G37)</f>
        <v>0</v>
      </c>
      <c r="I39" s="184">
        <f>SUM(I35:I37)</f>
        <v>196</v>
      </c>
      <c r="J39" s="177"/>
      <c r="K39" s="184">
        <f>SUM(K35:K37)</f>
        <v>0</v>
      </c>
      <c r="M39" s="184">
        <f>SUM(M35:M37)</f>
        <v>-153</v>
      </c>
      <c r="O39" s="184">
        <f>SUM(O35:O37)</f>
        <v>43</v>
      </c>
      <c r="Q39" s="184">
        <f>SUM(Q35:Q37)</f>
        <v>-480</v>
      </c>
      <c r="S39" s="184">
        <f>SUM(S35:S37)</f>
        <v>-437</v>
      </c>
    </row>
    <row r="40" spans="5:19" ht="17.25" customHeight="1">
      <c r="E40" s="185"/>
      <c r="G40" s="185"/>
      <c r="I40" s="185"/>
      <c r="J40" s="185"/>
      <c r="K40" s="185"/>
      <c r="M40" s="185"/>
      <c r="O40" s="185"/>
      <c r="Q40" s="185"/>
      <c r="S40" s="185"/>
    </row>
    <row r="41" spans="2:19" ht="17.25" customHeight="1">
      <c r="B41" s="157" t="s">
        <v>327</v>
      </c>
      <c r="E41" s="184">
        <f>+E32+E39</f>
        <v>525969</v>
      </c>
      <c r="G41" s="184">
        <f>+G32+G39</f>
        <v>114931</v>
      </c>
      <c r="I41" s="184">
        <f>+I32+I39</f>
        <v>-1789</v>
      </c>
      <c r="J41" s="177"/>
      <c r="K41" s="184">
        <f>+K32+K39</f>
        <v>10782</v>
      </c>
      <c r="M41" s="184">
        <f>+M32+M39</f>
        <v>-9471</v>
      </c>
      <c r="O41" s="184">
        <f>+O32+O39</f>
        <v>640422</v>
      </c>
      <c r="Q41" s="184">
        <f>+Q32+Q39</f>
        <v>93852</v>
      </c>
      <c r="S41" s="184">
        <f>+S32+S39</f>
        <v>734274</v>
      </c>
    </row>
    <row r="45" spans="2:19" ht="51" customHeight="1">
      <c r="B45" s="235" t="s">
        <v>328</v>
      </c>
      <c r="C45" s="236"/>
      <c r="D45" s="236"/>
      <c r="E45" s="236"/>
      <c r="F45" s="236"/>
      <c r="G45" s="236"/>
      <c r="H45" s="236"/>
      <c r="I45" s="236"/>
      <c r="J45" s="236"/>
      <c r="K45" s="236"/>
      <c r="L45" s="236"/>
      <c r="M45" s="237"/>
      <c r="N45" s="237"/>
      <c r="O45" s="237"/>
      <c r="P45" s="237"/>
      <c r="Q45" s="237"/>
      <c r="R45" s="237"/>
      <c r="S45" s="237"/>
    </row>
  </sheetData>
  <mergeCells count="5">
    <mergeCell ref="B45:S45"/>
    <mergeCell ref="B1:S1"/>
    <mergeCell ref="B3:S3"/>
    <mergeCell ref="B5:S5"/>
    <mergeCell ref="E8:O8"/>
  </mergeCells>
  <printOptions/>
  <pageMargins left="0.25" right="0.25" top="0.946850394" bottom="0.196850393700787" header="0.511811023622047" footer="0.511811023622047"/>
  <pageSetup fitToHeight="1" fitToWidth="1" horizontalDpi="600" verticalDpi="600" orientation="portrait" scale="70" r:id="rId1"/>
  <headerFooter alignWithMargins="0">
    <oddFooter>&amp;C&amp;"Times New Roman,Italic"&amp;8Page 3 of 15 Pages</oddFooter>
  </headerFooter>
</worksheet>
</file>

<file path=xl/worksheets/sheet4.xml><?xml version="1.0" encoding="utf-8"?>
<worksheet xmlns="http://schemas.openxmlformats.org/spreadsheetml/2006/main" xmlns:r="http://schemas.openxmlformats.org/officeDocument/2006/relationships">
  <sheetPr codeName="Sheet10"/>
  <dimension ref="A1:G50"/>
  <sheetViews>
    <sheetView zoomScale="120" zoomScaleNormal="120" workbookViewId="0" topLeftCell="A14">
      <selection activeCell="G39" sqref="G39"/>
    </sheetView>
  </sheetViews>
  <sheetFormatPr defaultColWidth="9.140625" defaultRowHeight="12.75"/>
  <cols>
    <col min="1" max="1" width="2.00390625" style="141" customWidth="1"/>
    <col min="2" max="2" width="68.57421875" style="141" customWidth="1"/>
    <col min="3" max="3" width="1.421875" style="141" customWidth="1"/>
    <col min="4" max="4" width="11.8515625" style="163" bestFit="1" customWidth="1"/>
    <col min="5" max="6" width="1.7109375" style="141" customWidth="1"/>
    <col min="7" max="7" width="11.8515625" style="163" bestFit="1" customWidth="1"/>
    <col min="8" max="8" width="0.85546875" style="141" customWidth="1"/>
    <col min="9" max="16384" width="9.140625" style="141" customWidth="1"/>
  </cols>
  <sheetData>
    <row r="1" spans="1:7" ht="20.25">
      <c r="A1" s="124"/>
      <c r="B1" s="232" t="s">
        <v>197</v>
      </c>
      <c r="C1" s="232"/>
      <c r="D1" s="232"/>
      <c r="E1" s="232"/>
      <c r="F1" s="232"/>
      <c r="G1" s="232"/>
    </row>
    <row r="2" ht="6.75" customHeight="1"/>
    <row r="3" spans="1:7" ht="15.75">
      <c r="A3" s="162"/>
      <c r="B3" s="241" t="s">
        <v>187</v>
      </c>
      <c r="C3" s="241"/>
      <c r="D3" s="241"/>
      <c r="E3" s="241"/>
      <c r="F3" s="241"/>
      <c r="G3" s="241"/>
    </row>
    <row r="4" spans="1:7" ht="15.75">
      <c r="A4" s="143"/>
      <c r="B4" s="143"/>
      <c r="C4" s="143"/>
      <c r="D4" s="164"/>
      <c r="E4" s="143"/>
      <c r="F4" s="143"/>
      <c r="G4" s="164"/>
    </row>
    <row r="5" spans="1:7" ht="15.75">
      <c r="A5" s="161"/>
      <c r="B5" s="241" t="str">
        <f>+page3!B5</f>
        <v>For the Three-Month Period Ended 30 September 2008</v>
      </c>
      <c r="C5" s="241"/>
      <c r="D5" s="241"/>
      <c r="E5" s="241"/>
      <c r="F5" s="241"/>
      <c r="G5" s="241"/>
    </row>
    <row r="6" ht="6" customHeight="1"/>
    <row r="7" spans="4:7" ht="15.75">
      <c r="D7" s="240" t="s">
        <v>194</v>
      </c>
      <c r="E7" s="240"/>
      <c r="F7" s="240"/>
      <c r="G7" s="240"/>
    </row>
    <row r="8" spans="3:7" ht="15.75">
      <c r="C8" s="145"/>
      <c r="D8" s="176" t="s">
        <v>320</v>
      </c>
      <c r="E8" s="146"/>
      <c r="F8" s="146"/>
      <c r="G8" s="176" t="s">
        <v>321</v>
      </c>
    </row>
    <row r="9" spans="4:7" ht="15.75">
      <c r="D9" s="164" t="s">
        <v>19</v>
      </c>
      <c r="G9" s="164" t="s">
        <v>19</v>
      </c>
    </row>
    <row r="10" spans="4:7" ht="15.75">
      <c r="D10" s="164"/>
      <c r="G10" s="164"/>
    </row>
    <row r="11" spans="2:7" ht="15.75">
      <c r="B11" s="141" t="s">
        <v>255</v>
      </c>
      <c r="D11" s="164">
        <v>3124</v>
      </c>
      <c r="G11" s="164">
        <v>-198</v>
      </c>
    </row>
    <row r="12" spans="2:7" ht="15.75">
      <c r="B12" s="141" t="s">
        <v>256</v>
      </c>
      <c r="D12" s="164">
        <v>-159</v>
      </c>
      <c r="G12" s="164">
        <v>5</v>
      </c>
    </row>
    <row r="13" spans="2:7" ht="15.75">
      <c r="B13" s="141" t="s">
        <v>257</v>
      </c>
      <c r="D13" s="164">
        <v>0</v>
      </c>
      <c r="G13" s="164">
        <v>-1525</v>
      </c>
    </row>
    <row r="14" spans="4:7" ht="3" customHeight="1">
      <c r="D14" s="165"/>
      <c r="G14" s="165"/>
    </row>
    <row r="15" spans="4:7" ht="3" customHeight="1">
      <c r="D15" s="164"/>
      <c r="G15" s="164"/>
    </row>
    <row r="16" spans="2:7" ht="15.75">
      <c r="B16" s="141" t="s">
        <v>189</v>
      </c>
      <c r="D16" s="164">
        <f>SUM(D11:D15)</f>
        <v>2965</v>
      </c>
      <c r="G16" s="164">
        <f>SUM(G11:G15)</f>
        <v>-1718</v>
      </c>
    </row>
    <row r="17" spans="2:7" ht="15.75">
      <c r="B17" s="141" t="s">
        <v>190</v>
      </c>
      <c r="D17" s="164">
        <v>197</v>
      </c>
      <c r="G17" s="164">
        <v>475</v>
      </c>
    </row>
    <row r="18" spans="2:7" ht="15.75">
      <c r="B18" s="141" t="s">
        <v>191</v>
      </c>
      <c r="D18" s="164">
        <v>-35469</v>
      </c>
      <c r="G18" s="164">
        <v>-35026</v>
      </c>
    </row>
    <row r="19" spans="4:7" ht="3" customHeight="1">
      <c r="D19" s="165"/>
      <c r="G19" s="165"/>
    </row>
    <row r="20" spans="4:7" ht="3" customHeight="1">
      <c r="D20" s="164"/>
      <c r="G20" s="164"/>
    </row>
    <row r="21" spans="2:7" ht="15.75">
      <c r="B21" s="141" t="s">
        <v>192</v>
      </c>
      <c r="D21" s="164">
        <f>SUM(D16:D20)</f>
        <v>-32307</v>
      </c>
      <c r="G21" s="164">
        <f>SUM(G16:G20)</f>
        <v>-36269</v>
      </c>
    </row>
    <row r="22" spans="4:7" ht="3" customHeight="1" thickBot="1">
      <c r="D22" s="166"/>
      <c r="G22" s="166"/>
    </row>
    <row r="23" spans="4:7" ht="16.5" thickTop="1">
      <c r="D23" s="164"/>
      <c r="G23" s="164"/>
    </row>
    <row r="24" spans="2:7" ht="15.75">
      <c r="B24" s="141" t="s">
        <v>193</v>
      </c>
      <c r="D24" s="164"/>
      <c r="G24" s="164"/>
    </row>
    <row r="25" spans="4:7" ht="15.75">
      <c r="D25" s="164"/>
      <c r="G25" s="164"/>
    </row>
    <row r="26" spans="4:7" ht="15.75">
      <c r="D26" s="164" t="s">
        <v>162</v>
      </c>
      <c r="G26" s="164" t="s">
        <v>162</v>
      </c>
    </row>
    <row r="27" spans="4:7" ht="15.75">
      <c r="D27" s="140" t="str">
        <f>D8</f>
        <v>30.09.2008</v>
      </c>
      <c r="E27" s="146"/>
      <c r="F27" s="146"/>
      <c r="G27" s="140" t="str">
        <f>G8</f>
        <v>30.09.2007</v>
      </c>
    </row>
    <row r="28" spans="4:7" ht="15.75">
      <c r="D28" s="164" t="s">
        <v>19</v>
      </c>
      <c r="G28" s="164" t="s">
        <v>19</v>
      </c>
    </row>
    <row r="29" spans="4:7" ht="15.75">
      <c r="D29" s="164"/>
      <c r="G29" s="164"/>
    </row>
    <row r="30" spans="2:7" ht="15.75">
      <c r="B30" s="141" t="s">
        <v>24</v>
      </c>
      <c r="D30" s="164">
        <f>8668+2507</f>
        <v>11175</v>
      </c>
      <c r="G30" s="164">
        <v>4313</v>
      </c>
    </row>
    <row r="31" spans="2:7" ht="15.75">
      <c r="B31" s="141" t="s">
        <v>246</v>
      </c>
      <c r="D31" s="164">
        <v>-43482</v>
      </c>
      <c r="G31" s="164">
        <v>-40582</v>
      </c>
    </row>
    <row r="32" spans="4:7" ht="3" customHeight="1">
      <c r="D32" s="165"/>
      <c r="G32" s="165"/>
    </row>
    <row r="33" spans="4:7" ht="3" customHeight="1">
      <c r="D33" s="164"/>
      <c r="G33" s="164"/>
    </row>
    <row r="34" spans="4:7" ht="15.75">
      <c r="D34" s="164">
        <f>SUM(D30:D33)</f>
        <v>-32307</v>
      </c>
      <c r="G34" s="164">
        <f>SUM(G30:G33)</f>
        <v>-36269</v>
      </c>
    </row>
    <row r="35" spans="4:7" ht="3" customHeight="1" thickBot="1">
      <c r="D35" s="166"/>
      <c r="G35" s="166"/>
    </row>
    <row r="36" spans="4:7" ht="16.5" thickTop="1">
      <c r="D36" s="164"/>
      <c r="G36" s="164"/>
    </row>
    <row r="37" spans="4:7" ht="15.75">
      <c r="D37" s="164"/>
      <c r="G37" s="164"/>
    </row>
    <row r="38" spans="2:7" ht="50.25" customHeight="1">
      <c r="B38" s="230" t="s">
        <v>329</v>
      </c>
      <c r="C38" s="231"/>
      <c r="D38" s="231"/>
      <c r="E38" s="231"/>
      <c r="F38" s="231"/>
      <c r="G38" s="231"/>
    </row>
    <row r="39" spans="4:7" ht="15.75">
      <c r="D39" s="164"/>
      <c r="G39" s="164"/>
    </row>
    <row r="40" spans="4:7" ht="15.75">
      <c r="D40" s="164"/>
      <c r="G40" s="164"/>
    </row>
    <row r="41" spans="4:7" ht="15.75">
      <c r="D41" s="164"/>
      <c r="G41" s="164"/>
    </row>
    <row r="42" spans="4:7" ht="15.75">
      <c r="D42" s="164"/>
      <c r="G42" s="164"/>
    </row>
    <row r="43" spans="4:7" ht="15.75">
      <c r="D43" s="164"/>
      <c r="G43" s="164"/>
    </row>
    <row r="44" spans="4:7" ht="15.75">
      <c r="D44" s="164"/>
      <c r="G44" s="164"/>
    </row>
    <row r="45" spans="4:7" ht="15.75">
      <c r="D45" s="164"/>
      <c r="G45" s="164"/>
    </row>
    <row r="46" spans="4:7" ht="15.75">
      <c r="D46" s="164"/>
      <c r="G46" s="164"/>
    </row>
    <row r="47" spans="4:7" ht="15.75">
      <c r="D47" s="164"/>
      <c r="G47" s="164"/>
    </row>
    <row r="48" spans="4:7" ht="3.75" customHeight="1">
      <c r="D48" s="164"/>
      <c r="G48" s="164"/>
    </row>
    <row r="49" ht="15.75">
      <c r="A49" s="151"/>
    </row>
    <row r="50" ht="15.75">
      <c r="A50" s="151"/>
    </row>
  </sheetData>
  <mergeCells count="5">
    <mergeCell ref="B38:G38"/>
    <mergeCell ref="D7:G7"/>
    <mergeCell ref="B1:G1"/>
    <mergeCell ref="B3:G3"/>
    <mergeCell ref="B5:G5"/>
  </mergeCells>
  <printOptions/>
  <pageMargins left="0.498031496" right="0.446850394" top="0.946850394" bottom="0.393700787401575" header="0.511811023622047" footer="0"/>
  <pageSetup horizontalDpi="600" verticalDpi="600" orientation="portrait" scale="94" r:id="rId1"/>
  <headerFooter alignWithMargins="0">
    <oddFooter>&amp;C&amp;"Times New Roman,Italic"&amp;8Page 4 of 15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44"/>
  <sheetViews>
    <sheetView zoomScale="135" zoomScaleNormal="135" workbookViewId="0" topLeftCell="A39">
      <selection activeCell="B55" sqref="B55"/>
    </sheetView>
  </sheetViews>
  <sheetFormatPr defaultColWidth="9.140625" defaultRowHeight="12.75"/>
  <cols>
    <col min="1" max="1" width="2.421875" style="1" customWidth="1"/>
    <col min="2" max="2" width="8.28125" style="1" customWidth="1"/>
    <col min="3" max="5" width="9.140625" style="1" customWidth="1"/>
    <col min="6" max="6" width="57.140625" style="1" customWidth="1"/>
    <col min="7" max="16384" width="9.140625" style="1" customWidth="1"/>
  </cols>
  <sheetData>
    <row r="1" spans="1:6" ht="18.75">
      <c r="A1" s="245" t="s">
        <v>36</v>
      </c>
      <c r="B1" s="245"/>
      <c r="C1" s="245"/>
      <c r="D1" s="245"/>
      <c r="E1" s="245"/>
      <c r="F1" s="245"/>
    </row>
    <row r="3" spans="1:6" ht="12.75">
      <c r="A3" s="247" t="s">
        <v>330</v>
      </c>
      <c r="B3" s="247"/>
      <c r="C3" s="247"/>
      <c r="D3" s="247"/>
      <c r="E3" s="247"/>
      <c r="F3" s="247"/>
    </row>
    <row r="4" spans="1:6" ht="12.75">
      <c r="A4" s="109"/>
      <c r="B4" s="109"/>
      <c r="C4" s="109"/>
      <c r="D4" s="109"/>
      <c r="E4" s="109"/>
      <c r="F4" s="109"/>
    </row>
    <row r="5" spans="1:6" ht="12.75">
      <c r="A5" s="248" t="s">
        <v>44</v>
      </c>
      <c r="B5" s="248"/>
      <c r="C5" s="248"/>
      <c r="D5" s="248"/>
      <c r="E5" s="248"/>
      <c r="F5" s="248"/>
    </row>
    <row r="6" spans="1:6" ht="12.75">
      <c r="A6" s="110"/>
      <c r="B6" s="110"/>
      <c r="C6" s="110"/>
      <c r="D6" s="110"/>
      <c r="E6" s="110"/>
      <c r="F6" s="110"/>
    </row>
    <row r="7" spans="1:6" ht="12.75" customHeight="1">
      <c r="A7" s="42" t="s">
        <v>16</v>
      </c>
      <c r="B7" s="249" t="s">
        <v>41</v>
      </c>
      <c r="C7" s="249"/>
      <c r="D7" s="249"/>
      <c r="E7" s="249"/>
      <c r="F7" s="249"/>
    </row>
    <row r="8" spans="1:6" ht="26.25" customHeight="1">
      <c r="A8" s="246"/>
      <c r="B8" s="250" t="s">
        <v>131</v>
      </c>
      <c r="C8" s="250"/>
      <c r="D8" s="250"/>
      <c r="E8" s="250"/>
      <c r="F8" s="250"/>
    </row>
    <row r="9" spans="1:6" ht="12.75">
      <c r="A9" s="246"/>
      <c r="B9" s="250"/>
      <c r="C9" s="250"/>
      <c r="D9" s="250"/>
      <c r="E9" s="250"/>
      <c r="F9" s="250"/>
    </row>
    <row r="10" spans="1:6" ht="27.75" customHeight="1">
      <c r="A10" s="246"/>
      <c r="B10" s="250" t="s">
        <v>331</v>
      </c>
      <c r="C10" s="250"/>
      <c r="D10" s="250"/>
      <c r="E10" s="250"/>
      <c r="F10" s="250"/>
    </row>
    <row r="11" spans="1:6" ht="12.75">
      <c r="A11" s="6"/>
      <c r="B11" s="246"/>
      <c r="C11" s="246"/>
      <c r="D11" s="246"/>
      <c r="E11" s="246"/>
      <c r="F11" s="246"/>
    </row>
    <row r="12" spans="2:6" ht="39.75" customHeight="1">
      <c r="B12" s="244" t="s">
        <v>332</v>
      </c>
      <c r="C12" s="231"/>
      <c r="D12" s="231"/>
      <c r="E12" s="231"/>
      <c r="F12" s="231"/>
    </row>
    <row r="14" spans="2:3" ht="12.75">
      <c r="B14" s="1" t="s">
        <v>198</v>
      </c>
      <c r="C14" s="1" t="s">
        <v>199</v>
      </c>
    </row>
    <row r="15" spans="2:3" ht="12.75">
      <c r="B15" s="1" t="s">
        <v>200</v>
      </c>
      <c r="C15" s="1" t="s">
        <v>201</v>
      </c>
    </row>
    <row r="16" spans="2:3" ht="12.75">
      <c r="B16" s="1" t="s">
        <v>202</v>
      </c>
      <c r="C16" s="1" t="s">
        <v>203</v>
      </c>
    </row>
    <row r="17" spans="2:3" ht="12.75">
      <c r="B17" s="1" t="s">
        <v>204</v>
      </c>
      <c r="C17" s="1" t="s">
        <v>205</v>
      </c>
    </row>
    <row r="18" spans="2:3" ht="12.75">
      <c r="B18" s="1" t="s">
        <v>206</v>
      </c>
      <c r="C18" s="1" t="s">
        <v>139</v>
      </c>
    </row>
    <row r="19" spans="2:3" ht="12.75">
      <c r="B19" s="1" t="s">
        <v>207</v>
      </c>
      <c r="C19" s="1" t="s">
        <v>258</v>
      </c>
    </row>
    <row r="20" spans="2:3" ht="12.75">
      <c r="B20" s="1" t="s">
        <v>208</v>
      </c>
      <c r="C20" s="1" t="s">
        <v>209</v>
      </c>
    </row>
    <row r="21" spans="2:3" ht="12.75">
      <c r="B21" s="1" t="s">
        <v>210</v>
      </c>
      <c r="C21" s="1" t="s">
        <v>211</v>
      </c>
    </row>
    <row r="22" spans="2:3" ht="12.75">
      <c r="B22" s="1" t="s">
        <v>185</v>
      </c>
      <c r="C22" s="1" t="s">
        <v>212</v>
      </c>
    </row>
    <row r="23" spans="2:3" ht="12.75">
      <c r="B23" s="1" t="s">
        <v>213</v>
      </c>
      <c r="C23" s="1" t="s">
        <v>214</v>
      </c>
    </row>
    <row r="24" spans="2:3" ht="12.75">
      <c r="B24" s="1" t="s">
        <v>215</v>
      </c>
      <c r="C24" s="1" t="s">
        <v>216</v>
      </c>
    </row>
    <row r="25" spans="2:3" ht="12.75">
      <c r="B25" s="1" t="s">
        <v>217</v>
      </c>
      <c r="C25" s="1" t="s">
        <v>218</v>
      </c>
    </row>
    <row r="26" spans="2:3" ht="12.75">
      <c r="B26" s="1" t="s">
        <v>219</v>
      </c>
      <c r="C26" s="1" t="s">
        <v>220</v>
      </c>
    </row>
    <row r="27" spans="2:3" ht="12.75">
      <c r="B27" s="1" t="s">
        <v>221</v>
      </c>
      <c r="C27" s="1" t="s">
        <v>96</v>
      </c>
    </row>
    <row r="28" spans="2:3" ht="12.75">
      <c r="B28" s="1" t="s">
        <v>222</v>
      </c>
      <c r="C28" s="1" t="s">
        <v>223</v>
      </c>
    </row>
    <row r="29" spans="2:3" ht="12.75">
      <c r="B29" s="1" t="s">
        <v>224</v>
      </c>
      <c r="C29" s="1" t="s">
        <v>225</v>
      </c>
    </row>
    <row r="30" spans="2:3" ht="12.75">
      <c r="B30" s="1" t="s">
        <v>186</v>
      </c>
      <c r="C30" s="1" t="s">
        <v>226</v>
      </c>
    </row>
    <row r="32" spans="2:6" ht="27" customHeight="1">
      <c r="B32" s="244" t="s">
        <v>259</v>
      </c>
      <c r="C32" s="244"/>
      <c r="D32" s="244"/>
      <c r="E32" s="244"/>
      <c r="F32" s="244"/>
    </row>
    <row r="33" ht="12.75">
      <c r="B33" s="1" t="s">
        <v>260</v>
      </c>
    </row>
    <row r="34" spans="2:3" ht="12.75">
      <c r="B34" s="1" t="s">
        <v>227</v>
      </c>
      <c r="C34" s="1" t="s">
        <v>228</v>
      </c>
    </row>
    <row r="35" spans="2:3" ht="12.75">
      <c r="B35" s="1" t="s">
        <v>229</v>
      </c>
      <c r="C35" s="1" t="s">
        <v>230</v>
      </c>
    </row>
    <row r="36" ht="12.75">
      <c r="B36" s="1" t="s">
        <v>261</v>
      </c>
    </row>
    <row r="37" spans="2:3" ht="12.75">
      <c r="B37" s="1" t="s">
        <v>262</v>
      </c>
      <c r="C37" s="1" t="s">
        <v>263</v>
      </c>
    </row>
    <row r="38" spans="2:6" ht="40.5" customHeight="1">
      <c r="B38" s="244" t="s">
        <v>264</v>
      </c>
      <c r="C38" s="244"/>
      <c r="D38" s="231"/>
      <c r="E38" s="231"/>
      <c r="F38" s="231"/>
    </row>
    <row r="40" ht="12.75">
      <c r="B40" s="1" t="s">
        <v>231</v>
      </c>
    </row>
    <row r="42" spans="2:6" ht="79.5" customHeight="1">
      <c r="B42" s="244" t="s">
        <v>232</v>
      </c>
      <c r="C42" s="244"/>
      <c r="D42" s="231"/>
      <c r="E42" s="231"/>
      <c r="F42" s="231"/>
    </row>
    <row r="44" spans="2:6" ht="33" customHeight="1">
      <c r="B44" s="242" t="s">
        <v>233</v>
      </c>
      <c r="C44" s="242"/>
      <c r="D44" s="243"/>
      <c r="E44" s="243"/>
      <c r="F44" s="243"/>
    </row>
  </sheetData>
  <mergeCells count="14">
    <mergeCell ref="B8:F8"/>
    <mergeCell ref="B9:F9"/>
    <mergeCell ref="B10:F10"/>
    <mergeCell ref="B38:F38"/>
    <mergeCell ref="B44:F44"/>
    <mergeCell ref="B42:F42"/>
    <mergeCell ref="B12:F12"/>
    <mergeCell ref="A1:F1"/>
    <mergeCell ref="B11:F11"/>
    <mergeCell ref="B32:F32"/>
    <mergeCell ref="A3:F3"/>
    <mergeCell ref="A5:F5"/>
    <mergeCell ref="B7:F7"/>
    <mergeCell ref="A8:A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15 Pages</oddFooter>
  </headerFooter>
</worksheet>
</file>

<file path=xl/worksheets/sheet6.xml><?xml version="1.0" encoding="utf-8"?>
<worksheet xmlns="http://schemas.openxmlformats.org/spreadsheetml/2006/main" xmlns:r="http://schemas.openxmlformats.org/officeDocument/2006/relationships">
  <dimension ref="A1:F29"/>
  <sheetViews>
    <sheetView workbookViewId="0" topLeftCell="A1">
      <selection activeCell="F38" sqref="F38"/>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45" t="s">
        <v>36</v>
      </c>
      <c r="B1" s="245"/>
      <c r="C1" s="245"/>
      <c r="D1" s="245"/>
      <c r="E1" s="245"/>
      <c r="F1" s="245"/>
    </row>
    <row r="3" spans="1:6" ht="12.75">
      <c r="A3" s="247" t="str">
        <f>+page5!A3</f>
        <v>Notes To The Unaudited Results For The 1st Quarter Ended 30 September 2008</v>
      </c>
      <c r="B3" s="247"/>
      <c r="C3" s="247"/>
      <c r="D3" s="247"/>
      <c r="E3" s="247"/>
      <c r="F3" s="247"/>
    </row>
    <row r="4" spans="1:6" ht="12.75">
      <c r="A4" s="109"/>
      <c r="B4" s="109"/>
      <c r="C4" s="109"/>
      <c r="D4" s="109"/>
      <c r="E4" s="109"/>
      <c r="F4" s="109"/>
    </row>
    <row r="5" spans="1:6" ht="12.75">
      <c r="A5" s="248"/>
      <c r="B5" s="248"/>
      <c r="C5" s="248"/>
      <c r="D5" s="248"/>
      <c r="E5" s="248"/>
      <c r="F5" s="248"/>
    </row>
    <row r="6" spans="1:6" ht="12.75">
      <c r="A6" s="110"/>
      <c r="B6" s="110"/>
      <c r="C6" s="110"/>
      <c r="D6" s="110"/>
      <c r="E6" s="110"/>
      <c r="F6" s="110"/>
    </row>
    <row r="7" spans="1:6" ht="12.75">
      <c r="A7" s="6"/>
      <c r="B7" s="250"/>
      <c r="C7" s="250"/>
      <c r="D7" s="250"/>
      <c r="E7" s="250"/>
      <c r="F7" s="250"/>
    </row>
    <row r="8" spans="1:6" ht="12.75" customHeight="1">
      <c r="A8" s="42" t="s">
        <v>18</v>
      </c>
      <c r="B8" s="249" t="s">
        <v>14</v>
      </c>
      <c r="C8" s="249"/>
      <c r="D8" s="249"/>
      <c r="E8" s="249"/>
      <c r="F8" s="249"/>
    </row>
    <row r="9" spans="1:6" ht="27" customHeight="1">
      <c r="A9" s="6"/>
      <c r="B9" s="250" t="s">
        <v>333</v>
      </c>
      <c r="C9" s="250"/>
      <c r="D9" s="250"/>
      <c r="E9" s="250"/>
      <c r="F9" s="250"/>
    </row>
    <row r="10" spans="1:6" ht="12.75">
      <c r="A10" s="6"/>
      <c r="B10" s="10"/>
      <c r="C10" s="10"/>
      <c r="D10" s="10"/>
      <c r="E10" s="10"/>
      <c r="F10" s="10"/>
    </row>
    <row r="11" spans="1:6" ht="39.75" customHeight="1">
      <c r="A11" s="6"/>
      <c r="B11" s="8" t="s">
        <v>42</v>
      </c>
      <c r="C11" s="250" t="s">
        <v>45</v>
      </c>
      <c r="D11" s="250"/>
      <c r="E11" s="250"/>
      <c r="F11" s="250"/>
    </row>
    <row r="12" spans="1:6" ht="76.5" customHeight="1">
      <c r="A12" s="6"/>
      <c r="B12" s="8"/>
      <c r="C12" s="250" t="s">
        <v>8</v>
      </c>
      <c r="D12" s="250"/>
      <c r="E12" s="250"/>
      <c r="F12" s="250"/>
    </row>
    <row r="13" spans="1:6" ht="12.75" customHeight="1">
      <c r="A13" s="6"/>
      <c r="B13" s="8"/>
      <c r="C13" s="250" t="s">
        <v>43</v>
      </c>
      <c r="D13" s="250"/>
      <c r="E13" s="250"/>
      <c r="F13" s="250"/>
    </row>
    <row r="14" spans="1:6" ht="25.5" customHeight="1">
      <c r="A14" s="6"/>
      <c r="B14" s="8"/>
      <c r="C14" s="250" t="s">
        <v>303</v>
      </c>
      <c r="D14" s="250"/>
      <c r="E14" s="250"/>
      <c r="F14" s="250"/>
    </row>
    <row r="15" spans="1:6" ht="12.75">
      <c r="A15" s="6"/>
      <c r="B15" s="8"/>
      <c r="C15" s="251"/>
      <c r="D15" s="251"/>
      <c r="E15" s="251"/>
      <c r="F15" s="251"/>
    </row>
    <row r="16" spans="1:6" ht="12.75">
      <c r="A16" s="42" t="s">
        <v>21</v>
      </c>
      <c r="B16" s="249" t="s">
        <v>46</v>
      </c>
      <c r="C16" s="249"/>
      <c r="D16" s="249"/>
      <c r="E16" s="249"/>
      <c r="F16" s="249"/>
    </row>
    <row r="17" spans="1:6" ht="12.75">
      <c r="A17" s="4"/>
      <c r="B17" s="108" t="s">
        <v>47</v>
      </c>
      <c r="C17" s="108"/>
      <c r="D17" s="108"/>
      <c r="E17" s="108"/>
      <c r="F17" s="108"/>
    </row>
    <row r="18" spans="1:6" ht="12.75">
      <c r="A18" s="4"/>
      <c r="B18" s="249"/>
      <c r="C18" s="249"/>
      <c r="D18" s="249"/>
      <c r="E18" s="249"/>
      <c r="F18" s="249"/>
    </row>
    <row r="19" spans="1:6" ht="12.75">
      <c r="A19" s="42" t="s">
        <v>22</v>
      </c>
      <c r="B19" s="249" t="s">
        <v>48</v>
      </c>
      <c r="C19" s="249"/>
      <c r="D19" s="249"/>
      <c r="E19" s="249"/>
      <c r="F19" s="249"/>
    </row>
    <row r="20" spans="1:6" ht="12.75">
      <c r="A20" s="6"/>
      <c r="B20" s="108" t="s">
        <v>49</v>
      </c>
      <c r="C20" s="108"/>
      <c r="D20" s="108"/>
      <c r="E20" s="108"/>
      <c r="F20" s="108"/>
    </row>
    <row r="21" spans="1:6" ht="12.75">
      <c r="A21" s="4"/>
      <c r="B21" s="249"/>
      <c r="C21" s="249"/>
      <c r="D21" s="249"/>
      <c r="E21" s="249"/>
      <c r="F21" s="249"/>
    </row>
    <row r="22" spans="1:6" ht="12.75">
      <c r="A22" s="42" t="s">
        <v>25</v>
      </c>
      <c r="B22" s="249" t="s">
        <v>50</v>
      </c>
      <c r="C22" s="249"/>
      <c r="D22" s="249"/>
      <c r="E22" s="249"/>
      <c r="F22" s="249"/>
    </row>
    <row r="23" spans="1:6" ht="26.25" customHeight="1">
      <c r="A23" s="4"/>
      <c r="B23" s="250" t="s">
        <v>51</v>
      </c>
      <c r="C23" s="250"/>
      <c r="D23" s="250"/>
      <c r="E23" s="250"/>
      <c r="F23" s="250"/>
    </row>
    <row r="24" spans="1:6" ht="12.75">
      <c r="A24" s="4"/>
      <c r="B24" s="249"/>
      <c r="C24" s="249"/>
      <c r="D24" s="249"/>
      <c r="E24" s="249"/>
      <c r="F24" s="249"/>
    </row>
    <row r="25" spans="1:6" ht="12.75">
      <c r="A25" s="42" t="s">
        <v>28</v>
      </c>
      <c r="B25" s="249" t="s">
        <v>52</v>
      </c>
      <c r="C25" s="249"/>
      <c r="D25" s="249"/>
      <c r="E25" s="249"/>
      <c r="F25" s="249"/>
    </row>
    <row r="26" spans="1:6" ht="30" customHeight="1">
      <c r="A26" s="4"/>
      <c r="B26" s="250" t="s">
        <v>334</v>
      </c>
      <c r="C26" s="250"/>
      <c r="D26" s="250"/>
      <c r="E26" s="250"/>
      <c r="F26" s="250"/>
    </row>
    <row r="27" spans="1:6" ht="12.75">
      <c r="A27"/>
      <c r="B27" s="252"/>
      <c r="C27" s="252"/>
      <c r="D27" s="252"/>
      <c r="E27" s="252"/>
      <c r="F27" s="252"/>
    </row>
    <row r="28" spans="1:6" ht="12.75">
      <c r="A28" s="42" t="s">
        <v>29</v>
      </c>
      <c r="B28" s="249" t="s">
        <v>53</v>
      </c>
      <c r="C28" s="249"/>
      <c r="D28" s="249"/>
      <c r="E28" s="249"/>
      <c r="F28" s="249"/>
    </row>
    <row r="29" spans="1:6" ht="12.75">
      <c r="A29" s="4"/>
      <c r="B29" s="250" t="s">
        <v>54</v>
      </c>
      <c r="C29" s="250"/>
      <c r="D29" s="250"/>
      <c r="E29" s="250"/>
      <c r="F29" s="250"/>
    </row>
  </sheetData>
  <mergeCells count="23">
    <mergeCell ref="B27:F27"/>
    <mergeCell ref="B28:F28"/>
    <mergeCell ref="B29:F29"/>
    <mergeCell ref="B23:F23"/>
    <mergeCell ref="B24:F24"/>
    <mergeCell ref="B25:F25"/>
    <mergeCell ref="B26:F26"/>
    <mergeCell ref="B18:F18"/>
    <mergeCell ref="B19:F19"/>
    <mergeCell ref="B21:F21"/>
    <mergeCell ref="B22:F22"/>
    <mergeCell ref="C13:F13"/>
    <mergeCell ref="C14:F14"/>
    <mergeCell ref="C15:F15"/>
    <mergeCell ref="B16:F16"/>
    <mergeCell ref="B9:F9"/>
    <mergeCell ref="B7:F7"/>
    <mergeCell ref="C11:F11"/>
    <mergeCell ref="C12:F12"/>
    <mergeCell ref="A1:F1"/>
    <mergeCell ref="A3:F3"/>
    <mergeCell ref="A5:F5"/>
    <mergeCell ref="B8:F8"/>
  </mergeCells>
  <printOptions/>
  <pageMargins left="0.7480314960629921" right="0.7480314960629921" top="0.7086614173228347" bottom="0.3937007874015748" header="0.5118110236220472" footer="0.5118110236220472"/>
  <pageSetup horizontalDpi="600" verticalDpi="600" orientation="portrait" r:id="rId1"/>
  <headerFooter alignWithMargins="0">
    <oddFooter>&amp;C&amp;"Times New Roman,Italic"&amp;8Page 6 of 15 pages</oddFooter>
  </headerFooter>
</worksheet>
</file>

<file path=xl/worksheets/sheet7.xml><?xml version="1.0" encoding="utf-8"?>
<worksheet xmlns="http://schemas.openxmlformats.org/spreadsheetml/2006/main" xmlns:r="http://schemas.openxmlformats.org/officeDocument/2006/relationships">
  <sheetPr codeName="Sheet13"/>
  <dimension ref="A1:AB51"/>
  <sheetViews>
    <sheetView workbookViewId="0" topLeftCell="A1">
      <selection activeCell="S25" sqref="S25"/>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5" t="s">
        <v>36</v>
      </c>
      <c r="B1" s="245"/>
      <c r="C1" s="245"/>
      <c r="D1" s="245"/>
      <c r="E1" s="245"/>
      <c r="F1" s="245"/>
      <c r="G1" s="245"/>
      <c r="H1" s="245"/>
      <c r="I1" s="245"/>
      <c r="J1" s="245"/>
      <c r="K1" s="245"/>
      <c r="L1" s="245"/>
      <c r="M1" s="245"/>
      <c r="N1" s="245"/>
      <c r="O1" s="245"/>
      <c r="P1" s="245"/>
      <c r="Q1" s="245"/>
      <c r="R1" s="245"/>
      <c r="S1" s="245"/>
      <c r="T1" s="245"/>
      <c r="U1" s="245"/>
      <c r="V1" s="245"/>
    </row>
    <row r="2" spans="1:6" ht="3" customHeight="1">
      <c r="A2" s="1"/>
      <c r="B2" s="1"/>
      <c r="C2" s="1"/>
      <c r="D2" s="1"/>
      <c r="E2" s="1"/>
      <c r="F2" s="1"/>
    </row>
    <row r="3" spans="1:22" ht="12.75" customHeight="1">
      <c r="A3" s="247" t="str">
        <f>page5!A3</f>
        <v>Notes To The Unaudited Results For The 1st Quarter Ended 30 September 2008</v>
      </c>
      <c r="B3" s="247"/>
      <c r="C3" s="247"/>
      <c r="D3" s="247"/>
      <c r="E3" s="247"/>
      <c r="F3" s="247"/>
      <c r="G3" s="247"/>
      <c r="H3" s="247"/>
      <c r="I3" s="247"/>
      <c r="J3" s="247"/>
      <c r="K3" s="247"/>
      <c r="L3" s="247"/>
      <c r="M3" s="247"/>
      <c r="N3" s="247"/>
      <c r="O3" s="247"/>
      <c r="P3" s="247"/>
      <c r="Q3" s="247"/>
      <c r="R3" s="247"/>
      <c r="S3" s="247"/>
      <c r="T3" s="247"/>
      <c r="U3" s="247"/>
      <c r="V3" s="247"/>
    </row>
    <row r="4" spans="1:22" ht="12.75" customHeight="1">
      <c r="A4" s="109"/>
      <c r="B4" s="109"/>
      <c r="C4" s="109"/>
      <c r="D4" s="109"/>
      <c r="E4" s="109"/>
      <c r="F4" s="109"/>
      <c r="G4" s="109"/>
      <c r="H4" s="109"/>
      <c r="I4" s="109"/>
      <c r="J4" s="109"/>
      <c r="K4" s="109"/>
      <c r="L4" s="109"/>
      <c r="M4" s="109"/>
      <c r="N4" s="109"/>
      <c r="O4" s="109"/>
      <c r="P4" s="109"/>
      <c r="Q4" s="109"/>
      <c r="R4" s="109"/>
      <c r="S4" s="109"/>
      <c r="T4" s="109"/>
      <c r="U4" s="109"/>
      <c r="V4" s="109"/>
    </row>
    <row r="5" spans="1:22" ht="12.75" customHeight="1">
      <c r="A5" s="42" t="s">
        <v>31</v>
      </c>
      <c r="B5" s="249" t="s">
        <v>55</v>
      </c>
      <c r="C5" s="249"/>
      <c r="D5" s="249"/>
      <c r="E5" s="249"/>
      <c r="F5" s="249"/>
      <c r="G5" s="249"/>
      <c r="H5" s="249"/>
      <c r="I5" s="249"/>
      <c r="J5" s="249"/>
      <c r="K5" s="249"/>
      <c r="L5" s="249"/>
      <c r="M5" s="249"/>
      <c r="N5" s="249"/>
      <c r="O5" s="249"/>
      <c r="P5" s="249"/>
      <c r="Q5" s="249"/>
      <c r="R5" s="249"/>
      <c r="S5" s="249"/>
      <c r="T5" s="249"/>
      <c r="U5" s="249"/>
      <c r="V5" s="249"/>
    </row>
    <row r="6" spans="1:22" s="22" customFormat="1" ht="12.75" customHeight="1">
      <c r="A6" s="21"/>
      <c r="B6" s="216" t="s">
        <v>103</v>
      </c>
      <c r="C6" s="216"/>
      <c r="D6" s="216"/>
      <c r="E6" s="216"/>
      <c r="F6" s="216"/>
      <c r="G6" s="216"/>
      <c r="H6" s="216"/>
      <c r="I6" s="216"/>
      <c r="J6" s="220"/>
      <c r="K6" s="220"/>
      <c r="L6" s="220"/>
      <c r="M6" s="220"/>
      <c r="N6" s="220"/>
      <c r="O6" s="220"/>
      <c r="P6" s="220"/>
      <c r="Q6" s="220"/>
      <c r="R6" s="220"/>
      <c r="S6" s="220"/>
      <c r="T6" s="220"/>
      <c r="U6" s="220"/>
      <c r="V6" s="220"/>
    </row>
    <row r="7" spans="1:22" s="22" customFormat="1" ht="3" customHeight="1">
      <c r="A7" s="21"/>
      <c r="B7" s="23"/>
      <c r="C7" s="23"/>
      <c r="D7" s="23"/>
      <c r="E7" s="23"/>
      <c r="F7" s="23"/>
      <c r="G7" s="23"/>
      <c r="H7" s="23"/>
      <c r="I7" s="23"/>
      <c r="J7" s="8"/>
      <c r="K7" s="8"/>
      <c r="L7" s="8"/>
      <c r="M7" s="8"/>
      <c r="N7" s="8"/>
      <c r="O7" s="8"/>
      <c r="P7" s="8"/>
      <c r="Q7" s="8"/>
      <c r="R7" s="8"/>
      <c r="S7" s="8"/>
      <c r="T7" s="8"/>
      <c r="U7" s="8"/>
      <c r="V7" s="8"/>
    </row>
    <row r="8" spans="1:22" s="22" customFormat="1" ht="4.5" customHeight="1">
      <c r="A8" s="21"/>
      <c r="B8" s="23"/>
      <c r="C8" s="23"/>
      <c r="D8" s="23"/>
      <c r="E8" s="23"/>
      <c r="F8" s="64"/>
      <c r="G8" s="82"/>
      <c r="H8" s="82"/>
      <c r="I8" s="82"/>
      <c r="J8" s="83"/>
      <c r="K8" s="66"/>
      <c r="L8" s="70"/>
      <c r="M8" s="65"/>
      <c r="N8" s="65"/>
      <c r="O8" s="65"/>
      <c r="P8" s="65"/>
      <c r="Q8" s="66"/>
      <c r="R8" s="70"/>
      <c r="S8" s="65"/>
      <c r="T8" s="65"/>
      <c r="U8" s="65"/>
      <c r="V8" s="65"/>
    </row>
    <row r="9" spans="1:22" s="22" customFormat="1" ht="13.5" customHeight="1">
      <c r="A9" s="21"/>
      <c r="B9" s="23"/>
      <c r="C9" s="23"/>
      <c r="D9" s="23"/>
      <c r="E9" s="23"/>
      <c r="F9" s="73"/>
      <c r="G9" s="219" t="s">
        <v>128</v>
      </c>
      <c r="H9" s="219"/>
      <c r="I9" s="219"/>
      <c r="J9" s="219"/>
      <c r="K9" s="74"/>
      <c r="L9" s="75"/>
      <c r="M9" s="219" t="s">
        <v>129</v>
      </c>
      <c r="N9" s="219"/>
      <c r="O9" s="219"/>
      <c r="P9" s="219"/>
      <c r="Q9" s="74"/>
      <c r="R9" s="75"/>
      <c r="S9" s="219" t="s">
        <v>130</v>
      </c>
      <c r="T9" s="219"/>
      <c r="U9" s="219"/>
      <c r="V9" s="219"/>
    </row>
    <row r="10" spans="2:22" s="24" customFormat="1" ht="3" customHeight="1">
      <c r="B10" s="25"/>
      <c r="C10" s="25"/>
      <c r="D10" s="25"/>
      <c r="E10" s="25"/>
      <c r="F10" s="67"/>
      <c r="G10" s="68"/>
      <c r="H10" s="68"/>
      <c r="I10" s="68"/>
      <c r="J10" s="68"/>
      <c r="K10" s="69"/>
      <c r="L10" s="71"/>
      <c r="M10" s="72"/>
      <c r="N10" s="72"/>
      <c r="O10" s="72"/>
      <c r="P10" s="72"/>
      <c r="Q10" s="69"/>
      <c r="R10" s="71"/>
      <c r="S10" s="72"/>
      <c r="T10" s="72"/>
      <c r="U10" s="72"/>
      <c r="V10" s="72"/>
    </row>
    <row r="11" spans="2:22" s="24" customFormat="1" ht="3.75" customHeight="1">
      <c r="B11" s="25"/>
      <c r="C11" s="25"/>
      <c r="D11" s="25"/>
      <c r="E11" s="25"/>
      <c r="F11" s="43"/>
      <c r="G11" s="44"/>
      <c r="H11" s="45"/>
      <c r="I11" s="54"/>
      <c r="J11" s="44"/>
      <c r="K11" s="55"/>
      <c r="L11" s="59"/>
      <c r="M11" s="60"/>
      <c r="N11" s="55"/>
      <c r="O11" s="59"/>
      <c r="P11" s="60"/>
      <c r="Q11" s="55"/>
      <c r="R11" s="59"/>
      <c r="S11" s="60"/>
      <c r="T11" s="55"/>
      <c r="U11" s="59"/>
      <c r="V11" s="55"/>
    </row>
    <row r="12" spans="2:22" s="33" customFormat="1" ht="11.25">
      <c r="B12" s="34"/>
      <c r="C12" s="34"/>
      <c r="D12" s="34"/>
      <c r="E12" s="34"/>
      <c r="F12" s="46"/>
      <c r="G12" s="84" t="s">
        <v>112</v>
      </c>
      <c r="H12" s="47"/>
      <c r="I12" s="46"/>
      <c r="J12" s="84" t="s">
        <v>112</v>
      </c>
      <c r="K12" s="89"/>
      <c r="L12" s="90"/>
      <c r="M12" s="84" t="s">
        <v>112</v>
      </c>
      <c r="N12" s="89"/>
      <c r="O12" s="90"/>
      <c r="P12" s="84" t="str">
        <f>J12</f>
        <v>3 months</v>
      </c>
      <c r="Q12" s="89"/>
      <c r="R12" s="90"/>
      <c r="S12" s="84" t="str">
        <f>P12</f>
        <v>3 months</v>
      </c>
      <c r="T12" s="89"/>
      <c r="U12" s="90"/>
      <c r="V12" s="89" t="s">
        <v>132</v>
      </c>
    </row>
    <row r="13" spans="2:26" s="33" customFormat="1" ht="12.75" customHeight="1">
      <c r="B13" s="34"/>
      <c r="C13" s="34"/>
      <c r="D13" s="34"/>
      <c r="E13" s="34"/>
      <c r="F13" s="46"/>
      <c r="G13" s="84" t="s">
        <v>113</v>
      </c>
      <c r="H13" s="47"/>
      <c r="I13" s="46"/>
      <c r="J13" s="84" t="s">
        <v>113</v>
      </c>
      <c r="K13" s="89"/>
      <c r="L13" s="90"/>
      <c r="M13" s="84" t="s">
        <v>113</v>
      </c>
      <c r="N13" s="89"/>
      <c r="O13" s="90"/>
      <c r="P13" s="84" t="s">
        <v>113</v>
      </c>
      <c r="Q13" s="89"/>
      <c r="R13" s="90"/>
      <c r="S13" s="84" t="s">
        <v>113</v>
      </c>
      <c r="T13" s="89"/>
      <c r="U13" s="90"/>
      <c r="V13" s="89" t="s">
        <v>113</v>
      </c>
      <c r="W13" s="18"/>
      <c r="Z13" s="18"/>
    </row>
    <row r="14" spans="2:26" s="33" customFormat="1" ht="12.75" customHeight="1">
      <c r="B14" s="34"/>
      <c r="C14" s="34"/>
      <c r="D14" s="34"/>
      <c r="E14" s="34"/>
      <c r="F14" s="46"/>
      <c r="G14" s="85">
        <v>39721</v>
      </c>
      <c r="H14" s="79"/>
      <c r="I14" s="80"/>
      <c r="J14" s="85">
        <f>G14</f>
        <v>39721</v>
      </c>
      <c r="K14" s="91"/>
      <c r="L14" s="92"/>
      <c r="M14" s="85">
        <f>G14</f>
        <v>39721</v>
      </c>
      <c r="N14" s="91"/>
      <c r="O14" s="92"/>
      <c r="P14" s="85">
        <f>J14</f>
        <v>39721</v>
      </c>
      <c r="Q14" s="91"/>
      <c r="R14" s="92"/>
      <c r="S14" s="85">
        <f>G14</f>
        <v>39721</v>
      </c>
      <c r="T14" s="91"/>
      <c r="U14" s="92"/>
      <c r="V14" s="91">
        <v>39629</v>
      </c>
      <c r="W14" s="19"/>
      <c r="Z14" s="19"/>
    </row>
    <row r="15" spans="2:26" s="33" customFormat="1" ht="12.75" customHeight="1">
      <c r="B15" s="34"/>
      <c r="C15" s="34"/>
      <c r="D15" s="34"/>
      <c r="E15" s="34"/>
      <c r="F15" s="86"/>
      <c r="G15" s="87" t="s">
        <v>19</v>
      </c>
      <c r="H15" s="88"/>
      <c r="I15" s="86"/>
      <c r="J15" s="87" t="s">
        <v>19</v>
      </c>
      <c r="K15" s="93"/>
      <c r="L15" s="94"/>
      <c r="M15" s="87" t="s">
        <v>19</v>
      </c>
      <c r="N15" s="93"/>
      <c r="O15" s="94"/>
      <c r="P15" s="87" t="s">
        <v>19</v>
      </c>
      <c r="Q15" s="93"/>
      <c r="R15" s="94"/>
      <c r="S15" s="87" t="s">
        <v>19</v>
      </c>
      <c r="T15" s="93"/>
      <c r="U15" s="94"/>
      <c r="V15" s="93" t="s">
        <v>19</v>
      </c>
      <c r="W15" s="18"/>
      <c r="Z15" s="18"/>
    </row>
    <row r="16" spans="2:26" s="22" customFormat="1" ht="3" customHeight="1">
      <c r="B16" s="8"/>
      <c r="C16" s="8"/>
      <c r="D16" s="8"/>
      <c r="E16" s="8"/>
      <c r="F16" s="48"/>
      <c r="G16" s="29"/>
      <c r="H16" s="49"/>
      <c r="I16" s="48"/>
      <c r="J16" s="29"/>
      <c r="K16" s="49"/>
      <c r="L16" s="48"/>
      <c r="M16" s="29"/>
      <c r="N16" s="49"/>
      <c r="O16" s="48"/>
      <c r="P16" s="29"/>
      <c r="Q16" s="49"/>
      <c r="R16" s="48"/>
      <c r="S16" s="29"/>
      <c r="T16" s="49"/>
      <c r="U16" s="48"/>
      <c r="V16" s="49"/>
      <c r="W16" s="8"/>
      <c r="Z16" s="8"/>
    </row>
    <row r="17" spans="2:26" s="22" customFormat="1" ht="12.75" customHeight="1">
      <c r="B17" s="216" t="s">
        <v>104</v>
      </c>
      <c r="C17" s="216"/>
      <c r="D17" s="216"/>
      <c r="E17" s="8"/>
      <c r="F17" s="48"/>
      <c r="G17" s="77">
        <v>0</v>
      </c>
      <c r="H17" s="49"/>
      <c r="I17" s="48"/>
      <c r="J17" s="77">
        <f>G17</f>
        <v>0</v>
      </c>
      <c r="K17" s="56"/>
      <c r="L17" s="61"/>
      <c r="M17" s="76">
        <v>778</v>
      </c>
      <c r="N17" s="56"/>
      <c r="O17" s="61"/>
      <c r="P17" s="76">
        <v>778</v>
      </c>
      <c r="Q17" s="56"/>
      <c r="R17" s="61"/>
      <c r="S17" s="28">
        <v>620325</v>
      </c>
      <c r="T17" s="56"/>
      <c r="U17" s="61"/>
      <c r="V17" s="56">
        <v>617914</v>
      </c>
      <c r="W17" s="26"/>
      <c r="Z17" s="26"/>
    </row>
    <row r="18" spans="2:26" s="22" customFormat="1" ht="12.75" customHeight="1">
      <c r="B18" s="216" t="s">
        <v>105</v>
      </c>
      <c r="C18" s="216"/>
      <c r="D18" s="216"/>
      <c r="E18" s="8"/>
      <c r="F18" s="48"/>
      <c r="G18" s="77"/>
      <c r="H18" s="49"/>
      <c r="I18" s="48"/>
      <c r="J18" s="77"/>
      <c r="K18" s="56"/>
      <c r="L18" s="61"/>
      <c r="M18" s="76"/>
      <c r="N18" s="56"/>
      <c r="O18" s="61"/>
      <c r="P18" s="76"/>
      <c r="Q18" s="56"/>
      <c r="R18" s="61"/>
      <c r="S18" s="3"/>
      <c r="T18" s="56"/>
      <c r="U18" s="61"/>
      <c r="V18" s="113"/>
      <c r="W18" s="26"/>
      <c r="Z18" s="26"/>
    </row>
    <row r="19" spans="2:26" s="22" customFormat="1" ht="12.75" customHeight="1">
      <c r="B19" s="216" t="s">
        <v>106</v>
      </c>
      <c r="C19" s="216"/>
      <c r="D19" s="216"/>
      <c r="E19" s="8"/>
      <c r="F19" s="48"/>
      <c r="G19" s="77">
        <v>0</v>
      </c>
      <c r="H19" s="49"/>
      <c r="I19" s="48"/>
      <c r="J19" s="77">
        <f>G19</f>
        <v>0</v>
      </c>
      <c r="K19" s="56"/>
      <c r="L19" s="61"/>
      <c r="M19" s="3">
        <v>1</v>
      </c>
      <c r="N19" s="56"/>
      <c r="O19" s="61"/>
      <c r="P19" s="76">
        <v>1</v>
      </c>
      <c r="Q19" s="56"/>
      <c r="R19" s="61"/>
      <c r="S19" s="3">
        <v>151</v>
      </c>
      <c r="T19" s="56"/>
      <c r="U19" s="61"/>
      <c r="V19" s="113">
        <v>149</v>
      </c>
      <c r="W19" s="26"/>
      <c r="Z19" s="26"/>
    </row>
    <row r="20" spans="2:26" s="22" customFormat="1" ht="12.75" customHeight="1">
      <c r="B20" s="216" t="s">
        <v>107</v>
      </c>
      <c r="C20" s="216"/>
      <c r="D20" s="216"/>
      <c r="E20" s="8"/>
      <c r="F20" s="48"/>
      <c r="G20" s="77"/>
      <c r="H20" s="49"/>
      <c r="I20" s="48"/>
      <c r="J20" s="77"/>
      <c r="K20" s="56"/>
      <c r="L20" s="61"/>
      <c r="M20" s="76"/>
      <c r="N20" s="56"/>
      <c r="O20" s="61"/>
      <c r="P20" s="76"/>
      <c r="Q20" s="56"/>
      <c r="R20" s="61"/>
      <c r="S20" s="3"/>
      <c r="T20" s="56"/>
      <c r="U20" s="61"/>
      <c r="V20" s="113"/>
      <c r="W20" s="26"/>
      <c r="Z20" s="26"/>
    </row>
    <row r="21" spans="2:26" s="22" customFormat="1" ht="12.75" customHeight="1">
      <c r="B21" s="216" t="s">
        <v>108</v>
      </c>
      <c r="C21" s="216"/>
      <c r="D21" s="216"/>
      <c r="E21" s="8"/>
      <c r="F21" s="48"/>
      <c r="G21" s="3">
        <v>360</v>
      </c>
      <c r="H21" s="49"/>
      <c r="I21" s="48"/>
      <c r="J21" s="76">
        <v>360</v>
      </c>
      <c r="K21" s="56"/>
      <c r="L21" s="61"/>
      <c r="M21" s="76">
        <v>-1695</v>
      </c>
      <c r="N21" s="56"/>
      <c r="O21" s="61"/>
      <c r="P21" s="76">
        <v>-1695</v>
      </c>
      <c r="Q21" s="56"/>
      <c r="R21" s="61"/>
      <c r="S21" s="3">
        <v>554836</v>
      </c>
      <c r="T21" s="56"/>
      <c r="U21" s="61"/>
      <c r="V21" s="113">
        <v>554843</v>
      </c>
      <c r="W21" s="26"/>
      <c r="Z21" s="26"/>
    </row>
    <row r="22" spans="2:26" s="22" customFormat="1" ht="12.75" customHeight="1">
      <c r="B22" s="216" t="s">
        <v>109</v>
      </c>
      <c r="C22" s="216"/>
      <c r="D22" s="216"/>
      <c r="E22" s="8"/>
      <c r="F22" s="48"/>
      <c r="G22" s="3"/>
      <c r="H22" s="49"/>
      <c r="I22" s="48"/>
      <c r="J22" s="76"/>
      <c r="K22" s="56"/>
      <c r="L22" s="61"/>
      <c r="M22" s="308"/>
      <c r="N22" s="56"/>
      <c r="O22" s="28"/>
      <c r="P22" s="76"/>
      <c r="Q22" s="56"/>
      <c r="R22" s="61"/>
      <c r="S22" s="3"/>
      <c r="T22" s="56"/>
      <c r="U22" s="61"/>
      <c r="V22" s="113"/>
      <c r="W22" s="26"/>
      <c r="Z22" s="26"/>
    </row>
    <row r="23" spans="2:26" s="22" customFormat="1" ht="12.75" customHeight="1">
      <c r="B23" s="216" t="s">
        <v>110</v>
      </c>
      <c r="C23" s="216"/>
      <c r="D23" s="216"/>
      <c r="E23" s="8"/>
      <c r="F23" s="48"/>
      <c r="G23" s="76">
        <v>0</v>
      </c>
      <c r="H23" s="49"/>
      <c r="I23" s="48"/>
      <c r="J23" s="76">
        <v>0</v>
      </c>
      <c r="K23" s="56"/>
      <c r="L23" s="61"/>
      <c r="M23" s="308">
        <v>0</v>
      </c>
      <c r="N23" s="56"/>
      <c r="O23" s="28"/>
      <c r="P23" s="76">
        <v>0</v>
      </c>
      <c r="Q23" s="56"/>
      <c r="R23" s="61"/>
      <c r="S23" s="3">
        <v>13</v>
      </c>
      <c r="T23" s="56"/>
      <c r="U23" s="61"/>
      <c r="V23" s="113">
        <v>13</v>
      </c>
      <c r="W23" s="26"/>
      <c r="Z23" s="26"/>
    </row>
    <row r="24" spans="2:26" s="22" customFormat="1" ht="12.75" customHeight="1">
      <c r="B24" s="216" t="s">
        <v>111</v>
      </c>
      <c r="C24" s="216"/>
      <c r="D24" s="216"/>
      <c r="E24" s="8"/>
      <c r="F24" s="48"/>
      <c r="G24" s="76"/>
      <c r="H24" s="49"/>
      <c r="I24" s="48"/>
      <c r="J24" s="76"/>
      <c r="K24" s="56"/>
      <c r="L24" s="61"/>
      <c r="M24" s="308"/>
      <c r="N24" s="56"/>
      <c r="O24" s="28"/>
      <c r="P24" s="76"/>
      <c r="Q24" s="56"/>
      <c r="R24" s="61"/>
      <c r="S24" s="3"/>
      <c r="T24" s="56"/>
      <c r="U24" s="61"/>
      <c r="V24" s="113"/>
      <c r="W24" s="26"/>
      <c r="Z24" s="26"/>
    </row>
    <row r="25" spans="2:28" s="22" customFormat="1" ht="12.75" customHeight="1">
      <c r="B25" s="216" t="s">
        <v>98</v>
      </c>
      <c r="C25" s="216"/>
      <c r="D25" s="216"/>
      <c r="E25" s="8"/>
      <c r="F25" s="48"/>
      <c r="G25" s="3">
        <v>2884</v>
      </c>
      <c r="H25" s="49"/>
      <c r="I25" s="48"/>
      <c r="J25" s="76">
        <v>2884</v>
      </c>
      <c r="K25" s="56"/>
      <c r="L25" s="61"/>
      <c r="M25" s="3">
        <v>1250</v>
      </c>
      <c r="N25" s="56"/>
      <c r="O25" s="28"/>
      <c r="P25" s="76">
        <v>1250</v>
      </c>
      <c r="Q25" s="56"/>
      <c r="R25" s="61"/>
      <c r="S25" s="3">
        <v>39548</v>
      </c>
      <c r="T25" s="56"/>
      <c r="U25" s="61"/>
      <c r="V25" s="113">
        <v>38230</v>
      </c>
      <c r="W25" s="28"/>
      <c r="X25" s="30"/>
      <c r="Y25" s="30"/>
      <c r="Z25" s="28"/>
      <c r="AA25" s="30"/>
      <c r="AB25" s="30"/>
    </row>
    <row r="26" spans="2:28" s="22" customFormat="1" ht="12.75" customHeight="1">
      <c r="B26" s="216" t="s">
        <v>140</v>
      </c>
      <c r="C26" s="216"/>
      <c r="D26" s="216"/>
      <c r="E26" s="8"/>
      <c r="F26" s="48"/>
      <c r="G26" s="3">
        <v>709</v>
      </c>
      <c r="H26" s="49"/>
      <c r="I26" s="48"/>
      <c r="J26" s="76">
        <v>709</v>
      </c>
      <c r="K26" s="56"/>
      <c r="L26" s="61"/>
      <c r="M26" s="308">
        <v>-377</v>
      </c>
      <c r="N26" s="114"/>
      <c r="O26" s="76"/>
      <c r="P26" s="76">
        <v>-377</v>
      </c>
      <c r="Q26" s="56"/>
      <c r="R26" s="61"/>
      <c r="S26" s="3">
        <v>43503</v>
      </c>
      <c r="T26" s="56"/>
      <c r="U26" s="61"/>
      <c r="V26" s="114">
        <v>43669</v>
      </c>
      <c r="W26" s="28"/>
      <c r="X26" s="30"/>
      <c r="Y26" s="30"/>
      <c r="Z26" s="28"/>
      <c r="AA26" s="30"/>
      <c r="AB26" s="30"/>
    </row>
    <row r="27" spans="2:28" s="22" customFormat="1" ht="12.75" customHeight="1">
      <c r="B27" s="216" t="s">
        <v>99</v>
      </c>
      <c r="C27" s="216"/>
      <c r="D27" s="216"/>
      <c r="E27" s="8"/>
      <c r="F27" s="48"/>
      <c r="G27" s="76">
        <v>0</v>
      </c>
      <c r="H27" s="49"/>
      <c r="I27" s="48"/>
      <c r="J27" s="76">
        <f>G27</f>
        <v>0</v>
      </c>
      <c r="K27" s="56"/>
      <c r="L27" s="61"/>
      <c r="M27" s="308">
        <v>-596</v>
      </c>
      <c r="N27" s="114"/>
      <c r="O27" s="76"/>
      <c r="P27" s="76">
        <v>-596</v>
      </c>
      <c r="Q27" s="56"/>
      <c r="R27" s="61"/>
      <c r="S27" s="3">
        <v>29053</v>
      </c>
      <c r="T27" s="56"/>
      <c r="U27" s="61"/>
      <c r="V27" s="113">
        <v>29339</v>
      </c>
      <c r="W27" s="28"/>
      <c r="X27" s="30"/>
      <c r="Y27" s="30"/>
      <c r="Z27" s="28"/>
      <c r="AA27" s="30"/>
      <c r="AB27" s="30"/>
    </row>
    <row r="28" spans="2:28" s="22" customFormat="1" ht="5.25" customHeight="1">
      <c r="B28" s="8"/>
      <c r="C28" s="8"/>
      <c r="D28" s="8"/>
      <c r="E28" s="8"/>
      <c r="F28" s="52"/>
      <c r="G28" s="27"/>
      <c r="H28" s="53"/>
      <c r="I28" s="52"/>
      <c r="J28" s="27"/>
      <c r="K28" s="58"/>
      <c r="L28" s="63"/>
      <c r="M28" s="27"/>
      <c r="N28" s="58"/>
      <c r="O28" s="27"/>
      <c r="P28" s="27"/>
      <c r="Q28" s="58"/>
      <c r="R28" s="63"/>
      <c r="S28" s="27"/>
      <c r="T28" s="58"/>
      <c r="U28" s="63"/>
      <c r="V28" s="58"/>
      <c r="W28" s="28"/>
      <c r="X28" s="30"/>
      <c r="Y28" s="30"/>
      <c r="Z28" s="28"/>
      <c r="AA28" s="30"/>
      <c r="AB28" s="30"/>
    </row>
    <row r="29" spans="2:28" s="22" customFormat="1" ht="9" customHeight="1">
      <c r="B29" s="8"/>
      <c r="C29" s="8"/>
      <c r="D29" s="8"/>
      <c r="E29" s="8"/>
      <c r="F29" s="48"/>
      <c r="G29" s="28"/>
      <c r="H29" s="49"/>
      <c r="I29" s="48"/>
      <c r="J29" s="28"/>
      <c r="K29" s="56"/>
      <c r="L29" s="61"/>
      <c r="M29" s="28"/>
      <c r="N29" s="56"/>
      <c r="O29" s="61"/>
      <c r="P29" s="28"/>
      <c r="Q29" s="56"/>
      <c r="R29" s="61"/>
      <c r="S29" s="28"/>
      <c r="T29" s="56"/>
      <c r="U29" s="61"/>
      <c r="V29" s="56"/>
      <c r="W29" s="28"/>
      <c r="X29" s="30"/>
      <c r="Y29" s="30"/>
      <c r="Z29" s="28"/>
      <c r="AA29" s="30"/>
      <c r="AB29" s="30"/>
    </row>
    <row r="30" spans="2:28" s="22" customFormat="1" ht="12.75">
      <c r="B30" s="8"/>
      <c r="C30" s="8"/>
      <c r="D30" s="8"/>
      <c r="E30" s="8"/>
      <c r="F30" s="48"/>
      <c r="G30" s="28">
        <f>SUM(G16:G29)</f>
        <v>3953</v>
      </c>
      <c r="H30" s="49"/>
      <c r="I30" s="48"/>
      <c r="J30" s="28">
        <f>SUM(J16:J29)</f>
        <v>3953</v>
      </c>
      <c r="K30" s="56"/>
      <c r="L30" s="61"/>
      <c r="M30" s="76">
        <f>SUM(M16:M29)</f>
        <v>-639</v>
      </c>
      <c r="N30" s="56"/>
      <c r="O30" s="61"/>
      <c r="P30" s="76">
        <f>SUM(P16:P29)</f>
        <v>-639</v>
      </c>
      <c r="Q30" s="56"/>
      <c r="R30" s="61"/>
      <c r="S30" s="28">
        <f>SUM(S16:S29)</f>
        <v>1287429</v>
      </c>
      <c r="T30" s="56"/>
      <c r="U30" s="61"/>
      <c r="V30" s="56">
        <f>SUM(V16:V29)</f>
        <v>1284157</v>
      </c>
      <c r="W30" s="28"/>
      <c r="X30" s="30"/>
      <c r="Y30" s="30"/>
      <c r="Z30" s="28"/>
      <c r="AA30" s="30"/>
      <c r="AB30" s="30"/>
    </row>
    <row r="31" spans="2:28" s="22" customFormat="1" ht="12.75">
      <c r="B31" s="216" t="s">
        <v>100</v>
      </c>
      <c r="C31" s="216"/>
      <c r="D31" s="216"/>
      <c r="E31" s="8"/>
      <c r="F31" s="48"/>
      <c r="G31" s="76">
        <v>0</v>
      </c>
      <c r="H31" s="49"/>
      <c r="I31" s="48"/>
      <c r="J31" s="76">
        <v>0</v>
      </c>
      <c r="K31" s="56"/>
      <c r="L31" s="61"/>
      <c r="M31" s="3">
        <v>486</v>
      </c>
      <c r="N31" s="56"/>
      <c r="O31" s="61"/>
      <c r="P31" s="76">
        <v>486</v>
      </c>
      <c r="Q31" s="56"/>
      <c r="R31" s="61"/>
      <c r="S31" s="76">
        <v>-238365</v>
      </c>
      <c r="T31" s="56"/>
      <c r="U31" s="61"/>
      <c r="V31" s="114">
        <v>-238232</v>
      </c>
      <c r="W31" s="28"/>
      <c r="X31" s="30"/>
      <c r="Y31" s="30"/>
      <c r="Z31" s="28"/>
      <c r="AA31" s="30"/>
      <c r="AB31" s="30"/>
    </row>
    <row r="32" spans="2:28" s="22" customFormat="1" ht="3" customHeight="1">
      <c r="B32" s="23"/>
      <c r="C32" s="23"/>
      <c r="D32" s="23"/>
      <c r="E32" s="8"/>
      <c r="F32" s="52"/>
      <c r="G32" s="27"/>
      <c r="H32" s="53"/>
      <c r="I32" s="52"/>
      <c r="J32" s="27"/>
      <c r="K32" s="58"/>
      <c r="L32" s="63"/>
      <c r="M32" s="27"/>
      <c r="N32" s="58"/>
      <c r="O32" s="63"/>
      <c r="P32" s="27"/>
      <c r="Q32" s="58"/>
      <c r="R32" s="63"/>
      <c r="S32" s="27"/>
      <c r="T32" s="58"/>
      <c r="U32" s="63"/>
      <c r="V32" s="58"/>
      <c r="W32" s="28"/>
      <c r="X32" s="30"/>
      <c r="Y32" s="30"/>
      <c r="Z32" s="28"/>
      <c r="AA32" s="30"/>
      <c r="AB32" s="30"/>
    </row>
    <row r="33" spans="2:28" s="22" customFormat="1" ht="3" customHeight="1">
      <c r="B33" s="8"/>
      <c r="C33" s="8"/>
      <c r="D33" s="8"/>
      <c r="E33" s="8"/>
      <c r="F33" s="48"/>
      <c r="G33" s="28"/>
      <c r="H33" s="49"/>
      <c r="I33" s="48"/>
      <c r="J33" s="28"/>
      <c r="K33" s="56"/>
      <c r="L33" s="61"/>
      <c r="M33" s="28"/>
      <c r="N33" s="56"/>
      <c r="O33" s="61"/>
      <c r="P33" s="28"/>
      <c r="Q33" s="56"/>
      <c r="R33" s="61"/>
      <c r="S33" s="28"/>
      <c r="T33" s="56"/>
      <c r="U33" s="61"/>
      <c r="V33" s="56"/>
      <c r="W33" s="28"/>
      <c r="X33" s="30"/>
      <c r="Y33" s="30"/>
      <c r="Z33" s="28"/>
      <c r="AA33" s="30"/>
      <c r="AB33" s="30"/>
    </row>
    <row r="34" spans="2:28" s="20" customFormat="1" ht="12.75" customHeight="1">
      <c r="B34" s="5"/>
      <c r="C34" s="5"/>
      <c r="D34" s="5"/>
      <c r="E34" s="5"/>
      <c r="F34" s="50"/>
      <c r="G34" s="31">
        <f>SUM(G30:G31)</f>
        <v>3953</v>
      </c>
      <c r="H34" s="51"/>
      <c r="I34" s="50"/>
      <c r="J34" s="31">
        <f>SUM(J30:J32)</f>
        <v>3953</v>
      </c>
      <c r="K34" s="57"/>
      <c r="L34" s="62"/>
      <c r="M34" s="78">
        <f>SUM(M30:M31)</f>
        <v>-153</v>
      </c>
      <c r="N34" s="57"/>
      <c r="O34" s="62"/>
      <c r="P34" s="78">
        <f>SUM(P30:P31)</f>
        <v>-153</v>
      </c>
      <c r="Q34" s="57"/>
      <c r="R34" s="62"/>
      <c r="S34" s="31">
        <f>SUM(S30:S31)</f>
        <v>1049064</v>
      </c>
      <c r="T34" s="57"/>
      <c r="U34" s="62"/>
      <c r="V34" s="57">
        <f>SUM(V30:V31)</f>
        <v>1045925</v>
      </c>
      <c r="W34" s="31"/>
      <c r="X34" s="32"/>
      <c r="Y34" s="32"/>
      <c r="Z34" s="31"/>
      <c r="AA34" s="32"/>
      <c r="AB34" s="32"/>
    </row>
    <row r="35" spans="2:28" s="22" customFormat="1" ht="3.75" customHeight="1" thickBot="1">
      <c r="B35" s="8"/>
      <c r="C35" s="8"/>
      <c r="D35" s="8"/>
      <c r="E35" s="8"/>
      <c r="F35" s="95"/>
      <c r="G35" s="96"/>
      <c r="H35" s="97"/>
      <c r="I35" s="95"/>
      <c r="J35" s="96"/>
      <c r="K35" s="98"/>
      <c r="L35" s="99"/>
      <c r="M35" s="96"/>
      <c r="N35" s="98"/>
      <c r="O35" s="99"/>
      <c r="P35" s="96"/>
      <c r="Q35" s="98"/>
      <c r="R35" s="99"/>
      <c r="S35" s="96"/>
      <c r="T35" s="98"/>
      <c r="U35" s="99"/>
      <c r="V35" s="98"/>
      <c r="W35" s="28"/>
      <c r="X35" s="30"/>
      <c r="Y35" s="30"/>
      <c r="Z35" s="28"/>
      <c r="AA35" s="30"/>
      <c r="AB35" s="30"/>
    </row>
    <row r="36" spans="2:28" s="22" customFormat="1" ht="12.75">
      <c r="B36" s="8"/>
      <c r="C36" s="8"/>
      <c r="D36" s="8"/>
      <c r="E36" s="8"/>
      <c r="F36" s="8"/>
      <c r="G36" s="8"/>
      <c r="H36" s="8"/>
      <c r="I36" s="8"/>
      <c r="J36" s="8"/>
      <c r="K36" s="8"/>
      <c r="L36" s="8"/>
      <c r="M36" s="8"/>
      <c r="N36" s="8"/>
      <c r="O36" s="8"/>
      <c r="P36" s="8"/>
      <c r="Q36" s="8"/>
      <c r="R36" s="8"/>
      <c r="S36" s="8"/>
      <c r="T36" s="8"/>
      <c r="U36" s="8"/>
      <c r="V36" s="8"/>
      <c r="W36" s="29"/>
      <c r="X36" s="30"/>
      <c r="Y36" s="30"/>
      <c r="Z36" s="29"/>
      <c r="AA36" s="30"/>
      <c r="AB36" s="30"/>
    </row>
    <row r="37" spans="1:22" ht="12.75" customHeight="1">
      <c r="A37" s="42" t="s">
        <v>32</v>
      </c>
      <c r="B37" s="249" t="s">
        <v>101</v>
      </c>
      <c r="C37" s="249"/>
      <c r="D37" s="249"/>
      <c r="E37" s="249"/>
      <c r="F37" s="249"/>
      <c r="G37" s="249"/>
      <c r="H37" s="249"/>
      <c r="I37" s="249"/>
      <c r="J37" s="249"/>
      <c r="K37" s="249"/>
      <c r="L37" s="249"/>
      <c r="M37" s="249"/>
      <c r="N37" s="249"/>
      <c r="O37" s="249"/>
      <c r="P37" s="249"/>
      <c r="Q37" s="249"/>
      <c r="R37" s="249"/>
      <c r="S37" s="249"/>
      <c r="T37" s="249"/>
      <c r="U37" s="249"/>
      <c r="V37" s="249"/>
    </row>
    <row r="38" spans="2:22" ht="24.75" customHeight="1">
      <c r="B38" s="250" t="s">
        <v>102</v>
      </c>
      <c r="C38" s="250"/>
      <c r="D38" s="250"/>
      <c r="E38" s="250"/>
      <c r="F38" s="250"/>
      <c r="G38" s="250"/>
      <c r="H38" s="250"/>
      <c r="I38" s="250"/>
      <c r="J38" s="250"/>
      <c r="K38" s="250"/>
      <c r="L38" s="250"/>
      <c r="M38" s="250"/>
      <c r="N38" s="250"/>
      <c r="O38" s="250"/>
      <c r="P38" s="250"/>
      <c r="Q38" s="250"/>
      <c r="R38" s="250"/>
      <c r="S38" s="250"/>
      <c r="T38" s="250"/>
      <c r="U38" s="250"/>
      <c r="V38" s="250"/>
    </row>
    <row r="40" spans="1:6" ht="15.75" customHeight="1">
      <c r="A40" s="104" t="s">
        <v>33</v>
      </c>
      <c r="B40" s="111" t="s">
        <v>141</v>
      </c>
      <c r="C40" s="111"/>
      <c r="D40" s="111"/>
      <c r="E40" s="111"/>
      <c r="F40" s="111"/>
    </row>
    <row r="41" spans="1:23" s="119" customFormat="1" ht="76.5" customHeight="1">
      <c r="A41" s="117"/>
      <c r="B41" s="229" t="s">
        <v>144</v>
      </c>
      <c r="C41" s="215"/>
      <c r="D41" s="215"/>
      <c r="E41" s="215"/>
      <c r="F41" s="215"/>
      <c r="G41" s="215"/>
      <c r="H41" s="215"/>
      <c r="I41" s="215"/>
      <c r="J41" s="215"/>
      <c r="K41" s="215"/>
      <c r="L41" s="215"/>
      <c r="M41" s="215"/>
      <c r="N41" s="215"/>
      <c r="O41" s="215"/>
      <c r="P41" s="215"/>
      <c r="Q41" s="215"/>
      <c r="R41" s="215"/>
      <c r="S41" s="215"/>
      <c r="T41" s="215"/>
      <c r="U41" s="215"/>
      <c r="V41" s="215"/>
      <c r="W41" s="215"/>
    </row>
    <row r="42" spans="1:23" s="119" customFormat="1" ht="36" customHeight="1">
      <c r="A42" s="117"/>
      <c r="B42" s="229" t="s">
        <v>267</v>
      </c>
      <c r="C42" s="215"/>
      <c r="D42" s="215"/>
      <c r="E42" s="215"/>
      <c r="F42" s="215"/>
      <c r="G42" s="215"/>
      <c r="H42" s="215"/>
      <c r="I42" s="215"/>
      <c r="J42" s="215"/>
      <c r="K42" s="215"/>
      <c r="L42" s="215"/>
      <c r="M42" s="215"/>
      <c r="N42" s="215"/>
      <c r="O42" s="215"/>
      <c r="P42" s="215"/>
      <c r="Q42" s="215"/>
      <c r="R42" s="215"/>
      <c r="S42" s="215"/>
      <c r="T42" s="215"/>
      <c r="U42" s="215"/>
      <c r="V42" s="215"/>
      <c r="W42" s="215"/>
    </row>
    <row r="43" spans="1:23" s="119" customFormat="1" ht="18.75" customHeight="1">
      <c r="A43" s="117"/>
      <c r="B43" s="217" t="s">
        <v>13</v>
      </c>
      <c r="C43" s="218"/>
      <c r="D43" s="218"/>
      <c r="E43" s="218"/>
      <c r="F43" s="218"/>
      <c r="G43" s="218"/>
      <c r="H43" s="218"/>
      <c r="I43" s="218"/>
      <c r="J43" s="218"/>
      <c r="K43" s="218"/>
      <c r="L43" s="218"/>
      <c r="M43" s="218"/>
      <c r="N43" s="218"/>
      <c r="O43" s="218"/>
      <c r="P43" s="218"/>
      <c r="Q43" s="218"/>
      <c r="R43" s="218"/>
      <c r="S43" s="218"/>
      <c r="T43" s="218"/>
      <c r="U43" s="218"/>
      <c r="V43" s="218"/>
      <c r="W43" s="218"/>
    </row>
    <row r="44" spans="1:23" s="119" customFormat="1" ht="27.75" customHeight="1">
      <c r="A44" s="117"/>
      <c r="B44" s="229" t="s">
        <v>145</v>
      </c>
      <c r="C44" s="215"/>
      <c r="D44" s="215"/>
      <c r="E44" s="215"/>
      <c r="F44" s="215"/>
      <c r="G44" s="215"/>
      <c r="H44" s="215"/>
      <c r="I44" s="215"/>
      <c r="J44" s="215"/>
      <c r="K44" s="215"/>
      <c r="L44" s="215"/>
      <c r="M44" s="215"/>
      <c r="N44" s="215"/>
      <c r="O44" s="215"/>
      <c r="P44" s="215"/>
      <c r="Q44" s="215"/>
      <c r="R44" s="215"/>
      <c r="S44" s="215"/>
      <c r="T44" s="215"/>
      <c r="U44" s="215"/>
      <c r="V44" s="215"/>
      <c r="W44" s="215"/>
    </row>
    <row r="45" spans="1:23" s="119" customFormat="1" ht="15">
      <c r="A45" s="117"/>
      <c r="B45" s="229" t="s">
        <v>146</v>
      </c>
      <c r="C45" s="215"/>
      <c r="D45" s="215"/>
      <c r="E45" s="215"/>
      <c r="F45" s="215"/>
      <c r="G45" s="215"/>
      <c r="H45" s="215"/>
      <c r="I45" s="215"/>
      <c r="J45" s="215"/>
      <c r="K45" s="215"/>
      <c r="L45" s="215"/>
      <c r="M45" s="215"/>
      <c r="N45" s="215"/>
      <c r="O45" s="215"/>
      <c r="P45" s="215"/>
      <c r="Q45" s="215"/>
      <c r="R45" s="215"/>
      <c r="S45" s="215"/>
      <c r="T45" s="215"/>
      <c r="U45" s="215"/>
      <c r="V45" s="215"/>
      <c r="W45" s="215"/>
    </row>
    <row r="46" spans="1:23" s="119" customFormat="1" ht="15">
      <c r="A46" s="117"/>
      <c r="B46" s="229" t="s">
        <v>147</v>
      </c>
      <c r="C46" s="215"/>
      <c r="D46" s="215"/>
      <c r="E46" s="215"/>
      <c r="F46" s="215"/>
      <c r="G46" s="215"/>
      <c r="H46" s="215"/>
      <c r="I46" s="215"/>
      <c r="J46" s="215"/>
      <c r="K46" s="215"/>
      <c r="L46" s="215"/>
      <c r="M46" s="215"/>
      <c r="N46" s="215"/>
      <c r="O46" s="215"/>
      <c r="P46" s="215"/>
      <c r="Q46" s="215"/>
      <c r="R46" s="215"/>
      <c r="S46" s="215"/>
      <c r="T46" s="215"/>
      <c r="U46" s="215"/>
      <c r="V46" s="215"/>
      <c r="W46" s="215"/>
    </row>
    <row r="47" spans="1:23" s="119" customFormat="1" ht="15">
      <c r="A47" s="117"/>
      <c r="B47" s="229" t="s">
        <v>148</v>
      </c>
      <c r="C47" s="215"/>
      <c r="D47" s="215"/>
      <c r="E47" s="215"/>
      <c r="F47" s="215"/>
      <c r="G47" s="215"/>
      <c r="H47" s="215"/>
      <c r="I47" s="215"/>
      <c r="J47" s="215"/>
      <c r="K47" s="215"/>
      <c r="L47" s="215"/>
      <c r="M47" s="215"/>
      <c r="N47" s="215"/>
      <c r="O47" s="215"/>
      <c r="P47" s="215"/>
      <c r="Q47" s="215"/>
      <c r="R47" s="215"/>
      <c r="S47" s="215"/>
      <c r="T47" s="215"/>
      <c r="U47" s="215"/>
      <c r="V47" s="215"/>
      <c r="W47" s="215"/>
    </row>
    <row r="48" s="119" customFormat="1" ht="9" customHeight="1">
      <c r="A48" s="117"/>
    </row>
    <row r="49" spans="2:23" ht="47.25" customHeight="1">
      <c r="B49" s="229" t="s">
        <v>268</v>
      </c>
      <c r="C49" s="215"/>
      <c r="D49" s="215"/>
      <c r="E49" s="215"/>
      <c r="F49" s="215"/>
      <c r="G49" s="215"/>
      <c r="H49" s="215"/>
      <c r="I49" s="215"/>
      <c r="J49" s="215"/>
      <c r="K49" s="215"/>
      <c r="L49" s="215"/>
      <c r="M49" s="215"/>
      <c r="N49" s="215"/>
      <c r="O49" s="215"/>
      <c r="P49" s="215"/>
      <c r="Q49" s="215"/>
      <c r="R49" s="215"/>
      <c r="S49" s="215"/>
      <c r="T49" s="215"/>
      <c r="U49" s="215"/>
      <c r="V49" s="215"/>
      <c r="W49" s="215"/>
    </row>
    <row r="50" spans="2:23" ht="78.75" customHeight="1">
      <c r="B50" s="229" t="s">
        <v>270</v>
      </c>
      <c r="C50" s="215"/>
      <c r="D50" s="215"/>
      <c r="E50" s="215"/>
      <c r="F50" s="215"/>
      <c r="G50" s="215"/>
      <c r="H50" s="215"/>
      <c r="I50" s="215"/>
      <c r="J50" s="215"/>
      <c r="K50" s="215"/>
      <c r="L50" s="215"/>
      <c r="M50" s="215"/>
      <c r="N50" s="215"/>
      <c r="O50" s="215"/>
      <c r="P50" s="215"/>
      <c r="Q50" s="215"/>
      <c r="R50" s="215"/>
      <c r="S50" s="215"/>
      <c r="T50" s="215"/>
      <c r="U50" s="215"/>
      <c r="V50" s="215"/>
      <c r="W50" s="215"/>
    </row>
    <row r="51" spans="2:23" ht="33" customHeight="1">
      <c r="B51" s="229" t="s">
        <v>276</v>
      </c>
      <c r="C51" s="215"/>
      <c r="D51" s="215"/>
      <c r="E51" s="215"/>
      <c r="F51" s="215"/>
      <c r="G51" s="215"/>
      <c r="H51" s="215"/>
      <c r="I51" s="215"/>
      <c r="J51" s="215"/>
      <c r="K51" s="215"/>
      <c r="L51" s="215"/>
      <c r="M51" s="215"/>
      <c r="N51" s="215"/>
      <c r="O51" s="215"/>
      <c r="P51" s="215"/>
      <c r="Q51" s="215"/>
      <c r="R51" s="215"/>
      <c r="S51" s="215"/>
      <c r="T51" s="215"/>
      <c r="U51" s="215"/>
      <c r="V51" s="215"/>
      <c r="W51" s="215"/>
    </row>
  </sheetData>
  <mergeCells count="31">
    <mergeCell ref="B45:W45"/>
    <mergeCell ref="B46:W46"/>
    <mergeCell ref="B42:W42"/>
    <mergeCell ref="B41:W41"/>
    <mergeCell ref="G9:J9"/>
    <mergeCell ref="A1:V1"/>
    <mergeCell ref="A3:V3"/>
    <mergeCell ref="B5:V5"/>
    <mergeCell ref="B6:V6"/>
    <mergeCell ref="M9:P9"/>
    <mergeCell ref="S9:V9"/>
    <mergeCell ref="B25:D25"/>
    <mergeCell ref="B27:D27"/>
    <mergeCell ref="B17:D17"/>
    <mergeCell ref="B18:D18"/>
    <mergeCell ref="B19:D19"/>
    <mergeCell ref="B20:D20"/>
    <mergeCell ref="B21:D21"/>
    <mergeCell ref="B22:D22"/>
    <mergeCell ref="B23:D23"/>
    <mergeCell ref="B24:D24"/>
    <mergeCell ref="B51:W51"/>
    <mergeCell ref="B31:D31"/>
    <mergeCell ref="B37:V37"/>
    <mergeCell ref="B26:D26"/>
    <mergeCell ref="B49:W49"/>
    <mergeCell ref="B50:W50"/>
    <mergeCell ref="B47:W47"/>
    <mergeCell ref="B38:V38"/>
    <mergeCell ref="B43:W43"/>
    <mergeCell ref="B44:W44"/>
  </mergeCells>
  <printOptions/>
  <pageMargins left="0.15" right="0.15" top="0.196850393700787" bottom="0" header="0.511811023622047" footer="0"/>
  <pageSetup horizontalDpi="600" verticalDpi="600" orientation="portrait" paperSize="9" scale="99" r:id="rId1"/>
  <headerFooter alignWithMargins="0">
    <oddFooter>&amp;C&amp;"Times New Roman,Italic"&amp;8Page 7 of 15 Pages</oddFooter>
  </headerFooter>
</worksheet>
</file>

<file path=xl/worksheets/sheet8.xml><?xml version="1.0" encoding="utf-8"?>
<worksheet xmlns="http://schemas.openxmlformats.org/spreadsheetml/2006/main" xmlns:r="http://schemas.openxmlformats.org/officeDocument/2006/relationships">
  <dimension ref="A1:W21"/>
  <sheetViews>
    <sheetView workbookViewId="0" topLeftCell="A1">
      <selection activeCell="AA19" sqref="AA19"/>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5" t="s">
        <v>36</v>
      </c>
      <c r="B1" s="245"/>
      <c r="C1" s="245"/>
      <c r="D1" s="245"/>
      <c r="E1" s="245"/>
      <c r="F1" s="245"/>
      <c r="G1" s="245"/>
      <c r="H1" s="245"/>
      <c r="I1" s="245"/>
      <c r="J1" s="245"/>
      <c r="K1" s="245"/>
      <c r="L1" s="245"/>
      <c r="M1" s="245"/>
      <c r="N1" s="245"/>
      <c r="O1" s="245"/>
      <c r="P1" s="245"/>
      <c r="Q1" s="245"/>
      <c r="R1" s="245"/>
      <c r="S1" s="245"/>
      <c r="T1" s="245"/>
      <c r="U1" s="245"/>
      <c r="V1" s="245"/>
    </row>
    <row r="2" spans="1:6" ht="3" customHeight="1">
      <c r="A2" s="1"/>
      <c r="B2" s="1"/>
      <c r="C2" s="1"/>
      <c r="D2" s="1"/>
      <c r="E2" s="1"/>
      <c r="F2" s="1"/>
    </row>
    <row r="3" spans="1:22" ht="15.75" customHeight="1">
      <c r="A3" s="221" t="str">
        <f>page5!A3</f>
        <v>Notes To The Unaudited Results For The 1st Quarter Ended 30 September 2008</v>
      </c>
      <c r="B3" s="221"/>
      <c r="C3" s="221"/>
      <c r="D3" s="221"/>
      <c r="E3" s="221"/>
      <c r="F3" s="221"/>
      <c r="G3" s="221"/>
      <c r="H3" s="221"/>
      <c r="I3" s="221"/>
      <c r="J3" s="221"/>
      <c r="K3" s="221"/>
      <c r="L3" s="221"/>
      <c r="M3" s="221"/>
      <c r="N3" s="221"/>
      <c r="O3" s="221"/>
      <c r="P3" s="221"/>
      <c r="Q3" s="221"/>
      <c r="R3" s="221"/>
      <c r="S3" s="221"/>
      <c r="T3" s="221"/>
      <c r="U3" s="221"/>
      <c r="V3" s="221"/>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31.5" customHeight="1">
      <c r="B7" s="229" t="s">
        <v>278</v>
      </c>
      <c r="C7" s="215"/>
      <c r="D7" s="215"/>
      <c r="E7" s="215"/>
      <c r="F7" s="215"/>
      <c r="G7" s="215"/>
      <c r="H7" s="215"/>
      <c r="I7" s="215"/>
      <c r="J7" s="215"/>
      <c r="K7" s="215"/>
      <c r="L7" s="215"/>
      <c r="M7" s="215"/>
      <c r="N7" s="215"/>
      <c r="O7" s="215"/>
      <c r="P7" s="215"/>
      <c r="Q7" s="215"/>
      <c r="R7" s="215"/>
      <c r="S7" s="215"/>
      <c r="T7" s="215"/>
      <c r="U7" s="215"/>
      <c r="V7" s="215"/>
      <c r="W7" s="215"/>
    </row>
    <row r="8" spans="2:23" ht="23.25" customHeight="1">
      <c r="B8" s="229" t="s">
        <v>279</v>
      </c>
      <c r="C8" s="215"/>
      <c r="D8" s="215"/>
      <c r="E8" s="215"/>
      <c r="F8" s="215"/>
      <c r="G8" s="215"/>
      <c r="H8" s="215"/>
      <c r="I8" s="215"/>
      <c r="J8" s="215"/>
      <c r="K8" s="215"/>
      <c r="L8" s="215"/>
      <c r="M8" s="215"/>
      <c r="N8" s="215"/>
      <c r="O8" s="215"/>
      <c r="P8" s="215"/>
      <c r="Q8" s="215"/>
      <c r="R8" s="215"/>
      <c r="S8" s="215"/>
      <c r="T8" s="215"/>
      <c r="U8" s="215"/>
      <c r="V8" s="215"/>
      <c r="W8" s="215"/>
    </row>
    <row r="9" spans="2:23" ht="61.5" customHeight="1">
      <c r="B9" s="229" t="s">
        <v>277</v>
      </c>
      <c r="C9" s="215"/>
      <c r="D9" s="215"/>
      <c r="E9" s="215"/>
      <c r="F9" s="215"/>
      <c r="G9" s="215"/>
      <c r="H9" s="215"/>
      <c r="I9" s="215"/>
      <c r="J9" s="215"/>
      <c r="K9" s="215"/>
      <c r="L9" s="215"/>
      <c r="M9" s="215"/>
      <c r="N9" s="215"/>
      <c r="O9" s="215"/>
      <c r="P9" s="215"/>
      <c r="Q9" s="215"/>
      <c r="R9" s="215"/>
      <c r="S9" s="215"/>
      <c r="T9" s="215"/>
      <c r="U9" s="215"/>
      <c r="V9" s="215"/>
      <c r="W9" s="215"/>
    </row>
    <row r="10" spans="2:23" ht="10.5" customHeight="1">
      <c r="B10" s="169"/>
      <c r="C10" s="118"/>
      <c r="D10" s="118"/>
      <c r="E10" s="118"/>
      <c r="F10" s="118"/>
      <c r="G10" s="118"/>
      <c r="H10" s="118"/>
      <c r="I10" s="118"/>
      <c r="J10" s="118"/>
      <c r="K10" s="118"/>
      <c r="L10" s="118"/>
      <c r="M10" s="118"/>
      <c r="N10" s="118"/>
      <c r="O10" s="118"/>
      <c r="P10" s="118"/>
      <c r="Q10" s="118"/>
      <c r="R10" s="118"/>
      <c r="S10" s="118"/>
      <c r="T10" s="118"/>
      <c r="U10" s="118"/>
      <c r="V10" s="118"/>
      <c r="W10" s="118"/>
    </row>
    <row r="11" spans="2:23" ht="47.25" customHeight="1">
      <c r="B11" s="229" t="s">
        <v>295</v>
      </c>
      <c r="C11" s="215"/>
      <c r="D11" s="215"/>
      <c r="E11" s="215"/>
      <c r="F11" s="215"/>
      <c r="G11" s="215"/>
      <c r="H11" s="215"/>
      <c r="I11" s="215"/>
      <c r="J11" s="215"/>
      <c r="K11" s="215"/>
      <c r="L11" s="215"/>
      <c r="M11" s="215"/>
      <c r="N11" s="215"/>
      <c r="O11" s="215"/>
      <c r="P11" s="215"/>
      <c r="Q11" s="215"/>
      <c r="R11" s="215"/>
      <c r="S11" s="215"/>
      <c r="T11" s="215"/>
      <c r="U11" s="215"/>
      <c r="V11" s="215"/>
      <c r="W11" s="215"/>
    </row>
    <row r="12" spans="2:23" ht="48.75" customHeight="1">
      <c r="B12" s="229" t="s">
        <v>291</v>
      </c>
      <c r="C12" s="215"/>
      <c r="D12" s="215"/>
      <c r="E12" s="215"/>
      <c r="F12" s="215"/>
      <c r="G12" s="215"/>
      <c r="H12" s="215"/>
      <c r="I12" s="215"/>
      <c r="J12" s="215"/>
      <c r="K12" s="215"/>
      <c r="L12" s="215"/>
      <c r="M12" s="215"/>
      <c r="N12" s="215"/>
      <c r="O12" s="215"/>
      <c r="P12" s="215"/>
      <c r="Q12" s="215"/>
      <c r="R12" s="215"/>
      <c r="S12" s="215"/>
      <c r="T12" s="215"/>
      <c r="U12" s="215"/>
      <c r="V12" s="215"/>
      <c r="W12" s="215"/>
    </row>
    <row r="13" spans="2:23" ht="30.75" customHeight="1">
      <c r="B13" s="229" t="s">
        <v>300</v>
      </c>
      <c r="C13" s="215"/>
      <c r="D13" s="215"/>
      <c r="E13" s="215"/>
      <c r="F13" s="215"/>
      <c r="G13" s="215"/>
      <c r="H13" s="215"/>
      <c r="I13" s="215"/>
      <c r="J13" s="215"/>
      <c r="K13" s="215"/>
      <c r="L13" s="215"/>
      <c r="M13" s="215"/>
      <c r="N13" s="215"/>
      <c r="O13" s="215"/>
      <c r="P13" s="215"/>
      <c r="Q13" s="215"/>
      <c r="R13" s="215"/>
      <c r="S13" s="215"/>
      <c r="T13" s="215"/>
      <c r="U13" s="215"/>
      <c r="V13" s="215"/>
      <c r="W13" s="215"/>
    </row>
    <row r="14" spans="2:23" ht="47.25" customHeight="1">
      <c r="B14" s="229" t="s">
        <v>292</v>
      </c>
      <c r="C14" s="215"/>
      <c r="D14" s="215"/>
      <c r="E14" s="215"/>
      <c r="F14" s="215"/>
      <c r="G14" s="215"/>
      <c r="H14" s="215"/>
      <c r="I14" s="215"/>
      <c r="J14" s="215"/>
      <c r="K14" s="215"/>
      <c r="L14" s="215"/>
      <c r="M14" s="215"/>
      <c r="N14" s="215"/>
      <c r="O14" s="215"/>
      <c r="P14" s="215"/>
      <c r="Q14" s="215"/>
      <c r="R14" s="215"/>
      <c r="S14" s="215"/>
      <c r="T14" s="215"/>
      <c r="U14" s="215"/>
      <c r="V14" s="215"/>
      <c r="W14" s="215"/>
    </row>
    <row r="15" spans="2:23" ht="62.25" customHeight="1">
      <c r="B15" s="229" t="s">
        <v>335</v>
      </c>
      <c r="C15" s="215"/>
      <c r="D15" s="215"/>
      <c r="E15" s="215"/>
      <c r="F15" s="215"/>
      <c r="G15" s="215"/>
      <c r="H15" s="215"/>
      <c r="I15" s="215"/>
      <c r="J15" s="215"/>
      <c r="K15" s="215"/>
      <c r="L15" s="215"/>
      <c r="M15" s="215"/>
      <c r="N15" s="215"/>
      <c r="O15" s="215"/>
      <c r="P15" s="215"/>
      <c r="Q15" s="215"/>
      <c r="R15" s="215"/>
      <c r="S15" s="215"/>
      <c r="T15" s="215"/>
      <c r="U15" s="215"/>
      <c r="V15" s="215"/>
      <c r="W15" s="215"/>
    </row>
    <row r="16" spans="2:23" ht="47.25" customHeight="1">
      <c r="B16" s="229" t="s">
        <v>336</v>
      </c>
      <c r="C16" s="215"/>
      <c r="D16" s="215"/>
      <c r="E16" s="215"/>
      <c r="F16" s="215"/>
      <c r="G16" s="215"/>
      <c r="H16" s="215"/>
      <c r="I16" s="215"/>
      <c r="J16" s="215"/>
      <c r="K16" s="215"/>
      <c r="L16" s="215"/>
      <c r="M16" s="215"/>
      <c r="N16" s="215"/>
      <c r="O16" s="215"/>
      <c r="P16" s="215"/>
      <c r="Q16" s="215"/>
      <c r="R16" s="215"/>
      <c r="S16" s="215"/>
      <c r="T16" s="215"/>
      <c r="U16" s="215"/>
      <c r="V16" s="215"/>
      <c r="W16" s="215"/>
    </row>
    <row r="17" spans="2:23" ht="47.25" customHeight="1">
      <c r="B17" s="229" t="s">
        <v>337</v>
      </c>
      <c r="C17" s="215"/>
      <c r="D17" s="215"/>
      <c r="E17" s="215"/>
      <c r="F17" s="215"/>
      <c r="G17" s="215"/>
      <c r="H17" s="215"/>
      <c r="I17" s="215"/>
      <c r="J17" s="215"/>
      <c r="K17" s="215"/>
      <c r="L17" s="215"/>
      <c r="M17" s="215"/>
      <c r="N17" s="215"/>
      <c r="O17" s="215"/>
      <c r="P17" s="215"/>
      <c r="Q17" s="215"/>
      <c r="R17" s="215"/>
      <c r="S17" s="215"/>
      <c r="T17" s="215"/>
      <c r="U17" s="215"/>
      <c r="V17" s="215"/>
      <c r="W17" s="215"/>
    </row>
    <row r="18" spans="2:23" ht="47.25" customHeight="1">
      <c r="B18" s="229" t="s">
        <v>338</v>
      </c>
      <c r="C18" s="215"/>
      <c r="D18" s="215"/>
      <c r="E18" s="215"/>
      <c r="F18" s="215"/>
      <c r="G18" s="215"/>
      <c r="H18" s="215"/>
      <c r="I18" s="215"/>
      <c r="J18" s="215"/>
      <c r="K18" s="215"/>
      <c r="L18" s="215"/>
      <c r="M18" s="215"/>
      <c r="N18" s="215"/>
      <c r="O18" s="215"/>
      <c r="P18" s="215"/>
      <c r="Q18" s="215"/>
      <c r="R18" s="215"/>
      <c r="S18" s="215"/>
      <c r="T18" s="215"/>
      <c r="U18" s="215"/>
      <c r="V18" s="215"/>
      <c r="W18" s="215"/>
    </row>
    <row r="19" spans="2:23" ht="88.5" customHeight="1">
      <c r="B19" s="229" t="s">
        <v>339</v>
      </c>
      <c r="C19" s="215"/>
      <c r="D19" s="215"/>
      <c r="E19" s="215"/>
      <c r="F19" s="215"/>
      <c r="G19" s="215"/>
      <c r="H19" s="215"/>
      <c r="I19" s="215"/>
      <c r="J19" s="215"/>
      <c r="K19" s="215"/>
      <c r="L19" s="215"/>
      <c r="M19" s="215"/>
      <c r="N19" s="215"/>
      <c r="O19" s="215"/>
      <c r="P19" s="215"/>
      <c r="Q19" s="215"/>
      <c r="R19" s="215"/>
      <c r="S19" s="215"/>
      <c r="T19" s="215"/>
      <c r="U19" s="215"/>
      <c r="V19" s="215"/>
      <c r="W19" s="215"/>
    </row>
    <row r="20" spans="2:23" ht="47.25" customHeight="1">
      <c r="B20" s="229" t="s">
        <v>340</v>
      </c>
      <c r="C20" s="215"/>
      <c r="D20" s="215"/>
      <c r="E20" s="215"/>
      <c r="F20" s="215"/>
      <c r="G20" s="215"/>
      <c r="H20" s="215"/>
      <c r="I20" s="215"/>
      <c r="J20" s="215"/>
      <c r="K20" s="215"/>
      <c r="L20" s="215"/>
      <c r="M20" s="215"/>
      <c r="N20" s="215"/>
      <c r="O20" s="215"/>
      <c r="P20" s="215"/>
      <c r="Q20" s="215"/>
      <c r="R20" s="215"/>
      <c r="S20" s="215"/>
      <c r="T20" s="215"/>
      <c r="U20" s="215"/>
      <c r="V20" s="215"/>
      <c r="W20" s="215"/>
    </row>
    <row r="21" spans="2:23" ht="47.25" customHeight="1">
      <c r="B21" s="229" t="s">
        <v>341</v>
      </c>
      <c r="C21" s="215"/>
      <c r="D21" s="215"/>
      <c r="E21" s="215"/>
      <c r="F21" s="215"/>
      <c r="G21" s="215"/>
      <c r="H21" s="215"/>
      <c r="I21" s="215"/>
      <c r="J21" s="215"/>
      <c r="K21" s="215"/>
      <c r="L21" s="215"/>
      <c r="M21" s="215"/>
      <c r="N21" s="215"/>
      <c r="O21" s="215"/>
      <c r="P21" s="215"/>
      <c r="Q21" s="215"/>
      <c r="R21" s="215"/>
      <c r="S21" s="215"/>
      <c r="T21" s="215"/>
      <c r="U21" s="215"/>
      <c r="V21" s="215"/>
      <c r="W21" s="215"/>
    </row>
  </sheetData>
  <mergeCells count="16">
    <mergeCell ref="B19:W19"/>
    <mergeCell ref="B20:W20"/>
    <mergeCell ref="B21:W21"/>
    <mergeCell ref="B15:W15"/>
    <mergeCell ref="B16:W16"/>
    <mergeCell ref="B17:W17"/>
    <mergeCell ref="B18:W18"/>
    <mergeCell ref="B12:W12"/>
    <mergeCell ref="B13:W13"/>
    <mergeCell ref="B14:W14"/>
    <mergeCell ref="A1:V1"/>
    <mergeCell ref="A3:V3"/>
    <mergeCell ref="B7:W7"/>
    <mergeCell ref="B8:W8"/>
    <mergeCell ref="B9:W9"/>
    <mergeCell ref="B11:W11"/>
  </mergeCells>
  <printOptions horizontalCentered="1"/>
  <pageMargins left="0.15" right="0.15" top="0.5" bottom="0.25" header="0.5" footer="0.1"/>
  <pageSetup horizontalDpi="600" verticalDpi="600" orientation="portrait" paperSize="9" r:id="rId1"/>
  <headerFooter alignWithMargins="0">
    <oddFooter>&amp;C&amp;"Times New Roman,Italic"&amp;8Page 8 of 15 pages</oddFooter>
  </headerFooter>
</worksheet>
</file>

<file path=xl/worksheets/sheet9.xml><?xml version="1.0" encoding="utf-8"?>
<worksheet xmlns="http://schemas.openxmlformats.org/spreadsheetml/2006/main" xmlns:r="http://schemas.openxmlformats.org/officeDocument/2006/relationships">
  <dimension ref="A1:W27"/>
  <sheetViews>
    <sheetView workbookViewId="0" topLeftCell="A1">
      <selection activeCell="B11" sqref="B11"/>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45" t="s">
        <v>36</v>
      </c>
      <c r="B1" s="245"/>
      <c r="C1" s="245"/>
      <c r="D1" s="245"/>
      <c r="E1" s="245"/>
      <c r="F1" s="245"/>
      <c r="G1" s="245"/>
      <c r="H1" s="245"/>
      <c r="I1" s="245"/>
      <c r="J1" s="245"/>
      <c r="K1" s="245"/>
      <c r="L1" s="245"/>
      <c r="M1" s="245"/>
      <c r="N1" s="245"/>
      <c r="O1" s="245"/>
      <c r="P1" s="245"/>
      <c r="Q1" s="245"/>
      <c r="R1" s="245"/>
      <c r="S1" s="245"/>
      <c r="T1" s="245"/>
      <c r="U1" s="245"/>
      <c r="V1" s="245"/>
    </row>
    <row r="2" spans="1:6" ht="3" customHeight="1">
      <c r="A2" s="1"/>
      <c r="B2" s="1"/>
      <c r="C2" s="1"/>
      <c r="D2" s="1"/>
      <c r="E2" s="1"/>
      <c r="F2" s="1"/>
    </row>
    <row r="3" spans="1:22" ht="15.75" customHeight="1">
      <c r="A3" s="221" t="str">
        <f>page5!A3</f>
        <v>Notes To The Unaudited Results For The 1st Quarter Ended 30 September 2008</v>
      </c>
      <c r="B3" s="221"/>
      <c r="C3" s="221"/>
      <c r="D3" s="221"/>
      <c r="E3" s="221"/>
      <c r="F3" s="221"/>
      <c r="G3" s="221"/>
      <c r="H3" s="221"/>
      <c r="I3" s="221"/>
      <c r="J3" s="221"/>
      <c r="K3" s="221"/>
      <c r="L3" s="221"/>
      <c r="M3" s="221"/>
      <c r="N3" s="221"/>
      <c r="O3" s="221"/>
      <c r="P3" s="221"/>
      <c r="Q3" s="221"/>
      <c r="R3" s="221"/>
      <c r="S3" s="221"/>
      <c r="T3" s="221"/>
      <c r="U3" s="221"/>
      <c r="V3" s="221"/>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2"/>
      <c r="C6" s="112"/>
      <c r="D6" s="112"/>
      <c r="E6" s="112"/>
      <c r="F6" s="112"/>
      <c r="G6" s="112"/>
    </row>
    <row r="7" spans="2:23" ht="82.5" customHeight="1">
      <c r="B7" s="229" t="s">
        <v>342</v>
      </c>
      <c r="C7" s="215"/>
      <c r="D7" s="215"/>
      <c r="E7" s="215"/>
      <c r="F7" s="215"/>
      <c r="G7" s="215"/>
      <c r="H7" s="215"/>
      <c r="I7" s="215"/>
      <c r="J7" s="215"/>
      <c r="K7" s="215"/>
      <c r="L7" s="215"/>
      <c r="M7" s="215"/>
      <c r="N7" s="215"/>
      <c r="O7" s="215"/>
      <c r="P7" s="215"/>
      <c r="Q7" s="215"/>
      <c r="R7" s="215"/>
      <c r="S7" s="215"/>
      <c r="T7" s="215"/>
      <c r="U7" s="215"/>
      <c r="V7" s="215"/>
      <c r="W7" s="215"/>
    </row>
    <row r="8" spans="2:23" ht="78" customHeight="1">
      <c r="B8" s="229" t="s">
        <v>348</v>
      </c>
      <c r="C8" s="215"/>
      <c r="D8" s="215"/>
      <c r="E8" s="215"/>
      <c r="F8" s="215"/>
      <c r="G8" s="215"/>
      <c r="H8" s="215"/>
      <c r="I8" s="215"/>
      <c r="J8" s="215"/>
      <c r="K8" s="215"/>
      <c r="L8" s="215"/>
      <c r="M8" s="215"/>
      <c r="N8" s="215"/>
      <c r="O8" s="215"/>
      <c r="P8" s="215"/>
      <c r="Q8" s="215"/>
      <c r="R8" s="215"/>
      <c r="S8" s="215"/>
      <c r="T8" s="215"/>
      <c r="U8" s="215"/>
      <c r="V8" s="215"/>
      <c r="W8" s="215"/>
    </row>
    <row r="9" spans="2:23" ht="47.25" customHeight="1">
      <c r="B9" s="229" t="s">
        <v>343</v>
      </c>
      <c r="C9" s="215"/>
      <c r="D9" s="215"/>
      <c r="E9" s="215"/>
      <c r="F9" s="215"/>
      <c r="G9" s="215"/>
      <c r="H9" s="215"/>
      <c r="I9" s="215"/>
      <c r="J9" s="215"/>
      <c r="K9" s="215"/>
      <c r="L9" s="215"/>
      <c r="M9" s="215"/>
      <c r="N9" s="215"/>
      <c r="O9" s="215"/>
      <c r="P9" s="215"/>
      <c r="Q9" s="215"/>
      <c r="R9" s="215"/>
      <c r="S9" s="215"/>
      <c r="T9" s="215"/>
      <c r="U9" s="215"/>
      <c r="V9" s="215"/>
      <c r="W9" s="215"/>
    </row>
    <row r="10" spans="2:23" ht="18" customHeight="1">
      <c r="B10" s="229" t="s">
        <v>349</v>
      </c>
      <c r="C10" s="215"/>
      <c r="D10" s="215"/>
      <c r="E10" s="215"/>
      <c r="F10" s="215"/>
      <c r="G10" s="215"/>
      <c r="H10" s="215"/>
      <c r="I10" s="215"/>
      <c r="J10" s="215"/>
      <c r="K10" s="215"/>
      <c r="L10" s="215"/>
      <c r="M10" s="215"/>
      <c r="N10" s="215"/>
      <c r="O10" s="215"/>
      <c r="P10" s="215"/>
      <c r="Q10" s="215"/>
      <c r="R10" s="215"/>
      <c r="S10" s="215"/>
      <c r="T10" s="215"/>
      <c r="U10" s="215"/>
      <c r="V10" s="215"/>
      <c r="W10" s="215"/>
    </row>
    <row r="11" spans="2:7" ht="9" customHeight="1">
      <c r="B11" s="169"/>
      <c r="C11" s="112"/>
      <c r="D11" s="112"/>
      <c r="E11" s="112"/>
      <c r="F11" s="112"/>
      <c r="G11" s="112"/>
    </row>
    <row r="12" spans="1:16" s="1" customFormat="1" ht="12.75" customHeight="1">
      <c r="A12" s="105" t="s">
        <v>34</v>
      </c>
      <c r="B12" s="249" t="s">
        <v>56</v>
      </c>
      <c r="C12" s="222"/>
      <c r="D12" s="222"/>
      <c r="E12" s="222"/>
      <c r="F12" s="222"/>
      <c r="G12" s="222"/>
      <c r="H12" s="222"/>
      <c r="I12" s="222"/>
      <c r="J12" s="222"/>
      <c r="K12" s="222"/>
      <c r="L12" s="222"/>
      <c r="M12" s="222"/>
      <c r="N12" s="222"/>
      <c r="O12" s="222"/>
      <c r="P12" s="222"/>
    </row>
    <row r="13" spans="1:16" s="1" customFormat="1" ht="12.75" customHeight="1">
      <c r="A13" s="105"/>
      <c r="B13" s="5"/>
      <c r="C13" s="115"/>
      <c r="D13" s="115"/>
      <c r="E13" s="115"/>
      <c r="F13" s="115"/>
      <c r="G13" s="115"/>
      <c r="H13" s="115"/>
      <c r="I13" s="115"/>
      <c r="J13" s="115"/>
      <c r="K13" s="115"/>
      <c r="L13" s="115"/>
      <c r="M13" s="115"/>
      <c r="N13" s="115"/>
      <c r="O13" s="115"/>
      <c r="P13" s="115"/>
    </row>
    <row r="14" spans="1:22" s="1" customFormat="1" ht="18.75" customHeight="1">
      <c r="A14" s="4"/>
      <c r="B14" s="251" t="s">
        <v>344</v>
      </c>
      <c r="C14" s="251"/>
      <c r="D14" s="251"/>
      <c r="E14" s="251"/>
      <c r="F14" s="251"/>
      <c r="G14" s="251"/>
      <c r="H14" s="251"/>
      <c r="I14" s="251"/>
      <c r="J14" s="222"/>
      <c r="K14" s="222"/>
      <c r="L14" s="222"/>
      <c r="M14" s="222"/>
      <c r="N14" s="222"/>
      <c r="O14" s="222"/>
      <c r="P14" s="222"/>
      <c r="Q14" s="222"/>
      <c r="R14" s="222"/>
      <c r="S14" s="222"/>
      <c r="T14" s="222"/>
      <c r="U14" s="222"/>
      <c r="V14" s="222"/>
    </row>
    <row r="15" spans="1:23" s="1" customFormat="1" ht="18.75" customHeight="1">
      <c r="A15" s="4"/>
      <c r="B15" s="223" t="s">
        <v>60</v>
      </c>
      <c r="C15" s="224"/>
      <c r="D15" s="224"/>
      <c r="E15" s="224"/>
      <c r="F15" s="224"/>
      <c r="G15" s="224"/>
      <c r="H15" s="224"/>
      <c r="I15" s="224"/>
      <c r="J15" s="224"/>
      <c r="K15" s="224"/>
      <c r="L15" s="224"/>
      <c r="M15" s="224"/>
      <c r="N15" s="224"/>
      <c r="O15" s="224"/>
      <c r="P15" s="224"/>
      <c r="Q15" s="224"/>
      <c r="R15" s="224"/>
      <c r="S15" s="224"/>
      <c r="T15" s="224"/>
      <c r="U15" s="224"/>
      <c r="V15" s="224"/>
      <c r="W15" s="224"/>
    </row>
    <row r="16" spans="1:23" s="1" customFormat="1" ht="126.75" customHeight="1">
      <c r="A16" s="4"/>
      <c r="B16" s="229" t="s">
        <v>345</v>
      </c>
      <c r="C16" s="215"/>
      <c r="D16" s="215"/>
      <c r="E16" s="215"/>
      <c r="F16" s="215"/>
      <c r="G16" s="215"/>
      <c r="H16" s="215"/>
      <c r="I16" s="215"/>
      <c r="J16" s="215"/>
      <c r="K16" s="215"/>
      <c r="L16" s="215"/>
      <c r="M16" s="215"/>
      <c r="N16" s="215"/>
      <c r="O16" s="215"/>
      <c r="P16" s="215"/>
      <c r="Q16" s="215"/>
      <c r="R16" s="215"/>
      <c r="S16" s="215"/>
      <c r="T16" s="215"/>
      <c r="U16" s="215"/>
      <c r="V16" s="215"/>
      <c r="W16" s="215"/>
    </row>
    <row r="17" spans="1:23" s="1" customFormat="1" ht="7.5" customHeight="1">
      <c r="A17" s="4"/>
      <c r="B17" s="169"/>
      <c r="C17" s="118"/>
      <c r="D17" s="118"/>
      <c r="E17" s="118"/>
      <c r="F17" s="118"/>
      <c r="G17" s="118"/>
      <c r="H17" s="118"/>
      <c r="I17" s="118"/>
      <c r="J17" s="118"/>
      <c r="K17" s="118"/>
      <c r="L17" s="118"/>
      <c r="M17" s="118"/>
      <c r="N17" s="118"/>
      <c r="O17" s="118"/>
      <c r="P17" s="118"/>
      <c r="Q17" s="118"/>
      <c r="R17" s="118"/>
      <c r="S17" s="118"/>
      <c r="T17" s="118"/>
      <c r="U17" s="118"/>
      <c r="V17" s="118"/>
      <c r="W17" s="118"/>
    </row>
    <row r="18" spans="1:23" s="1" customFormat="1" ht="51" customHeight="1">
      <c r="A18" s="105"/>
      <c r="B18" s="225" t="s">
        <v>154</v>
      </c>
      <c r="C18" s="225"/>
      <c r="D18" s="225"/>
      <c r="E18" s="225"/>
      <c r="F18" s="225"/>
      <c r="G18" s="225"/>
      <c r="H18" s="225"/>
      <c r="I18" s="225"/>
      <c r="J18" s="225"/>
      <c r="K18" s="225"/>
      <c r="L18" s="225"/>
      <c r="M18" s="225"/>
      <c r="N18" s="225"/>
      <c r="O18" s="225"/>
      <c r="P18" s="225"/>
      <c r="Q18" s="225"/>
      <c r="R18" s="225"/>
      <c r="S18" s="225"/>
      <c r="T18" s="225"/>
      <c r="U18" s="225"/>
      <c r="V18" s="225"/>
      <c r="W18" s="225"/>
    </row>
    <row r="19" spans="1:22" s="1" customFormat="1" ht="14.25" customHeight="1">
      <c r="A19" s="4"/>
      <c r="B19" s="251"/>
      <c r="C19" s="251"/>
      <c r="D19" s="251"/>
      <c r="E19" s="251"/>
      <c r="F19" s="251"/>
      <c r="G19" s="251"/>
      <c r="H19" s="251"/>
      <c r="I19" s="251"/>
      <c r="J19" s="222"/>
      <c r="K19" s="222"/>
      <c r="L19" s="222"/>
      <c r="M19" s="222"/>
      <c r="N19" s="222"/>
      <c r="O19" s="222"/>
      <c r="P19" s="222"/>
      <c r="Q19" s="222"/>
      <c r="R19" s="222"/>
      <c r="S19" s="222"/>
      <c r="T19" s="222"/>
      <c r="U19" s="222"/>
      <c r="V19" s="222"/>
    </row>
    <row r="20" spans="1:9" s="1" customFormat="1" ht="12.75">
      <c r="A20" s="4"/>
      <c r="B20" s="249"/>
      <c r="C20" s="249"/>
      <c r="D20" s="226"/>
      <c r="E20" s="226"/>
      <c r="F20" s="226"/>
      <c r="G20" s="226"/>
      <c r="H20" s="226"/>
      <c r="I20" s="226"/>
    </row>
    <row r="21" spans="1:9" s="1" customFormat="1" ht="24">
      <c r="A21" s="105" t="s">
        <v>133</v>
      </c>
      <c r="B21" s="249" t="s">
        <v>62</v>
      </c>
      <c r="C21" s="249"/>
      <c r="D21" s="249"/>
      <c r="E21" s="249"/>
      <c r="F21" s="249"/>
      <c r="G21" s="249"/>
      <c r="H21" s="249"/>
      <c r="I21" s="249"/>
    </row>
    <row r="22" spans="1:21" s="1" customFormat="1" ht="12.75">
      <c r="A22" s="4"/>
      <c r="B22" s="5"/>
      <c r="C22" s="5"/>
      <c r="P22" s="227" t="s">
        <v>60</v>
      </c>
      <c r="Q22" s="227"/>
      <c r="R22" s="227"/>
      <c r="S22" s="227" t="s">
        <v>57</v>
      </c>
      <c r="T22" s="227"/>
      <c r="U22" s="227"/>
    </row>
    <row r="23" spans="1:21" s="1" customFormat="1" ht="12.75">
      <c r="A23" s="4"/>
      <c r="B23" s="251"/>
      <c r="C23" s="251"/>
      <c r="P23" s="228" t="s">
        <v>320</v>
      </c>
      <c r="Q23" s="207"/>
      <c r="R23" s="207"/>
      <c r="S23" s="207" t="str">
        <f>+P23</f>
        <v>30.09.2008</v>
      </c>
      <c r="T23" s="207"/>
      <c r="U23" s="207"/>
    </row>
    <row r="24" spans="1:21" s="1" customFormat="1" ht="12.75" customHeight="1">
      <c r="A24" s="4"/>
      <c r="B24" s="251"/>
      <c r="C24" s="251"/>
      <c r="P24" s="227" t="s">
        <v>58</v>
      </c>
      <c r="Q24" s="227"/>
      <c r="R24" s="227"/>
      <c r="S24" s="227" t="s">
        <v>58</v>
      </c>
      <c r="T24" s="227"/>
      <c r="U24" s="227"/>
    </row>
    <row r="25" spans="1:21" s="1" customFormat="1" ht="12.75" customHeight="1">
      <c r="A25" s="4"/>
      <c r="B25" s="209"/>
      <c r="C25" s="222"/>
      <c r="D25" s="222"/>
      <c r="E25" s="222"/>
      <c r="F25" s="222"/>
      <c r="G25" s="222"/>
      <c r="H25" s="222"/>
      <c r="I25" s="222"/>
      <c r="J25" s="222"/>
      <c r="K25" s="222"/>
      <c r="L25" s="222"/>
      <c r="M25" s="222"/>
      <c r="N25" s="222"/>
      <c r="O25" s="222"/>
      <c r="P25" s="222"/>
      <c r="Q25" s="222"/>
      <c r="R25" s="222"/>
      <c r="S25" s="208"/>
      <c r="T25" s="208"/>
      <c r="U25" s="208"/>
    </row>
    <row r="26" spans="1:21" s="1" customFormat="1" ht="12.75" customHeight="1">
      <c r="A26" s="4"/>
      <c r="B26" s="108"/>
      <c r="C26" s="108" t="s">
        <v>302</v>
      </c>
      <c r="P26" s="203" t="s">
        <v>303</v>
      </c>
      <c r="Q26" s="203"/>
      <c r="R26" s="203"/>
      <c r="S26" s="203" t="str">
        <f>P26</f>
        <v>Nil</v>
      </c>
      <c r="T26" s="134"/>
      <c r="U26" s="134"/>
    </row>
    <row r="27" spans="1:21" s="1" customFormat="1" ht="5.25" customHeight="1">
      <c r="A27" s="4"/>
      <c r="B27" s="108"/>
      <c r="C27" s="108"/>
      <c r="P27" s="208"/>
      <c r="Q27" s="208"/>
      <c r="R27" s="208"/>
      <c r="S27" s="208"/>
      <c r="T27" s="208"/>
      <c r="U27" s="208"/>
    </row>
  </sheetData>
  <mergeCells count="28">
    <mergeCell ref="P27:R27"/>
    <mergeCell ref="S27:U27"/>
    <mergeCell ref="B24:C24"/>
    <mergeCell ref="P24:R24"/>
    <mergeCell ref="S24:U24"/>
    <mergeCell ref="B25:R25"/>
    <mergeCell ref="S25:U25"/>
    <mergeCell ref="B21:I21"/>
    <mergeCell ref="P22:R22"/>
    <mergeCell ref="S22:U22"/>
    <mergeCell ref="B23:C23"/>
    <mergeCell ref="P23:R23"/>
    <mergeCell ref="S23:U23"/>
    <mergeCell ref="B18:W18"/>
    <mergeCell ref="B19:V19"/>
    <mergeCell ref="B20:C20"/>
    <mergeCell ref="D20:F20"/>
    <mergeCell ref="G20:I20"/>
    <mergeCell ref="B12:P12"/>
    <mergeCell ref="B14:V14"/>
    <mergeCell ref="B15:W15"/>
    <mergeCell ref="B16:W16"/>
    <mergeCell ref="A1:V1"/>
    <mergeCell ref="A3:V3"/>
    <mergeCell ref="B10:W10"/>
    <mergeCell ref="B7:W7"/>
    <mergeCell ref="B8:W8"/>
    <mergeCell ref="B9:W9"/>
  </mergeCells>
  <printOptions/>
  <pageMargins left="0.15" right="0.15" top="0.5" bottom="0.25" header="0.5" footer="0.5"/>
  <pageSetup orientation="portrait" r:id="rId1"/>
  <headerFooter alignWithMargins="0">
    <oddFooter>&amp;C&amp;"Times New Roman,Italic"&amp;8Page 9 of 15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user</cp:lastModifiedBy>
  <cp:lastPrinted>2008-11-27T07:41:52Z</cp:lastPrinted>
  <dcterms:created xsi:type="dcterms:W3CDTF">2005-08-29T00:05:58Z</dcterms:created>
  <dcterms:modified xsi:type="dcterms:W3CDTF">2008-11-27T07:50:17Z</dcterms:modified>
  <cp:category/>
  <cp:version/>
  <cp:contentType/>
  <cp:contentStatus/>
</cp:coreProperties>
</file>