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580" tabRatio="880" activeTab="8"/>
  </bookViews>
  <sheets>
    <sheet name="PL" sheetId="1" r:id="rId1"/>
    <sheet name="BS" sheetId="2" r:id="rId2"/>
    <sheet name="CIE2006" sheetId="3" state="hidden" r:id="rId3"/>
    <sheet name="CIE2007" sheetId="4" state="hidden" r:id="rId4"/>
    <sheet name="CIE300907" sheetId="5" state="hidden" r:id="rId5"/>
    <sheet name="CIE311209Audited" sheetId="6" r:id="rId6"/>
    <sheet name="CIE310310" sheetId="7" r:id="rId7"/>
    <sheet name="Summary CFlow" sheetId="8" r:id="rId8"/>
    <sheet name="notes" sheetId="9" r:id="rId9"/>
  </sheets>
  <definedNames>
    <definedName name="_xlnm.Print_Area" localSheetId="1">'BS'!$A$1:$I$59</definedName>
    <definedName name="_xlnm.Print_Area" localSheetId="3">'CIE2007'!$A$1:$L$34</definedName>
    <definedName name="_xlnm.Print_Area" localSheetId="4">'CIE300907'!$A$1:$M$34</definedName>
    <definedName name="_xlnm.Print_Area" localSheetId="6">'CIE310310'!$A$1:$O$38</definedName>
    <definedName name="_xlnm.Print_Area" localSheetId="8">'notes'!$A$1:$K$403</definedName>
    <definedName name="_xlnm.Print_Area" localSheetId="0">'PL'!$A$1:$Q$65</definedName>
    <definedName name="_xlnm.Print_Area" localSheetId="7">'Summary CFlow'!$A$1:$G$27</definedName>
  </definedNames>
  <calcPr fullCalcOnLoad="1"/>
</workbook>
</file>

<file path=xl/comments1.xml><?xml version="1.0" encoding="utf-8"?>
<comments xmlns="http://schemas.openxmlformats.org/spreadsheetml/2006/main">
  <authors>
    <author>Zarinazul</author>
  </authors>
  <commentList>
    <comment ref="W27" authorId="0">
      <text>
        <r>
          <rPr>
            <b/>
            <sz val="8"/>
            <rFont val="Tahoma"/>
            <family val="0"/>
          </rPr>
          <t>Zarinazul:</t>
        </r>
        <r>
          <rPr>
            <sz val="8"/>
            <rFont val="Tahoma"/>
            <family val="0"/>
          </rPr>
          <t xml:space="preserve">
1) Includes the G/Will w/back and rev surplus and gain on investment</t>
        </r>
      </text>
    </comment>
    <comment ref="W30" authorId="0">
      <text>
        <r>
          <rPr>
            <b/>
            <sz val="8"/>
            <rFont val="Tahoma"/>
            <family val="0"/>
          </rPr>
          <t>Zarinazul:</t>
        </r>
        <r>
          <rPr>
            <sz val="8"/>
            <rFont val="Tahoma"/>
            <family val="0"/>
          </rPr>
          <t xml:space="preserve">
1)CCMP's reclassification on the OOE
2) Includes the CCMI substituted loss and PHP's provn at Bhd's level .</t>
        </r>
      </text>
    </comment>
  </commentList>
</comments>
</file>

<file path=xl/sharedStrings.xml><?xml version="1.0" encoding="utf-8"?>
<sst xmlns="http://schemas.openxmlformats.org/spreadsheetml/2006/main" count="699" uniqueCount="401">
  <si>
    <t>The Condensed Cash Flow Statement should be read in conjunction with the Notes to the Interim Financial Report.</t>
  </si>
  <si>
    <t>The interim financial report has been prepared in accordance with the same accounting policies in the consolidated financial statement as at and for the year ended 31 December 2009, except as disclosed below.</t>
  </si>
  <si>
    <t xml:space="preserve">b) FRS 139: Financial Instrument: Recognition and Measurement, and Amendments to FRS 139: Financial Instruments: Recognition </t>
  </si>
  <si>
    <t>and Measurement</t>
  </si>
  <si>
    <t>Current Period 30 June 2010</t>
  </si>
  <si>
    <t>Issued ordinary shares at beginning of the quarter/year ('000)</t>
  </si>
  <si>
    <t>30 June</t>
  </si>
  <si>
    <t>26 August 2010</t>
  </si>
  <si>
    <t>Long term borrowings</t>
  </si>
  <si>
    <t>Unsecured</t>
  </si>
  <si>
    <t>Effects of treasury shares issued ('000)</t>
  </si>
  <si>
    <t>There were no major changes in the composition of the Group for the current quarter.</t>
  </si>
  <si>
    <t>CONDENSED CONSOLIDATED STATEMENT OF CHANGES IN EQUITY FOR THE NINE MONTHS ENDED 30 SEPTEMBER 2007 - UNAUDITED</t>
  </si>
  <si>
    <t>At 30 September 2007</t>
  </si>
  <si>
    <t>Weighted average number of ordinary shares ('000) at ending of the quarter/year</t>
  </si>
  <si>
    <t>Property, plant</t>
  </si>
  <si>
    <t>and equipment</t>
  </si>
  <si>
    <t xml:space="preserve">Prepaid lease </t>
  </si>
  <si>
    <t>payments</t>
  </si>
  <si>
    <t>At 31 Decemebr 2009, as previously stated</t>
  </si>
  <si>
    <t>At 31 December 2009, as restated</t>
  </si>
  <si>
    <t>Impact of the above amendments to the closing balances in the statement of financial position as at 31 December 2009 will be as follows:</t>
  </si>
  <si>
    <t>The interim financial statements were authorised for issue by the Board of Directors in accordance with a resolution of the directors on 26 August 2010.</t>
  </si>
  <si>
    <t xml:space="preserve">The group recorded economic loss of RM17.5 million for the period under review.                                                           </t>
  </si>
  <si>
    <t>d) Amendment to FRSs 'improvement to FRSs(2009)'- FRS 117 - Leases</t>
  </si>
  <si>
    <t>Effect of improvement to FRS 117</t>
  </si>
  <si>
    <t>ESOS ('000)</t>
  </si>
  <si>
    <t>Explanatory comments about the seasonality or cyclicality of operations</t>
  </si>
  <si>
    <t>The Group's operations are not subject to any material seasonal or cyclical factor other than market fluctuations in selling prices and / or costs of raw materials arising from demand / supply disequilibriums.</t>
  </si>
  <si>
    <t>Finance costs</t>
  </si>
  <si>
    <t>Interest income</t>
  </si>
  <si>
    <t>As at 30 June 2010</t>
  </si>
  <si>
    <t>For the Period Ended 30 June 2010</t>
  </si>
  <si>
    <t>For the 6 months ended 30 June</t>
  </si>
  <si>
    <t>No dividend is proposed for the current quarter under review.</t>
  </si>
  <si>
    <t>Total comprehensive income for the period</t>
  </si>
  <si>
    <t>Total comprehensive income attributable to:</t>
  </si>
  <si>
    <t>Profit attributable to:</t>
  </si>
  <si>
    <t>Profit for the period</t>
  </si>
  <si>
    <t>Profit from the operations</t>
  </si>
  <si>
    <t>Bursa Malaysia Securities Berhad had vide a letter dated 11 October 2006 approved the Company's application for waiver from complying with Paragraph 10.08 or 10.09 of the Listing Requirements in relation to future recurrent related party transactions between the CCM Group of Companies and Companies in which Permodalan Nasional Berhad ("PNB") and / or the unit trust funds managed by PNB are interested ("PNB Investee Companies").</t>
  </si>
  <si>
    <t>-3-</t>
  </si>
  <si>
    <t>SIX MONTHS ENDED</t>
  </si>
  <si>
    <t>NOOR AZWAH SAMSUDIN (LS0006071)</t>
  </si>
  <si>
    <t>(The Condensed Consolidated Statement of Changes in Equity should be read in conjunction with the Audited Financial Statements for the year ended 31 December 2006 and the accompanying notes to the interim financial statements)</t>
  </si>
  <si>
    <t>Transfer to/(from) deferred tax</t>
  </si>
  <si>
    <t>Net operating profit after tax ("NOPAT")</t>
  </si>
  <si>
    <t>There was no repurchase of shares during the quarter. The number of Treasury Shares held as at 30 June 2010 is 2,998,000.</t>
  </si>
  <si>
    <t>Earnings before interest and tax ("EBIT")</t>
  </si>
  <si>
    <t>Adjusted tax</t>
  </si>
  <si>
    <t>NOPAT</t>
  </si>
  <si>
    <t>Economic charge computation:</t>
  </si>
  <si>
    <t>computation:</t>
  </si>
  <si>
    <t>Weighted average cost of capital ("WACC') (%)</t>
  </si>
  <si>
    <t>Economic charge</t>
  </si>
  <si>
    <t xml:space="preserve">Average invested capital </t>
  </si>
  <si>
    <t>Economic Profit ("EP") Statement</t>
  </si>
  <si>
    <t xml:space="preserve">   Others *</t>
  </si>
  <si>
    <t>Realisation of revaluation reserve on the disposal of property</t>
  </si>
  <si>
    <t>Checked</t>
  </si>
  <si>
    <t>At 31 December 2007</t>
  </si>
  <si>
    <t>Investment Properties</t>
  </si>
  <si>
    <t>CONDENSED CONSOLIDATED STATEMENT OF CHANGES IN EQUITY FOR THE TWELVE MONTHS ENDED 31 DECEMBER 2007 - AUDITED</t>
  </si>
  <si>
    <t>Realisation of revaluation reserve on disposal of property</t>
  </si>
  <si>
    <t>As at 31 December 2009</t>
  </si>
  <si>
    <t>At 31 December 2009</t>
  </si>
  <si>
    <t>Minority interest on revaluation reserve</t>
  </si>
  <si>
    <t>Realisation of revaluation reserve on landed property</t>
  </si>
  <si>
    <t xml:space="preserve">     By CCM Marketing Sdn Bhd                                               RM31,950,000</t>
  </si>
  <si>
    <t>A1</t>
  </si>
  <si>
    <t>A2</t>
  </si>
  <si>
    <t>A3</t>
  </si>
  <si>
    <t>A4</t>
  </si>
  <si>
    <t>Unusual Items due to their Nature, Size or Incidence</t>
  </si>
  <si>
    <t>A5</t>
  </si>
  <si>
    <t>A6</t>
  </si>
  <si>
    <t>A7</t>
  </si>
  <si>
    <t>A8</t>
  </si>
  <si>
    <t>A9</t>
  </si>
  <si>
    <t>A10</t>
  </si>
  <si>
    <t>A11</t>
  </si>
  <si>
    <t>A12</t>
  </si>
  <si>
    <t>There were no changes in contingent liabilities or assets as at end of the current interim financial period.</t>
  </si>
  <si>
    <t>Changes in contingent liabilities or contingent assets since the last annual balance sheet date</t>
  </si>
  <si>
    <t>Capital Commitments</t>
  </si>
  <si>
    <t>A13</t>
  </si>
  <si>
    <t>A14</t>
  </si>
  <si>
    <t>B1</t>
  </si>
  <si>
    <t xml:space="preserve">Review of Performance </t>
  </si>
  <si>
    <t>B2</t>
  </si>
  <si>
    <t>B3</t>
  </si>
  <si>
    <t>B4</t>
  </si>
  <si>
    <t>B5</t>
  </si>
  <si>
    <t>CONDENSED CONSOLIDATED STATEMENT OF COMPREHENSIVE INCOME</t>
  </si>
  <si>
    <t>THE SIX MONTHS ENDED 30 JUNE 2010 - unaudited</t>
  </si>
  <si>
    <t>Profit before tax</t>
  </si>
  <si>
    <t>Other comprehensive income</t>
  </si>
  <si>
    <t xml:space="preserve">   Minority Interest</t>
  </si>
  <si>
    <t>CONDENSED CONSOLIDATED STATEMENT OF CHANGES IN EQUITY FOR THE SIX MONTHS ENDED 30 JUNE 2010 - unaudited</t>
  </si>
  <si>
    <t>Total recognised income and expense for the period</t>
  </si>
  <si>
    <t>Six Months Ended 30 June</t>
  </si>
  <si>
    <t>NOTES TO THE INTERIM FINANCIAL REPORT</t>
  </si>
  <si>
    <r>
      <t xml:space="preserve">The interim financial report is unaudited and has been prepared in accordance with the applicable disclosure provisions of the Listing Requirements of Bursa Malaysia Securities Berhad and FRS 134, </t>
    </r>
    <r>
      <rPr>
        <i/>
        <sz val="22"/>
        <rFont val="Times New Roman"/>
        <family val="1"/>
      </rPr>
      <t>Interim Financial Reporting.</t>
    </r>
  </si>
  <si>
    <t>The Consolidated financial statements of the Group as at and for the year ended 31 December 2009 are available upon request from the Company's registered office.</t>
  </si>
  <si>
    <t>The following FRSs that are relevant to the Group and effective for the financial period beginning on 1 January 2010 are as follows:</t>
  </si>
  <si>
    <t>FRS 8: Operating Segments</t>
  </si>
  <si>
    <t>FRS 101: Presentation of Financial Statements (revised)</t>
  </si>
  <si>
    <t>FRS 123: Borrowing Costs</t>
  </si>
  <si>
    <t>Amendment to FRS 1 and FRS 127: First-time Adoption of Financial Reporting Standards and Consolidated and Separate Financial Statements: Cost of an Investment in a Subsidiary, Jointly Controlled Entity or Associate</t>
  </si>
  <si>
    <t>Amendment to FRS 2: Share-based Payment - Vesting Conditions and Cancellations</t>
  </si>
  <si>
    <t>Amendment to FRS 132: Financial Instruments: Presentation</t>
  </si>
  <si>
    <t>Amendment to FRS 139, FRS 7 and IC Int. 9: Financial Instruments: Recognition and Measurement, Financial Instruments: Disclosure, and Reassessment of Embedded Derivatives</t>
  </si>
  <si>
    <t>Amendment to FRSs: Improvement to FRSs (2009)</t>
  </si>
  <si>
    <t>IC Int. 9: Reasessment of Embedded Derivatives</t>
  </si>
  <si>
    <t>IC Int. 10: Interim Financial Reporting and Impairment</t>
  </si>
  <si>
    <t>IC Int. 11: FRS 2 - Group and Treasury Share Transactions</t>
  </si>
  <si>
    <t>IC Int. 13: Customer Loyalty Programmes</t>
  </si>
  <si>
    <t>IC Int. 14: FRS 119 - The Limit on a Defined Benefit Asset, Minimum Funding Requirements and their interaction</t>
  </si>
  <si>
    <t>The adoption of the above did not have any significant impact on the interim financial report upon their initial application, other than as discussed below:</t>
  </si>
  <si>
    <t>a) FRS 101, Presentation of Financial Statements (revised)</t>
  </si>
  <si>
    <t>Current Quarter 30 June 2010</t>
  </si>
  <si>
    <t>Weighted average number of ordinary shares - diluted ('000) at ending of the quarter/year</t>
  </si>
  <si>
    <t>The Group neither made any profit forecast nor issued any profit guarantee.</t>
  </si>
  <si>
    <t>There is no corporate proposals that have been announced by the Company but not completed as at the date of the quarter under review.</t>
  </si>
  <si>
    <t>Sale of Unquoted Investments and/or Properties</t>
  </si>
  <si>
    <t>B6</t>
  </si>
  <si>
    <t>B7</t>
  </si>
  <si>
    <t>B8</t>
  </si>
  <si>
    <t>B9</t>
  </si>
  <si>
    <t>B10</t>
  </si>
  <si>
    <t>B11</t>
  </si>
  <si>
    <t>B12</t>
  </si>
  <si>
    <t>B13</t>
  </si>
  <si>
    <t>B14</t>
  </si>
  <si>
    <t>B15</t>
  </si>
  <si>
    <t xml:space="preserve">Net decrease in cash and cash equivalents </t>
  </si>
  <si>
    <t>* Administrative and non-core activities (including intra-Group dividends).</t>
  </si>
  <si>
    <t>Segment Profit/(Loss) before tax (RM'000)</t>
  </si>
  <si>
    <t>Minority interest due to acquisition of subsidiary acquired</t>
  </si>
  <si>
    <t xml:space="preserve">Save for the following, the Group is not engaged in any material litigation as at 26 August 2010, the latest practical date which is not earlier than 7 days from the date of this quarterly report:
</t>
  </si>
  <si>
    <t>(i)</t>
  </si>
  <si>
    <t>FRS 8 requires identification and reporting of operating segments based on internal reports that are regularly reviewed by the entity's chief operating decision maker in order to allocate resources to the segment and to assess its performance. The Group presents its segment information based on its business segments divisionally, which is also the basis of presenting its monthly internal management reports.</t>
  </si>
  <si>
    <t>DIFF</t>
  </si>
  <si>
    <t>There was no sale of unquoted investments and / or properties for the quarter under review and financial period to date.</t>
  </si>
  <si>
    <t>Explanatory Notes Pursuant to Appendix 9B of the Listing Requirements of Bursa Malaysia Securities Berhad</t>
  </si>
  <si>
    <t>(a) Shares  transferred into Depositor's Securities Account before 4.00p.m. on xx June 2009 in respect of ordinary transfer; and</t>
  </si>
  <si>
    <t>NOTICE IS HEREBY GIVEN that the  dividend will be paid on  xx June 2009 to members whose names appear in the Record of Depositors of the Company on xx June 2009.</t>
  </si>
  <si>
    <t>(b) Shares deposited into the Depositor's Securities Account before 12.30p.m. on xx June  2009 (in respect of shares which are exempted from mandatory deposit).</t>
  </si>
  <si>
    <t>Effect of warrants (B) ('000)</t>
  </si>
  <si>
    <t xml:space="preserve">Consolidated Group revenue increased by 14.7% from the previous quarter and Consolidated Group profit before tax improved by 347.7% from profit before tax of RM 3.06 million to a profit before tax of RM 13.7 milllion. </t>
  </si>
  <si>
    <t xml:space="preserve">The EP statement is as prescribed under the Government-Linked Corporations (GLC) Transformation program, and is disclosed on a voluntary basis. EP measures the value created by a business during a single period reflecting how much return a business makes over its cost of capital.                                                                                                                                                                                                                                                                                      </t>
  </si>
  <si>
    <t>-9-</t>
  </si>
  <si>
    <t>Share of profit after tax and minority interests of equity accounted associates</t>
  </si>
  <si>
    <t>-4-</t>
  </si>
  <si>
    <t>-</t>
  </si>
  <si>
    <t>Commitments for the purchase of property, plant and equipment as at 30 June 2010</t>
  </si>
  <si>
    <t>The Group borrowings as at 30 June 2010 were as follows:</t>
  </si>
  <si>
    <t>The Group did not have any financial instrument with off balance sheet risks as at 30 June 2010, the latest practicable date which is not earlier than 7 days from the date of issue of this quarterly report.</t>
  </si>
  <si>
    <t xml:space="preserve"> - Guarantees for banking facilities granted by the following companies within the Group to their subsidiaries        </t>
  </si>
  <si>
    <t xml:space="preserve">Changes in prior estimates of amounts which materially affect the current interim period </t>
  </si>
  <si>
    <t xml:space="preserve">                      By Chemical Company of Malaysia Berhad                        RM30,000,000</t>
  </si>
  <si>
    <t xml:space="preserve">     By CCM Duopharma Biotech Berhad                                 RM22,680,000</t>
  </si>
  <si>
    <t>-5-</t>
  </si>
  <si>
    <t>-6-</t>
  </si>
  <si>
    <t>-7-</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</si>
  <si>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</si>
  <si>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Cash and cash equivalents as at 30 June</t>
  </si>
  <si>
    <t>The revised FRS 101 separates owner and non-owner changes in equity. Therefore, the consolidated statement of changes in equity only includes details of transactions with owners. All non-owner changes in equity, if any, will be presented as a single line labelled as total comprehensive income. In addition, the onsolidated balance sheet was renamed as the consolidated statement of financial position in the interim financial report. This standard did not have any impact on the financial position and results of the Group.</t>
  </si>
  <si>
    <t>Turnover for Fertilizers division for the period ended 30 June 2010 was 2% lower than the corresponding period last year. Segment profit before tax contributed a loss of RM 4.6 million  compared to a profit of RM 1.5 million reported in the same period last year. Severe price competition from lesser quality NPK compounds continued to adversely affect the sales margin performance of the division.</t>
  </si>
  <si>
    <t xml:space="preserve">There was no sale of unquoted investments and/or properties for the quarter under review and financial period to date. </t>
  </si>
  <si>
    <t>Net cash generated from / (used in) investing activities</t>
  </si>
  <si>
    <t>Other than disclosed under B11, there are no material events after the period end that have not been reflected in the interim financial report for the financial period ended 30 June 2010.</t>
  </si>
  <si>
    <t>The Pharmaceuticals division recorded a higher turnover of 2.7% for the period under review compared to the same period last year. Profit before tax for the division was 24.5% lower as compared to the same period last year. The decrease was due to unavailability of controlled drugs due to quota limitation in raw material imposed by the authority and higher finance cost as a  result of the effect from FRS139 implementation.</t>
  </si>
  <si>
    <t>The new Standard on FRS 139 establishes principles for recognising and measuring financial assets, financial liabilities and some contracts to buy and sell non-financial items. There were no significant changes to the interim financial report other than the designation of the investment as an available-for-sale financial asset. The application of the above new policies has the following effects:</t>
  </si>
  <si>
    <t>Revenue for the Chemicals division for the period ended 30 June 2010 increased by 9% against the corresponding period last year while segment profit before tax contributed a profit of RM 8.8 million compared to a loss of RM 5.5 million in the same period last year. Turnover increased due to better metals pricing coupled with the improvement on the overall performance of Chemicals division. Meanwhile, the higher profit achieved in the quarter under review was mainly contributed by lower overhead costs, lower provision for doubtful debts and higher share of associated company results.</t>
  </si>
  <si>
    <t>Barring any significant slowdown in the domestic and global economies, the Group expects to achieve a favourable performance for 2010.</t>
  </si>
  <si>
    <t>FRS 117 clarifies on the classification of lease of land and buildings. The resulting effect of this Standard taking effect was the reclassfication of prepaid leases on land back into property, plant and equipment, rather than being separately under prepaid lease payments on the consolidated statement of financial position, as disclosed below.</t>
  </si>
  <si>
    <t>The Board of Directors has recommended a final dividend of 4.0 sen per ordinary shares less tax at 25% and 2.0 sen tax exempt (2007 : 10.0 sen per ordinary shares less tax at 26%) in respect of the current financial year ending 31 December 2008.</t>
  </si>
  <si>
    <t>Investment properties of the Group comprise a number of commercial properties that are leased to third parties. During the quarter, the investment properties were revalued by an independent professional valuers using an open market value method giving rise to a revaluation surplus of RM3,700,000. The Group adopts the fair value model under FRS 140, Investment Property in accordance to which this was recognised as a gain in the profit and loss account.</t>
  </si>
  <si>
    <t xml:space="preserve">On 18 September 2008, the Company received approval from the Securities Commission for the proposed issuance of Musyarakah Commercial Papers ("MCP") and Musyarakah Medium Term Notes ("MMTN") pursuant to a MCP programme of up to RM 250 million in nominal value and a MMTN programme of up to RM 500 million in nominal value, respectively, to be established under the Syariah principle of Musyarakah with a combined master limit of RM 500 million in nominal value. The tenor of the MCP programme is seven (7) years from the date of first issuance of the MCP and the tenor of the MMTN programme is fifteen (15) years from the date of first issuance of the MMTN. The Company is yet to do a first issuance of the MCP and of the MMTN. </t>
  </si>
  <si>
    <t>CHEMICAL COMPANY OF MALAYSIA BERHAD (5136-T)</t>
  </si>
  <si>
    <t>(Incorporated in Malaysia)</t>
  </si>
  <si>
    <t>RM'000</t>
  </si>
  <si>
    <t>Taxation</t>
  </si>
  <si>
    <t>- 2 -</t>
  </si>
  <si>
    <t>Quoted Securities</t>
  </si>
  <si>
    <t>a)</t>
  </si>
  <si>
    <t>b)</t>
  </si>
  <si>
    <t>No. of</t>
  </si>
  <si>
    <t>Lowest</t>
  </si>
  <si>
    <t>Highest</t>
  </si>
  <si>
    <t>Average</t>
  </si>
  <si>
    <t>Total</t>
  </si>
  <si>
    <t>Month</t>
  </si>
  <si>
    <t>shares</t>
  </si>
  <si>
    <t>Consideration</t>
  </si>
  <si>
    <t>(RM)</t>
  </si>
  <si>
    <t>Group Borrowings and Debt Securities</t>
  </si>
  <si>
    <t>Off Balance Sheet Financial Instruments</t>
  </si>
  <si>
    <t>Variance of Actual Profit  from Forecast Profit</t>
  </si>
  <si>
    <t>By Order of the Board</t>
  </si>
  <si>
    <t>Company Secretary</t>
  </si>
  <si>
    <t>Share Capital</t>
  </si>
  <si>
    <t xml:space="preserve">   Fertilizers</t>
  </si>
  <si>
    <t>Status of corporate proposals that have been announced by the Company but not completed as at the date of this announcement</t>
  </si>
  <si>
    <t>Material changes in the Quarterly Results compared to the results of the Preceding Quarter</t>
  </si>
  <si>
    <t xml:space="preserve"> </t>
  </si>
  <si>
    <t>price</t>
  </si>
  <si>
    <t>purchased</t>
  </si>
  <si>
    <t>Economic profit / (loss)</t>
  </si>
  <si>
    <t>paid</t>
  </si>
  <si>
    <t xml:space="preserve">   Chemicals</t>
  </si>
  <si>
    <t>Revenue</t>
  </si>
  <si>
    <t>Property, plant and equipment</t>
  </si>
  <si>
    <t>Inventories</t>
  </si>
  <si>
    <t xml:space="preserve">  In respect of profit for the year</t>
  </si>
  <si>
    <t>October</t>
  </si>
  <si>
    <t>November</t>
  </si>
  <si>
    <t xml:space="preserve">  Under/(Over) provision in respect of previous years</t>
  </si>
  <si>
    <t>Real Property Gain Tax</t>
  </si>
  <si>
    <t>(Figures in RM'000)</t>
  </si>
  <si>
    <t>Basic earnings per share (sen)</t>
  </si>
  <si>
    <t>Diluted earnings per share (sen)</t>
  </si>
  <si>
    <t>Capital</t>
  </si>
  <si>
    <t>Share</t>
  </si>
  <si>
    <t>Translation</t>
  </si>
  <si>
    <t>Retained</t>
  </si>
  <si>
    <t>Dividends paid</t>
  </si>
  <si>
    <t>Issuances, cancellations, repurchases, resale and repayments of debt and equity securities</t>
  </si>
  <si>
    <t>Unallocated expenses</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</si>
  <si>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</si>
  <si>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</si>
  <si>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</si>
  <si>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</si>
  <si>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</si>
  <si>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</si>
  <si>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</si>
  <si>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Diluted Earnings Per Share:-</t>
  </si>
  <si>
    <t>Adjusted profit after tax and minority shareholders' interests (RM'000)</t>
  </si>
  <si>
    <t>After tax effect of notional interest savings (RM'000)</t>
  </si>
  <si>
    <t>Nil</t>
  </si>
  <si>
    <t>Distributable</t>
  </si>
  <si>
    <t>There were no material changes in the prior estimates which would materially affect the current interim period.</t>
  </si>
  <si>
    <t>Basis of preparation</t>
  </si>
  <si>
    <t>Disclosure of audit report qualification</t>
  </si>
  <si>
    <t>Dividend</t>
  </si>
  <si>
    <t>Treasury</t>
  </si>
  <si>
    <t>Taxation charge of the Group for the current quarter and financial period was as follows:</t>
  </si>
  <si>
    <t xml:space="preserve">  Provision for the year</t>
  </si>
  <si>
    <t>Effects of shares issued ('000)</t>
  </si>
  <si>
    <t>Other income</t>
  </si>
  <si>
    <t xml:space="preserve">   Pharmaceuticals</t>
  </si>
  <si>
    <t>-8-</t>
  </si>
  <si>
    <t>Income tax expense</t>
  </si>
  <si>
    <t>In thousands of RM</t>
  </si>
  <si>
    <t>(restated)</t>
  </si>
  <si>
    <t>Intangible assets</t>
  </si>
  <si>
    <t>Deferred tax assets</t>
  </si>
  <si>
    <t>Total non-current assets</t>
  </si>
  <si>
    <t>Cash and cash equivalents</t>
  </si>
  <si>
    <t>Total current assets</t>
  </si>
  <si>
    <t xml:space="preserve">Total equity attributable to shareholders of the </t>
  </si>
  <si>
    <t>Company</t>
  </si>
  <si>
    <t>Minority interests</t>
  </si>
  <si>
    <t xml:space="preserve">  -effect of adopting FRS 139</t>
  </si>
  <si>
    <t>At 1 January 2010, as restated</t>
  </si>
  <si>
    <t>Net cash generated from operating activities</t>
  </si>
  <si>
    <t>The auditor's report on the financial statements of the Group and the Company for the year ended 31 December 2009 was not subject to any qualification.</t>
  </si>
  <si>
    <t>During the quarter, there is no movement of Share Capital and Share Premium of the Company.</t>
  </si>
  <si>
    <r>
      <t>Inter-segment revenue (</t>
    </r>
    <r>
      <rPr>
        <i/>
        <sz val="22"/>
        <rFont val="Times New Roman"/>
        <family val="1"/>
      </rPr>
      <t>is eliminated</t>
    </r>
    <r>
      <rPr>
        <sz val="22"/>
        <rFont val="Times New Roman"/>
        <family val="1"/>
      </rPr>
      <t>)</t>
    </r>
  </si>
  <si>
    <t>Total equity</t>
  </si>
  <si>
    <t>Deferred tax liabilities</t>
  </si>
  <si>
    <t>ASSETS</t>
  </si>
  <si>
    <t>TOTAL ASSETS</t>
  </si>
  <si>
    <t>EQUITY AND LIABILITIES</t>
  </si>
  <si>
    <t>Retained earnings</t>
  </si>
  <si>
    <t>Borrowings</t>
  </si>
  <si>
    <t>Total non-current liabilities</t>
  </si>
  <si>
    <t>Total current liabilities</t>
  </si>
  <si>
    <t>At 1 January 2009</t>
  </si>
  <si>
    <t>Total liabilities</t>
  </si>
  <si>
    <t>TOTAL EQUITY AND LIABILITIES</t>
  </si>
  <si>
    <t>The valuations of land and buildings have been brought forward, without amendment from the previous annual financial statements.</t>
  </si>
  <si>
    <t>Minority</t>
  </si>
  <si>
    <t>Cost of Sales</t>
  </si>
  <si>
    <t>Gross profit</t>
  </si>
  <si>
    <t>Distribution expenses</t>
  </si>
  <si>
    <t>Administration expenses</t>
  </si>
  <si>
    <t>Other expenses</t>
  </si>
  <si>
    <t>Segment reporting</t>
  </si>
  <si>
    <t>Segment result</t>
  </si>
  <si>
    <t>Post balance sheet events</t>
  </si>
  <si>
    <t>As previously reported</t>
  </si>
  <si>
    <t>Cash and cash equivalents at 1 January</t>
  </si>
  <si>
    <t>Authorisation for issue</t>
  </si>
  <si>
    <t>Effect of changes in the composition of the Group</t>
  </si>
  <si>
    <t>Net assets per share attributable</t>
  </si>
  <si>
    <t>to ordinary equity holders of the parent(sen)</t>
  </si>
  <si>
    <t>CHECK</t>
  </si>
  <si>
    <t>30.06.06</t>
  </si>
  <si>
    <t>30.09.2006</t>
  </si>
  <si>
    <t>30.09.2005</t>
  </si>
  <si>
    <t>last qtr (Q2)</t>
  </si>
  <si>
    <t>last qtr (Q3)</t>
  </si>
  <si>
    <t>movement in Q3</t>
  </si>
  <si>
    <t>(c) Shares bought on the Bursa Malaysia Securities Berhad (BMSB) on a cum entitlement basis according to Rules of the BMSB.</t>
  </si>
  <si>
    <t>Updated</t>
  </si>
  <si>
    <t>Difference</t>
  </si>
  <si>
    <t>A Depositor shall qualify for dividend entitlement only in respect of:-</t>
  </si>
  <si>
    <t>Investment properties</t>
  </si>
  <si>
    <t>Investment in associates</t>
  </si>
  <si>
    <t>Receivables, deposits and prepayments</t>
  </si>
  <si>
    <t>Current tax assets</t>
  </si>
  <si>
    <t>Assets classified as held for sale</t>
  </si>
  <si>
    <t>Reserves</t>
  </si>
  <si>
    <t xml:space="preserve">Provisions </t>
  </si>
  <si>
    <t>Payables and accruals</t>
  </si>
  <si>
    <t>Current tax liabilities</t>
  </si>
  <si>
    <t>Loans and borrowings</t>
  </si>
  <si>
    <t>Revalua-</t>
  </si>
  <si>
    <t>Other</t>
  </si>
  <si>
    <t>redemption</t>
  </si>
  <si>
    <t>tion</t>
  </si>
  <si>
    <t>capital</t>
  </si>
  <si>
    <t>premium</t>
  </si>
  <si>
    <t>reserve</t>
  </si>
  <si>
    <t>earnings</t>
  </si>
  <si>
    <t>interest</t>
  </si>
  <si>
    <t>equity</t>
  </si>
  <si>
    <t>At 31 December 2005</t>
  </si>
  <si>
    <t>Effect of adopting FRS 140</t>
  </si>
  <si>
    <t>At 1 January 2006, restated</t>
  </si>
  <si>
    <t>Issue of shares:</t>
  </si>
  <si>
    <t>Foreign exchange translation differences</t>
  </si>
  <si>
    <t>Realisation of revaluation reserve on leasehold property</t>
  </si>
  <si>
    <t>Net gains recognised directly in equity</t>
  </si>
  <si>
    <t>Profit for the year</t>
  </si>
  <si>
    <t>Total recognised income and expense for the year</t>
  </si>
  <si>
    <t>Treasury shares sold</t>
  </si>
  <si>
    <t>No dividend was paid in the current quarter under review.</t>
  </si>
  <si>
    <t>At 1 January 2010</t>
  </si>
  <si>
    <t>Total comprehensive income for the year</t>
  </si>
  <si>
    <t>Net cash used from financing activities</t>
  </si>
  <si>
    <t xml:space="preserve">   Shareholders of the Company</t>
  </si>
  <si>
    <t>Non-controlling</t>
  </si>
  <si>
    <t>FRS 7: Financial Instrument: Disclosure</t>
  </si>
  <si>
    <t>FRSs/Interpretations</t>
  </si>
  <si>
    <t xml:space="preserve">     </t>
  </si>
  <si>
    <t>At 30 June 2009</t>
  </si>
  <si>
    <t>At 30 June 2010</t>
  </si>
  <si>
    <t>FRS 139: Financial Instrument: Recognition and Measurement</t>
  </si>
  <si>
    <t>(Restated)</t>
  </si>
  <si>
    <t>Financial assets available for sale</t>
  </si>
  <si>
    <t>Fair</t>
  </si>
  <si>
    <t>value</t>
  </si>
  <si>
    <t>Net gains/ (loss) recognised directly in equity</t>
  </si>
  <si>
    <t>Derivative financial instruments</t>
  </si>
  <si>
    <t>(122961)</t>
  </si>
  <si>
    <t>(287)</t>
  </si>
  <si>
    <t xml:space="preserve">Fair value </t>
  </si>
  <si>
    <t>RM’000</t>
  </si>
  <si>
    <t>At 1 January 2010, as previously stated</t>
  </si>
  <si>
    <t>Adjustments arising from adoption of FRS 139:</t>
  </si>
  <si>
    <t>- Fair value of equity securities classified as available-for-sale</t>
  </si>
  <si>
    <t>- Impairment of trade and other receivables, net of tax</t>
  </si>
  <si>
    <t>c) Amendment to FRS 8: Operating Segment</t>
  </si>
  <si>
    <t>The following FRSs were issued but not yet effective and have not been applied by the Company:</t>
  </si>
  <si>
    <t>FRS 3 (revised): Business Combination</t>
  </si>
  <si>
    <t>FRS 127 (revised): Consolidated and Separate Financial Statements</t>
  </si>
  <si>
    <t>Amendment to FRS 5: Non Current Assets held for Sale and Dicontinued Operations</t>
  </si>
  <si>
    <t>The Group will adopt these relevant Standards beginning on 1 January 2011. Adoption of these new Standards in the next financial year will results in changes to some existing accounting policies that could affect the results and the measurement of assets and liabilities.</t>
  </si>
  <si>
    <t>-10-</t>
  </si>
  <si>
    <t>-11-</t>
  </si>
  <si>
    <t>-x-</t>
  </si>
  <si>
    <t>Dividends to shareholders</t>
  </si>
  <si>
    <t>Dividends to minority interest</t>
  </si>
  <si>
    <t>At 31 December 2006</t>
  </si>
  <si>
    <t>CONDENSED CONSOLIDATED STATEMENT OF CHANGES IN EQUITY FOR THE TWELVE MONTHS ENDED 31 DECEMBER 2006 - AUDITED</t>
  </si>
  <si>
    <t>The final dividend is subject to shareholders' approval at the forthcoming Annual General Meeting (AGM) of the Company. The date of the AGM and book closure in respect of the final dividend will be announced in due course.</t>
  </si>
  <si>
    <t xml:space="preserve">      Exercise of share options</t>
  </si>
  <si>
    <t xml:space="preserve">      - the Company</t>
  </si>
  <si>
    <t xml:space="preserve">      - the subsidiary</t>
  </si>
  <si>
    <t xml:space="preserve">     Conversion of warrants</t>
  </si>
  <si>
    <t>Non-distributable</t>
  </si>
  <si>
    <t>Attributable to shareholders of the Company</t>
  </si>
  <si>
    <t>At 1 January 2007</t>
  </si>
  <si>
    <t>Segment Revenue (RM'000)</t>
  </si>
  <si>
    <t>There was no purchase or disposal of quoted securities for the quarter under review and financial period to date.</t>
  </si>
  <si>
    <t>Short term borrowings</t>
  </si>
  <si>
    <t>THREE MONTHS ENDED</t>
  </si>
  <si>
    <t>The Condensed Consolidated Statement of Comprehensive Income should be read in conjunction with the Notes to the Interim Financial Report.</t>
  </si>
  <si>
    <t xml:space="preserve">CONDENSED CONSOLIDATED STATEMENT OF FINANCIAL POSITION </t>
  </si>
  <si>
    <t>AS AT 30 JUNE 2010 - unaudited</t>
  </si>
  <si>
    <t>The Condensed Consolidated Statement of Financial Position should be read in conjunction with the Notes to the Interim Financial Report.</t>
  </si>
  <si>
    <t>CONDENSED CONSOLIDATED STATEMENT OF CHANGES IN EQUITY FOR THE TWELVE MONTHS ENDED 31 DECEMBER 2009 - audited</t>
  </si>
  <si>
    <t>The Condensed Consolidated Statement of Changes in Equity should be read in conjunction with the Notes to the Interim Financial Reports.</t>
  </si>
  <si>
    <t>The Condensed Consolidated Statement of Changes in Equity should be read in conjunction with the Notes to the Interim Financial Report.</t>
  </si>
  <si>
    <t xml:space="preserve">CONDENSED CONSOLIDATED  CASH FLOW STATEMENT FOR THE SIX MONTHS </t>
  </si>
  <si>
    <t>ENDED 30 JUNE 2010 - unaudited</t>
  </si>
  <si>
    <t>Consolidated Group revenue for the second quarter ended 30 June 2010 increased by RM 67,000 as compared to the corresponding quarter last year as chemicals and pharmaceuticals reported higher sales. Consolidated Group profit before tax for the second quarter ended 30 June 2010 was higher by RM14 million compared to the same period last year. The improvement in profit before tax was primarily due to better metal pricing, lower overhead costs, lower provision for doubtful debts and higher share of associated company results of Chemicals division.</t>
  </si>
  <si>
    <t>Prospects for the Remaining Period to the End of the Financial Year</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</si>
</sst>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 ;[Red]\-#,##0\ "/>
    <numFmt numFmtId="179" formatCode="0_ ;[Red]\-0\ "/>
    <numFmt numFmtId="180" formatCode="#,##0_ ;[Red]\(#,##0\)"/>
    <numFmt numFmtId="181" formatCode="_-* #,##0_-;\-* #,##0_-;_-* &quot;-&quot;??_-;_-@_-"/>
    <numFmt numFmtId="182" formatCode="_(* #,##0_);_(* \(#,##0\);_(* &quot;-&quot;??_);_(@_)"/>
    <numFmt numFmtId="183" formatCode="0.0%"/>
    <numFmt numFmtId="184" formatCode="[$-409]d\-mmm;@"/>
    <numFmt numFmtId="185" formatCode="0.00_);\(0.00\)"/>
    <numFmt numFmtId="186" formatCode="0.00_);[Red]\(0.00\)"/>
    <numFmt numFmtId="187" formatCode="_-* #,##0.0_-;\-* #,##0.0_-;_-* &quot;-&quot;??_-;_-@_-"/>
    <numFmt numFmtId="188" formatCode="_(* #,##0.0_);_(* \(#,##0.0\);_(* &quot;-&quot;??_);_(@_)"/>
    <numFmt numFmtId="189" formatCode="0.0_);\(0.0\)"/>
    <numFmt numFmtId="190" formatCode="0_);\(0\)"/>
    <numFmt numFmtId="191" formatCode="#,##0.0"/>
    <numFmt numFmtId="192" formatCode="0.00;[Red]0.00"/>
    <numFmt numFmtId="193" formatCode="#,##0.0_);\(#,##0.0\)"/>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000"/>
    <numFmt numFmtId="200" formatCode="0.000"/>
    <numFmt numFmtId="201" formatCode="_-* #,##0.000_-;\-* #,##0.000_-;_-* &quot;-&quot;??_-;_-@_-"/>
    <numFmt numFmtId="202" formatCode="_-* #,##0.0000_-;\-* #,##0.0000_-;_-* &quot;-&quot;??_-;_-@_-"/>
    <numFmt numFmtId="203" formatCode="_-* #,##0.00000_-;\-* #,##0.00000_-;_-* &quot;-&quot;??_-;_-@_-"/>
    <numFmt numFmtId="204" formatCode="_(* #,##0.0_);_(* \(#,##0.0\);_(* &quot;-&quot;?_);_(@_)"/>
    <numFmt numFmtId="205" formatCode="0.000000"/>
    <numFmt numFmtId="206" formatCode="0.00000"/>
    <numFmt numFmtId="207" formatCode="[$-409]dddd\,\ mmmm\ dd\,\ yyyy"/>
    <numFmt numFmtId="208" formatCode="[$-C09]dddd\,\ d\ mmmm\ yyyy"/>
    <numFmt numFmtId="209" formatCode="_(* #,##0_);_(* \(#,##0\);_(* &quot;-&quot;?_);_(@_)"/>
    <numFmt numFmtId="210" formatCode="[$-409]h:mm:ss\ AM/PM"/>
    <numFmt numFmtId="211" formatCode="#,##0.0;\-#,##0.0"/>
    <numFmt numFmtId="212" formatCode="#,##0.000;\-#,##0.000"/>
    <numFmt numFmtId="213" formatCode="0.00000000"/>
    <numFmt numFmtId="214" formatCode="0.0000000"/>
  </numFmts>
  <fonts count="47">
    <font>
      <sz val="10"/>
      <name val="Book Antiqua"/>
      <family val="0"/>
    </font>
    <font>
      <sz val="12"/>
      <name val="Times New Roman"/>
      <family val="1"/>
    </font>
    <font>
      <b/>
      <sz val="12"/>
      <name val="Times New Roman"/>
      <family val="1"/>
    </font>
    <font>
      <sz val="10"/>
      <name val="Arial"/>
      <family val="0"/>
    </font>
    <font>
      <u val="single"/>
      <sz val="10"/>
      <color indexed="12"/>
      <name val="Book Antiqua"/>
      <family val="0"/>
    </font>
    <font>
      <u val="single"/>
      <sz val="10"/>
      <color indexed="36"/>
      <name val="Book Antiqua"/>
      <family val="0"/>
    </font>
    <font>
      <b/>
      <sz val="14"/>
      <name val="Times New Roman"/>
      <family val="1"/>
    </font>
    <font>
      <sz val="8"/>
      <name val="Book Antiqua"/>
      <family val="0"/>
    </font>
    <font>
      <sz val="14"/>
      <name val="Times New Roman"/>
      <family val="1"/>
    </font>
    <font>
      <b/>
      <u val="single"/>
      <sz val="12"/>
      <name val="Times New Roman"/>
      <family val="1"/>
    </font>
    <font>
      <b/>
      <sz val="12"/>
      <color indexed="10"/>
      <name val="Times New Roman"/>
      <family val="1"/>
    </font>
    <font>
      <sz val="8"/>
      <name val="Tahoma"/>
      <family val="0"/>
    </font>
    <font>
      <b/>
      <sz val="8"/>
      <name val="Tahoma"/>
      <family val="0"/>
    </font>
    <font>
      <b/>
      <sz val="9"/>
      <name val="Times New Roman"/>
      <family val="1"/>
    </font>
    <font>
      <b/>
      <sz val="9"/>
      <name val="Times"/>
      <family val="0"/>
    </font>
    <font>
      <sz val="9"/>
      <name val="Times"/>
      <family val="0"/>
    </font>
    <font>
      <b/>
      <sz val="10"/>
      <name val="Book Antiqua"/>
      <family val="0"/>
    </font>
    <font>
      <sz val="9"/>
      <name val="Times New Roman"/>
      <family val="1"/>
    </font>
    <font>
      <b/>
      <sz val="16"/>
      <name val="Times New Roman"/>
      <family val="1"/>
    </font>
    <font>
      <sz val="16"/>
      <name val="Times New Roman"/>
      <family val="1"/>
    </font>
    <font>
      <b/>
      <i/>
      <sz val="16"/>
      <name val="Times New Roman"/>
      <family val="1"/>
    </font>
    <font>
      <sz val="16"/>
      <name val="Book Antiqua"/>
      <family val="0"/>
    </font>
    <font>
      <b/>
      <sz val="16"/>
      <name val="Book Antiqua"/>
      <family val="0"/>
    </font>
    <font>
      <b/>
      <sz val="16"/>
      <name val="Times"/>
      <family val="0"/>
    </font>
    <font>
      <sz val="16"/>
      <name val="Times"/>
      <family val="0"/>
    </font>
    <font>
      <sz val="16"/>
      <color indexed="12"/>
      <name val="Book Antiqua"/>
      <family val="0"/>
    </font>
    <font>
      <sz val="14"/>
      <name val="Book Antiqua"/>
      <family val="0"/>
    </font>
    <font>
      <b/>
      <sz val="14"/>
      <name val="Book Antiqua"/>
      <family val="0"/>
    </font>
    <font>
      <b/>
      <sz val="14"/>
      <name val="Times"/>
      <family val="0"/>
    </font>
    <font>
      <sz val="14"/>
      <name val="Times"/>
      <family val="0"/>
    </font>
    <font>
      <sz val="13"/>
      <name val="Times New Roman"/>
      <family val="1"/>
    </font>
    <font>
      <sz val="12"/>
      <name val="Book Antiqua"/>
      <family val="0"/>
    </font>
    <font>
      <b/>
      <sz val="12"/>
      <name val="Book Antiqua"/>
      <family val="0"/>
    </font>
    <font>
      <b/>
      <sz val="12"/>
      <name val="Times"/>
      <family val="0"/>
    </font>
    <font>
      <sz val="12"/>
      <name val="Times"/>
      <family val="0"/>
    </font>
    <font>
      <sz val="12"/>
      <color indexed="12"/>
      <name val="Book Antiqua"/>
      <family val="0"/>
    </font>
    <font>
      <sz val="14"/>
      <color indexed="12"/>
      <name val="Book Antiqua"/>
      <family val="0"/>
    </font>
    <font>
      <b/>
      <sz val="22"/>
      <name val="Times New Roman"/>
      <family val="1"/>
    </font>
    <font>
      <sz val="22"/>
      <name val="Times New Roman"/>
      <family val="1"/>
    </font>
    <font>
      <b/>
      <u val="single"/>
      <sz val="22"/>
      <name val="Times New Roman"/>
      <family val="1"/>
    </font>
    <font>
      <b/>
      <i/>
      <sz val="22"/>
      <name val="Times New Roman"/>
      <family val="1"/>
    </font>
    <font>
      <i/>
      <sz val="22"/>
      <name val="Times New Roman"/>
      <family val="1"/>
    </font>
    <font>
      <u val="single"/>
      <sz val="22"/>
      <name val="Times New Roman"/>
      <family val="1"/>
    </font>
    <font>
      <i/>
      <u val="single"/>
      <sz val="22"/>
      <name val="Times New Roman"/>
      <family val="1"/>
    </font>
    <font>
      <sz val="18"/>
      <color indexed="8"/>
      <name val="Arial"/>
      <family val="0"/>
    </font>
    <font>
      <sz val="22"/>
      <color indexed="8"/>
      <name val="Times New Roman"/>
      <family val="1"/>
    </font>
    <font>
      <b/>
      <sz val="8"/>
      <name val="Book Antiqua"/>
      <family val="2"/>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14"/>
        <bgColor indexed="64"/>
      </patternFill>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double"/>
    </border>
    <border>
      <left style="thin"/>
      <right style="thin"/>
      <top style="thin"/>
      <bottom style="double"/>
    </border>
    <border>
      <left style="thin"/>
      <right>
        <color indexed="63"/>
      </right>
      <top>
        <color indexed="63"/>
      </top>
      <bottom style="double"/>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medium"/>
    </border>
    <border>
      <left style="thin"/>
      <right style="thin"/>
      <top>
        <color indexed="63"/>
      </top>
      <bottom style="mediu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color indexed="63"/>
      </top>
      <bottom style="double"/>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638">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Border="1" applyAlignment="1">
      <alignment/>
    </xf>
    <xf numFmtId="180" fontId="1" fillId="0" borderId="0" xfId="0" applyNumberFormat="1" applyFont="1" applyFill="1" applyAlignment="1">
      <alignment/>
    </xf>
    <xf numFmtId="180" fontId="1" fillId="0" borderId="0" xfId="0" applyNumberFormat="1" applyFont="1" applyFill="1" applyBorder="1" applyAlignment="1">
      <alignment/>
    </xf>
    <xf numFmtId="182" fontId="1" fillId="0" borderId="0" xfId="0" applyNumberFormat="1" applyFont="1" applyFill="1" applyAlignment="1">
      <alignment/>
    </xf>
    <xf numFmtId="0" fontId="2" fillId="0" borderId="0" xfId="0" applyFont="1" applyFill="1" applyAlignment="1">
      <alignment horizontal="center"/>
    </xf>
    <xf numFmtId="9" fontId="1" fillId="0" borderId="0" xfId="0" applyNumberFormat="1" applyFont="1" applyFill="1" applyAlignment="1">
      <alignment/>
    </xf>
    <xf numFmtId="179" fontId="1" fillId="0" borderId="0" xfId="0" applyNumberFormat="1" applyFont="1" applyFill="1" applyAlignment="1">
      <alignment/>
    </xf>
    <xf numFmtId="0" fontId="2" fillId="0" borderId="0" xfId="0" applyFont="1" applyFill="1" applyBorder="1" applyAlignment="1">
      <alignment horizontal="center"/>
    </xf>
    <xf numFmtId="182" fontId="1" fillId="0" borderId="0" xfId="0" applyNumberFormat="1" applyFont="1" applyFill="1" applyBorder="1" applyAlignment="1">
      <alignment/>
    </xf>
    <xf numFmtId="182" fontId="2" fillId="0" borderId="0" xfId="0" applyNumberFormat="1" applyFont="1" applyFill="1" applyBorder="1" applyAlignment="1">
      <alignment/>
    </xf>
    <xf numFmtId="182" fontId="2" fillId="0" borderId="0" xfId="0" applyNumberFormat="1" applyFont="1" applyFill="1" applyBorder="1" applyAlignment="1">
      <alignment/>
    </xf>
    <xf numFmtId="3" fontId="1" fillId="0" borderId="0" xfId="0" applyNumberFormat="1" applyFont="1" applyFill="1" applyAlignment="1">
      <alignment/>
    </xf>
    <xf numFmtId="0" fontId="1" fillId="0" borderId="1" xfId="0" applyFont="1" applyFill="1" applyBorder="1" applyAlignment="1">
      <alignment/>
    </xf>
    <xf numFmtId="182" fontId="1" fillId="0" borderId="1" xfId="0" applyNumberFormat="1" applyFont="1" applyFill="1" applyBorder="1" applyAlignment="1">
      <alignment/>
    </xf>
    <xf numFmtId="37" fontId="2" fillId="0" borderId="0" xfId="15" applyNumberFormat="1" applyFont="1" applyFill="1" applyAlignment="1">
      <alignment/>
    </xf>
    <xf numFmtId="0" fontId="0" fillId="0" borderId="0" xfId="0" applyFont="1" applyFill="1" applyAlignment="1">
      <alignment horizontal="justify" vertical="top" wrapText="1"/>
    </xf>
    <xf numFmtId="184" fontId="2" fillId="0" borderId="0" xfId="0" applyNumberFormat="1" applyFont="1" applyFill="1" applyBorder="1" applyAlignment="1">
      <alignment horizontal="center"/>
    </xf>
    <xf numFmtId="43" fontId="10" fillId="0" borderId="0" xfId="15" applyFont="1" applyFill="1" applyBorder="1" applyAlignment="1">
      <alignment/>
    </xf>
    <xf numFmtId="180" fontId="10" fillId="0" borderId="0" xfId="0" applyNumberFormat="1" applyFont="1" applyFill="1" applyBorder="1" applyAlignment="1">
      <alignment/>
    </xf>
    <xf numFmtId="43" fontId="10" fillId="0" borderId="0" xfId="15" applyFont="1" applyFill="1" applyBorder="1" applyAlignment="1">
      <alignment horizontal="right"/>
    </xf>
    <xf numFmtId="0" fontId="9" fillId="0" borderId="0" xfId="0" applyFont="1" applyFill="1" applyAlignment="1">
      <alignment horizontal="center"/>
    </xf>
    <xf numFmtId="3" fontId="2" fillId="0" borderId="0" xfId="0" applyNumberFormat="1" applyFont="1" applyFill="1" applyAlignment="1">
      <alignment horizontal="center"/>
    </xf>
    <xf numFmtId="1" fontId="2" fillId="0" borderId="0" xfId="15" applyNumberFormat="1" applyFont="1" applyFill="1" applyAlignment="1">
      <alignment horizontal="center"/>
    </xf>
    <xf numFmtId="3" fontId="2" fillId="0" borderId="0" xfId="15" applyNumberFormat="1" applyFont="1" applyFill="1" applyAlignment="1">
      <alignment horizontal="center"/>
    </xf>
    <xf numFmtId="3" fontId="1" fillId="0" borderId="0" xfId="15" applyNumberFormat="1" applyFont="1" applyFill="1" applyAlignment="1">
      <alignment/>
    </xf>
    <xf numFmtId="3" fontId="1" fillId="0" borderId="0" xfId="23" applyNumberFormat="1" applyFont="1" applyFill="1" applyAlignment="1">
      <alignment/>
    </xf>
    <xf numFmtId="182" fontId="1" fillId="2" borderId="0" xfId="0" applyNumberFormat="1" applyFont="1" applyFill="1" applyBorder="1" applyAlignment="1">
      <alignment/>
    </xf>
    <xf numFmtId="182" fontId="2" fillId="2" borderId="0" xfId="0" applyNumberFormat="1" applyFont="1" applyFill="1" applyBorder="1" applyAlignment="1">
      <alignment/>
    </xf>
    <xf numFmtId="182" fontId="1" fillId="3" borderId="0" xfId="0" applyNumberFormat="1" applyFont="1" applyFill="1" applyBorder="1" applyAlignment="1">
      <alignment/>
    </xf>
    <xf numFmtId="182" fontId="2" fillId="3" borderId="0" xfId="0" applyNumberFormat="1" applyFont="1" applyFill="1" applyBorder="1" applyAlignment="1">
      <alignment/>
    </xf>
    <xf numFmtId="0" fontId="14" fillId="0" borderId="0" xfId="0" applyFont="1" applyAlignment="1">
      <alignment/>
    </xf>
    <xf numFmtId="0" fontId="15" fillId="0" borderId="0" xfId="0" applyFont="1" applyAlignment="1">
      <alignment/>
    </xf>
    <xf numFmtId="0" fontId="0" fillId="0" borderId="0" xfId="0" applyAlignment="1">
      <alignment horizontal="center"/>
    </xf>
    <xf numFmtId="0" fontId="14" fillId="0" borderId="0" xfId="0" applyFont="1" applyAlignment="1">
      <alignment horizontal="center"/>
    </xf>
    <xf numFmtId="37" fontId="15" fillId="0" borderId="0" xfId="15" applyNumberFormat="1" applyFont="1" applyAlignment="1">
      <alignment/>
    </xf>
    <xf numFmtId="37" fontId="0" fillId="0" borderId="0" xfId="15" applyNumberFormat="1" applyAlignment="1">
      <alignment/>
    </xf>
    <xf numFmtId="37" fontId="14" fillId="0" borderId="2" xfId="15" applyNumberFormat="1" applyFont="1" applyBorder="1" applyAlignment="1">
      <alignment/>
    </xf>
    <xf numFmtId="37" fontId="15" fillId="0" borderId="2" xfId="15" applyNumberFormat="1" applyFont="1" applyBorder="1" applyAlignment="1">
      <alignment/>
    </xf>
    <xf numFmtId="37" fontId="15" fillId="0" borderId="0" xfId="15" applyNumberFormat="1" applyFont="1" applyAlignment="1">
      <alignment horizontal="right"/>
    </xf>
    <xf numFmtId="0" fontId="15" fillId="0" borderId="0" xfId="15" applyNumberFormat="1" applyFont="1" applyAlignment="1">
      <alignment horizontal="right"/>
    </xf>
    <xf numFmtId="37" fontId="0" fillId="0" borderId="0" xfId="15" applyNumberFormat="1" applyBorder="1" applyAlignment="1">
      <alignment/>
    </xf>
    <xf numFmtId="37" fontId="15" fillId="0" borderId="0" xfId="15" applyNumberFormat="1" applyFont="1" applyBorder="1" applyAlignment="1">
      <alignment/>
    </xf>
    <xf numFmtId="37" fontId="15" fillId="0" borderId="3" xfId="15" applyNumberFormat="1" applyFont="1" applyBorder="1" applyAlignment="1">
      <alignment/>
    </xf>
    <xf numFmtId="37" fontId="15" fillId="0" borderId="4" xfId="15" applyNumberFormat="1" applyFont="1" applyBorder="1" applyAlignment="1">
      <alignment/>
    </xf>
    <xf numFmtId="37" fontId="15" fillId="0" borderId="5" xfId="15" applyNumberFormat="1" applyFont="1" applyBorder="1" applyAlignment="1">
      <alignment/>
    </xf>
    <xf numFmtId="37" fontId="15" fillId="0" borderId="1" xfId="15" applyNumberFormat="1" applyFont="1" applyBorder="1" applyAlignment="1">
      <alignment/>
    </xf>
    <xf numFmtId="37" fontId="0" fillId="0" borderId="6" xfId="15" applyNumberFormat="1" applyBorder="1" applyAlignment="1">
      <alignment/>
    </xf>
    <xf numFmtId="37" fontId="0" fillId="0" borderId="1" xfId="15" applyNumberFormat="1" applyBorder="1" applyAlignment="1">
      <alignment/>
    </xf>
    <xf numFmtId="37" fontId="15" fillId="0" borderId="6" xfId="15" applyNumberFormat="1" applyFont="1" applyBorder="1" applyAlignment="1">
      <alignment/>
    </xf>
    <xf numFmtId="37" fontId="15" fillId="0" borderId="7" xfId="15" applyNumberFormat="1" applyFont="1" applyBorder="1" applyAlignment="1">
      <alignment/>
    </xf>
    <xf numFmtId="37" fontId="15" fillId="0" borderId="8" xfId="15" applyNumberFormat="1" applyFont="1" applyBorder="1" applyAlignment="1">
      <alignment/>
    </xf>
    <xf numFmtId="37" fontId="0" fillId="0" borderId="7" xfId="15" applyNumberFormat="1" applyBorder="1" applyAlignment="1">
      <alignment/>
    </xf>
    <xf numFmtId="37" fontId="0" fillId="0" borderId="2" xfId="15" applyNumberFormat="1" applyBorder="1" applyAlignment="1">
      <alignment/>
    </xf>
    <xf numFmtId="37" fontId="0" fillId="0" borderId="8" xfId="15" applyNumberFormat="1" applyBorder="1" applyAlignment="1">
      <alignment/>
    </xf>
    <xf numFmtId="37" fontId="15" fillId="0" borderId="9" xfId="15" applyNumberFormat="1" applyFont="1" applyBorder="1" applyAlignment="1">
      <alignment/>
    </xf>
    <xf numFmtId="0" fontId="16" fillId="0" borderId="0" xfId="0" applyFont="1" applyAlignment="1">
      <alignment/>
    </xf>
    <xf numFmtId="37" fontId="13" fillId="0" borderId="0" xfId="15" applyNumberFormat="1" applyFont="1" applyFill="1" applyAlignment="1">
      <alignment horizontal="center"/>
    </xf>
    <xf numFmtId="37" fontId="17" fillId="0" borderId="0" xfId="15" applyNumberFormat="1" applyFont="1" applyAlignment="1">
      <alignment/>
    </xf>
    <xf numFmtId="0" fontId="17" fillId="0" borderId="0" xfId="0" applyFont="1" applyFill="1" applyAlignment="1">
      <alignment/>
    </xf>
    <xf numFmtId="0" fontId="17" fillId="0" borderId="0" xfId="0" applyFont="1" applyAlignment="1">
      <alignment/>
    </xf>
    <xf numFmtId="0" fontId="2" fillId="0" borderId="0" xfId="22" applyFont="1" applyFill="1" applyAlignment="1" quotePrefix="1">
      <alignment horizontal="center"/>
      <protection/>
    </xf>
    <xf numFmtId="0" fontId="2" fillId="0" borderId="0" xfId="22" applyFont="1" applyFill="1" applyAlignment="1" quotePrefix="1">
      <alignment horizontal="right"/>
      <protection/>
    </xf>
    <xf numFmtId="0" fontId="18" fillId="0" borderId="0" xfId="0" applyFont="1" applyFill="1" applyAlignment="1">
      <alignment horizontal="center"/>
    </xf>
    <xf numFmtId="0" fontId="19" fillId="0" borderId="0" xfId="0" applyFont="1" applyFill="1" applyAlignment="1">
      <alignment/>
    </xf>
    <xf numFmtId="0" fontId="19" fillId="0" borderId="0" xfId="0" applyFont="1" applyFill="1" applyAlignment="1">
      <alignment horizontal="center"/>
    </xf>
    <xf numFmtId="0" fontId="19" fillId="4" borderId="0" xfId="0" applyFont="1" applyFill="1" applyAlignment="1">
      <alignment wrapText="1"/>
    </xf>
    <xf numFmtId="0" fontId="18" fillId="0" borderId="0" xfId="0" applyFont="1" applyFill="1" applyAlignment="1">
      <alignment/>
    </xf>
    <xf numFmtId="0" fontId="19" fillId="0" borderId="0" xfId="0" applyFont="1" applyFill="1" applyAlignment="1">
      <alignment vertical="top" wrapText="1"/>
    </xf>
    <xf numFmtId="0" fontId="19" fillId="0" borderId="0" xfId="0" applyFont="1" applyFill="1" applyAlignment="1">
      <alignment horizontal="left" vertical="top" wrapText="1"/>
    </xf>
    <xf numFmtId="0" fontId="19" fillId="0" borderId="0" xfId="0" applyFont="1" applyFill="1" applyAlignment="1">
      <alignment horizontal="left"/>
    </xf>
    <xf numFmtId="0" fontId="19" fillId="0" borderId="0" xfId="0" applyFont="1" applyFill="1" applyAlignment="1">
      <alignment/>
    </xf>
    <xf numFmtId="37" fontId="19" fillId="0" borderId="0" xfId="0" applyNumberFormat="1" applyFont="1" applyFill="1" applyAlignment="1">
      <alignment/>
    </xf>
    <xf numFmtId="0" fontId="18" fillId="0" borderId="0" xfId="0" applyFont="1" applyFill="1" applyAlignment="1">
      <alignment vertical="top"/>
    </xf>
    <xf numFmtId="0" fontId="19" fillId="0" borderId="0" xfId="0" applyFont="1" applyFill="1" applyAlignment="1">
      <alignment vertical="top"/>
    </xf>
    <xf numFmtId="0" fontId="19" fillId="0" borderId="0" xfId="0" applyFont="1" applyFill="1" applyAlignment="1">
      <alignment horizontal="justify"/>
    </xf>
    <xf numFmtId="0" fontId="19" fillId="0" borderId="1" xfId="0" applyFont="1" applyFill="1" applyBorder="1" applyAlignment="1">
      <alignment/>
    </xf>
    <xf numFmtId="0" fontId="19" fillId="0" borderId="0" xfId="0" applyFont="1" applyFill="1" applyBorder="1" applyAlignment="1">
      <alignment/>
    </xf>
    <xf numFmtId="180" fontId="19" fillId="0" borderId="0" xfId="0" applyNumberFormat="1" applyFont="1" applyFill="1" applyBorder="1" applyAlignment="1">
      <alignment/>
    </xf>
    <xf numFmtId="180" fontId="19" fillId="0" borderId="10" xfId="0" applyNumberFormat="1" applyFont="1" applyFill="1" applyBorder="1" applyAlignment="1">
      <alignment/>
    </xf>
    <xf numFmtId="0" fontId="19" fillId="0" borderId="0" xfId="0" applyFont="1" applyFill="1" applyBorder="1" applyAlignment="1">
      <alignment horizontal="left" vertical="top" wrapText="1"/>
    </xf>
    <xf numFmtId="0" fontId="19" fillId="0" borderId="11" xfId="0" applyFont="1" applyFill="1" applyBorder="1" applyAlignment="1">
      <alignment/>
    </xf>
    <xf numFmtId="0" fontId="18" fillId="0" borderId="0" xfId="0" applyFont="1" applyFill="1" applyAlignment="1">
      <alignment horizontal="right" vertical="top"/>
    </xf>
    <xf numFmtId="0" fontId="19" fillId="0" borderId="0" xfId="0" applyFont="1" applyFill="1" applyAlignment="1">
      <alignment wrapText="1"/>
    </xf>
    <xf numFmtId="0" fontId="19" fillId="0" borderId="0" xfId="0" applyFont="1" applyFill="1" applyAlignment="1">
      <alignment horizontal="right"/>
    </xf>
    <xf numFmtId="181" fontId="19" fillId="0" borderId="0" xfId="15" applyNumberFormat="1" applyFont="1" applyFill="1" applyAlignment="1">
      <alignment/>
    </xf>
    <xf numFmtId="3" fontId="19" fillId="0" borderId="0" xfId="0" applyNumberFormat="1" applyFont="1" applyFill="1" applyAlignment="1">
      <alignment/>
    </xf>
    <xf numFmtId="37" fontId="19" fillId="0" borderId="0" xfId="15" applyNumberFormat="1" applyFont="1" applyFill="1" applyBorder="1" applyAlignment="1">
      <alignment horizontal="right" vertical="top" wrapText="1"/>
    </xf>
    <xf numFmtId="0" fontId="18" fillId="0" borderId="3" xfId="0" applyFont="1" applyFill="1" applyBorder="1" applyAlignment="1">
      <alignment horizontal="center"/>
    </xf>
    <xf numFmtId="0" fontId="19" fillId="4" borderId="0" xfId="0" applyFont="1" applyFill="1" applyAlignment="1">
      <alignment/>
    </xf>
    <xf numFmtId="0" fontId="20" fillId="0" borderId="0" xfId="0" applyFont="1" applyFill="1" applyAlignment="1">
      <alignment/>
    </xf>
    <xf numFmtId="0" fontId="18" fillId="0" borderId="7" xfId="0" applyFont="1" applyFill="1" applyBorder="1" applyAlignment="1">
      <alignment horizontal="center"/>
    </xf>
    <xf numFmtId="182" fontId="19" fillId="0" borderId="1" xfId="0" applyNumberFormat="1" applyFont="1" applyFill="1" applyBorder="1" applyAlignment="1">
      <alignment/>
    </xf>
    <xf numFmtId="182" fontId="19" fillId="0" borderId="10" xfId="0" applyNumberFormat="1" applyFont="1" applyFill="1" applyBorder="1" applyAlignment="1">
      <alignment/>
    </xf>
    <xf numFmtId="182" fontId="19" fillId="0" borderId="0" xfId="0" applyNumberFormat="1" applyFont="1" applyFill="1" applyBorder="1" applyAlignment="1">
      <alignment/>
    </xf>
    <xf numFmtId="182" fontId="19" fillId="0" borderId="12" xfId="0" applyNumberFormat="1" applyFont="1" applyFill="1" applyBorder="1" applyAlignment="1">
      <alignment/>
    </xf>
    <xf numFmtId="182" fontId="19" fillId="0" borderId="7" xfId="0" applyNumberFormat="1" applyFont="1" applyFill="1" applyBorder="1" applyAlignment="1">
      <alignment/>
    </xf>
    <xf numFmtId="182" fontId="18" fillId="0" borderId="1" xfId="0" applyNumberFormat="1" applyFont="1" applyFill="1" applyBorder="1" applyAlignment="1">
      <alignment/>
    </xf>
    <xf numFmtId="182" fontId="18" fillId="0" borderId="10" xfId="0" applyNumberFormat="1" applyFont="1" applyFill="1" applyBorder="1" applyAlignment="1">
      <alignment/>
    </xf>
    <xf numFmtId="0" fontId="19" fillId="0" borderId="0" xfId="0" applyFont="1" applyFill="1" applyAlignment="1">
      <alignment horizontal="right" vertical="top"/>
    </xf>
    <xf numFmtId="0" fontId="18" fillId="0" borderId="0" xfId="0" applyFont="1" applyFill="1" applyAlignment="1">
      <alignment vertical="top" wrapText="1"/>
    </xf>
    <xf numFmtId="182" fontId="18" fillId="0" borderId="7" xfId="0" applyNumberFormat="1" applyFont="1" applyFill="1" applyBorder="1" applyAlignment="1">
      <alignment/>
    </xf>
    <xf numFmtId="0" fontId="19" fillId="0" borderId="0" xfId="0" applyFont="1" applyFill="1" applyAlignment="1">
      <alignment horizontal="right" vertical="top" wrapText="1"/>
    </xf>
    <xf numFmtId="182" fontId="18" fillId="0" borderId="1" xfId="0" applyNumberFormat="1" applyFont="1" applyFill="1" applyBorder="1" applyAlignment="1">
      <alignment/>
    </xf>
    <xf numFmtId="182" fontId="18" fillId="0" borderId="10" xfId="0" applyNumberFormat="1" applyFont="1" applyFill="1" applyBorder="1" applyAlignment="1">
      <alignment/>
    </xf>
    <xf numFmtId="0" fontId="6" fillId="0" borderId="0" xfId="0" applyFont="1" applyAlignment="1">
      <alignment horizontal="center"/>
    </xf>
    <xf numFmtId="182" fontId="18" fillId="0" borderId="13" xfId="0" applyNumberFormat="1" applyFont="1" applyFill="1" applyBorder="1" applyAlignment="1">
      <alignment/>
    </xf>
    <xf numFmtId="182" fontId="18" fillId="0" borderId="14" xfId="0" applyNumberFormat="1" applyFont="1" applyFill="1" applyBorder="1" applyAlignment="1">
      <alignment/>
    </xf>
    <xf numFmtId="9" fontId="18" fillId="0" borderId="1" xfId="23" applyFont="1" applyFill="1" applyBorder="1" applyAlignment="1">
      <alignment/>
    </xf>
    <xf numFmtId="181" fontId="18" fillId="0" borderId="12" xfId="15" applyNumberFormat="1" applyFont="1" applyFill="1" applyBorder="1" applyAlignment="1">
      <alignment/>
    </xf>
    <xf numFmtId="182" fontId="18" fillId="0" borderId="15" xfId="0" applyNumberFormat="1" applyFont="1" applyFill="1" applyBorder="1" applyAlignment="1">
      <alignment/>
    </xf>
    <xf numFmtId="182" fontId="18" fillId="0" borderId="16" xfId="0" applyNumberFormat="1" applyFont="1" applyFill="1" applyBorder="1" applyAlignment="1">
      <alignment/>
    </xf>
    <xf numFmtId="180" fontId="18" fillId="0" borderId="1" xfId="0" applyNumberFormat="1" applyFont="1" applyFill="1" applyBorder="1" applyAlignment="1">
      <alignment/>
    </xf>
    <xf numFmtId="180" fontId="19" fillId="0" borderId="1" xfId="0" applyNumberFormat="1" applyFont="1" applyFill="1" applyBorder="1" applyAlignment="1">
      <alignment/>
    </xf>
    <xf numFmtId="43" fontId="19" fillId="0" borderId="10" xfId="15" applyFont="1" applyFill="1" applyBorder="1" applyAlignment="1">
      <alignment/>
    </xf>
    <xf numFmtId="43" fontId="19" fillId="0" borderId="16" xfId="15" applyFont="1" applyFill="1" applyBorder="1" applyAlignment="1">
      <alignment horizontal="right"/>
    </xf>
    <xf numFmtId="182" fontId="19" fillId="0" borderId="10" xfId="0" applyNumberFormat="1" applyFont="1" applyFill="1" applyBorder="1" applyAlignment="1">
      <alignment/>
    </xf>
    <xf numFmtId="0" fontId="19" fillId="0" borderId="6" xfId="0" applyFont="1" applyFill="1" applyBorder="1" applyAlignment="1">
      <alignment vertical="center" wrapText="1"/>
    </xf>
    <xf numFmtId="0" fontId="2" fillId="0" borderId="0" xfId="0" applyFont="1" applyAlignment="1">
      <alignment horizontal="center"/>
    </xf>
    <xf numFmtId="37" fontId="18" fillId="0" borderId="0" xfId="15" applyNumberFormat="1" applyFont="1" applyFill="1" applyAlignment="1">
      <alignment/>
    </xf>
    <xf numFmtId="0" fontId="19" fillId="0" borderId="0" xfId="22" applyFont="1" applyFill="1">
      <alignment/>
      <protection/>
    </xf>
    <xf numFmtId="37" fontId="18" fillId="0" borderId="0" xfId="15" applyNumberFormat="1" applyFont="1" applyFill="1" applyAlignment="1">
      <alignment vertical="center" wrapText="1"/>
    </xf>
    <xf numFmtId="0" fontId="21" fillId="0" borderId="0" xfId="0" applyFont="1" applyAlignment="1">
      <alignment/>
    </xf>
    <xf numFmtId="37" fontId="18" fillId="0" borderId="0" xfId="15" applyNumberFormat="1" applyFont="1" applyFill="1" applyAlignment="1">
      <alignment horizontal="center"/>
    </xf>
    <xf numFmtId="0" fontId="26" fillId="0" borderId="0" xfId="0" applyFont="1" applyAlignment="1">
      <alignment/>
    </xf>
    <xf numFmtId="0" fontId="27" fillId="0" borderId="0" xfId="0" applyFont="1" applyAlignment="1">
      <alignment/>
    </xf>
    <xf numFmtId="37" fontId="6" fillId="0" borderId="0" xfId="15" applyNumberFormat="1" applyFont="1" applyFill="1" applyAlignment="1">
      <alignment horizontal="center"/>
    </xf>
    <xf numFmtId="0" fontId="26" fillId="0" borderId="0" xfId="0" applyFont="1" applyAlignment="1">
      <alignment horizontal="center"/>
    </xf>
    <xf numFmtId="0" fontId="28" fillId="0" borderId="0" xfId="0" applyFont="1" applyAlignment="1">
      <alignment horizontal="center"/>
    </xf>
    <xf numFmtId="0" fontId="28" fillId="0" borderId="0" xfId="0" applyFont="1" applyAlignment="1">
      <alignment/>
    </xf>
    <xf numFmtId="37" fontId="8" fillId="0" borderId="0" xfId="15" applyNumberFormat="1" applyFont="1" applyAlignment="1">
      <alignment/>
    </xf>
    <xf numFmtId="0" fontId="29" fillId="0" borderId="0" xfId="0" applyFont="1" applyAlignment="1">
      <alignment/>
    </xf>
    <xf numFmtId="37" fontId="26" fillId="0" borderId="0" xfId="15" applyNumberFormat="1" applyFont="1" applyAlignment="1">
      <alignment/>
    </xf>
    <xf numFmtId="37" fontId="29" fillId="0" borderId="0" xfId="15" applyNumberFormat="1" applyFont="1" applyAlignment="1">
      <alignment/>
    </xf>
    <xf numFmtId="37" fontId="26" fillId="0" borderId="2" xfId="15" applyNumberFormat="1" applyFont="1" applyBorder="1" applyAlignment="1">
      <alignment/>
    </xf>
    <xf numFmtId="0" fontId="29" fillId="0" borderId="0" xfId="0" applyFont="1" applyAlignment="1">
      <alignment horizontal="left" vertical="center" wrapText="1"/>
    </xf>
    <xf numFmtId="37" fontId="29" fillId="0" borderId="3" xfId="15" applyNumberFormat="1" applyFont="1" applyBorder="1" applyAlignment="1">
      <alignment/>
    </xf>
    <xf numFmtId="37" fontId="29" fillId="0" borderId="4" xfId="15" applyNumberFormat="1" applyFont="1" applyBorder="1" applyAlignment="1">
      <alignment/>
    </xf>
    <xf numFmtId="37" fontId="29" fillId="0" borderId="1" xfId="15" applyNumberFormat="1" applyFont="1" applyBorder="1" applyAlignment="1">
      <alignment/>
    </xf>
    <xf numFmtId="37" fontId="29" fillId="0" borderId="0" xfId="15" applyNumberFormat="1" applyFont="1" applyBorder="1" applyAlignment="1">
      <alignment/>
    </xf>
    <xf numFmtId="37" fontId="26" fillId="0" borderId="7" xfId="15" applyNumberFormat="1" applyFont="1" applyBorder="1" applyAlignment="1">
      <alignment/>
    </xf>
    <xf numFmtId="37" fontId="29" fillId="0" borderId="2" xfId="15" applyNumberFormat="1" applyFont="1" applyBorder="1" applyAlignment="1">
      <alignment/>
    </xf>
    <xf numFmtId="37" fontId="26" fillId="0" borderId="1" xfId="15" applyNumberFormat="1" applyFont="1" applyBorder="1" applyAlignment="1">
      <alignment/>
    </xf>
    <xf numFmtId="37" fontId="26" fillId="0" borderId="0" xfId="15" applyNumberFormat="1" applyFont="1" applyBorder="1" applyAlignment="1">
      <alignment/>
    </xf>
    <xf numFmtId="37" fontId="29" fillId="0" borderId="7" xfId="15" applyNumberFormat="1" applyFont="1" applyBorder="1" applyAlignment="1">
      <alignment/>
    </xf>
    <xf numFmtId="37" fontId="29" fillId="0" borderId="9" xfId="15" applyNumberFormat="1" applyFont="1" applyBorder="1" applyAlignment="1">
      <alignment/>
    </xf>
    <xf numFmtId="37" fontId="30" fillId="0" borderId="0" xfId="15" applyNumberFormat="1" applyFont="1" applyAlignment="1">
      <alignment/>
    </xf>
    <xf numFmtId="0" fontId="30" fillId="0" borderId="0" xfId="0" applyFont="1" applyFill="1" applyAlignment="1">
      <alignment/>
    </xf>
    <xf numFmtId="0" fontId="31" fillId="0" borderId="0" xfId="0" applyFont="1" applyAlignment="1">
      <alignment/>
    </xf>
    <xf numFmtId="0" fontId="32" fillId="0" borderId="0" xfId="0" applyFont="1" applyAlignment="1">
      <alignment/>
    </xf>
    <xf numFmtId="37" fontId="2" fillId="0" borderId="0" xfId="15" applyNumberFormat="1" applyFont="1" applyFill="1" applyAlignment="1">
      <alignment horizontal="center"/>
    </xf>
    <xf numFmtId="0" fontId="31" fillId="0" borderId="0" xfId="0" applyFont="1" applyAlignment="1">
      <alignment horizontal="center"/>
    </xf>
    <xf numFmtId="0" fontId="33" fillId="0" borderId="0" xfId="0" applyFont="1" applyAlignment="1">
      <alignment horizontal="center"/>
    </xf>
    <xf numFmtId="0" fontId="33" fillId="0" borderId="0" xfId="0" applyFont="1" applyAlignment="1">
      <alignment/>
    </xf>
    <xf numFmtId="37" fontId="1" fillId="0" borderId="0" xfId="15" applyNumberFormat="1" applyFont="1" applyAlignment="1">
      <alignment/>
    </xf>
    <xf numFmtId="37" fontId="31" fillId="0" borderId="0" xfId="15" applyNumberFormat="1" applyFont="1" applyAlignment="1">
      <alignment/>
    </xf>
    <xf numFmtId="0" fontId="34" fillId="0" borderId="0" xfId="0" applyFont="1" applyAlignment="1">
      <alignment/>
    </xf>
    <xf numFmtId="37" fontId="34" fillId="0" borderId="0" xfId="15" applyNumberFormat="1" applyFont="1" applyAlignment="1">
      <alignment/>
    </xf>
    <xf numFmtId="37" fontId="31" fillId="0" borderId="2" xfId="15" applyNumberFormat="1" applyFont="1" applyBorder="1" applyAlignment="1">
      <alignment/>
    </xf>
    <xf numFmtId="0" fontId="34" fillId="0" borderId="0" xfId="0" applyFont="1" applyAlignment="1">
      <alignment horizontal="left" vertical="center" wrapText="1"/>
    </xf>
    <xf numFmtId="37" fontId="34" fillId="0" borderId="3" xfId="15" applyNumberFormat="1" applyFont="1" applyBorder="1" applyAlignment="1">
      <alignment/>
    </xf>
    <xf numFmtId="37" fontId="34" fillId="0" borderId="4" xfId="15" applyNumberFormat="1" applyFont="1" applyBorder="1" applyAlignment="1">
      <alignment/>
    </xf>
    <xf numFmtId="37" fontId="31" fillId="0" borderId="5" xfId="15" applyNumberFormat="1" applyFont="1" applyBorder="1" applyAlignment="1">
      <alignment/>
    </xf>
    <xf numFmtId="37" fontId="31" fillId="0" borderId="0" xfId="15" applyNumberFormat="1" applyFont="1" applyBorder="1" applyAlignment="1">
      <alignment/>
    </xf>
    <xf numFmtId="37" fontId="34" fillId="0" borderId="1" xfId="15" applyNumberFormat="1" applyFont="1" applyBorder="1" applyAlignment="1">
      <alignment/>
    </xf>
    <xf numFmtId="37" fontId="34" fillId="0" borderId="0" xfId="15" applyNumberFormat="1" applyFont="1" applyBorder="1" applyAlignment="1">
      <alignment/>
    </xf>
    <xf numFmtId="37" fontId="31" fillId="0" borderId="6" xfId="15" applyNumberFormat="1" applyFont="1" applyBorder="1" applyAlignment="1">
      <alignment/>
    </xf>
    <xf numFmtId="37" fontId="31" fillId="0" borderId="7" xfId="15" applyNumberFormat="1" applyFont="1" applyBorder="1" applyAlignment="1">
      <alignment/>
    </xf>
    <xf numFmtId="37" fontId="34" fillId="0" borderId="2" xfId="15" applyNumberFormat="1" applyFont="1" applyBorder="1" applyAlignment="1">
      <alignment/>
    </xf>
    <xf numFmtId="37" fontId="31" fillId="0" borderId="8" xfId="15" applyNumberFormat="1" applyFont="1" applyBorder="1" applyAlignment="1">
      <alignment/>
    </xf>
    <xf numFmtId="37" fontId="31" fillId="0" borderId="1" xfId="15" applyNumberFormat="1" applyFont="1" applyBorder="1" applyAlignment="1">
      <alignment/>
    </xf>
    <xf numFmtId="37" fontId="34" fillId="0" borderId="6" xfId="15" applyNumberFormat="1" applyFont="1" applyBorder="1" applyAlignment="1">
      <alignment/>
    </xf>
    <xf numFmtId="37" fontId="34" fillId="0" borderId="7" xfId="15" applyNumberFormat="1" applyFont="1" applyBorder="1" applyAlignment="1">
      <alignment/>
    </xf>
    <xf numFmtId="37" fontId="34" fillId="0" borderId="8" xfId="15" applyNumberFormat="1" applyFont="1" applyBorder="1" applyAlignment="1">
      <alignment/>
    </xf>
    <xf numFmtId="37" fontId="35" fillId="0" borderId="0" xfId="15" applyNumberFormat="1" applyFont="1" applyAlignment="1">
      <alignment/>
    </xf>
    <xf numFmtId="37" fontId="34" fillId="0" borderId="9" xfId="15" applyNumberFormat="1" applyFont="1" applyBorder="1" applyAlignment="1">
      <alignment/>
    </xf>
    <xf numFmtId="37" fontId="2" fillId="0" borderId="0" xfId="15" applyNumberFormat="1" applyFont="1" applyFill="1" applyAlignment="1">
      <alignment/>
    </xf>
    <xf numFmtId="37" fontId="6" fillId="0" borderId="0" xfId="15" applyNumberFormat="1" applyFont="1" applyFill="1" applyAlignment="1">
      <alignment/>
    </xf>
    <xf numFmtId="37" fontId="36" fillId="0" borderId="0" xfId="15" applyNumberFormat="1" applyFont="1" applyAlignment="1">
      <alignment/>
    </xf>
    <xf numFmtId="0" fontId="0" fillId="0" borderId="0" xfId="0" applyFill="1" applyAlignment="1">
      <alignment/>
    </xf>
    <xf numFmtId="0" fontId="19" fillId="3" borderId="0" xfId="0" applyFont="1" applyFill="1" applyAlignment="1">
      <alignment horizontal="left"/>
    </xf>
    <xf numFmtId="0" fontId="19" fillId="5" borderId="0" xfId="0" applyFont="1" applyFill="1" applyAlignment="1">
      <alignment horizontal="left"/>
    </xf>
    <xf numFmtId="0" fontId="19" fillId="4" borderId="0" xfId="0" applyFont="1" applyFill="1" applyAlignment="1">
      <alignment horizontal="left"/>
    </xf>
    <xf numFmtId="181" fontId="19" fillId="0" borderId="0" xfId="15" applyNumberFormat="1" applyFont="1" applyFill="1" applyAlignment="1">
      <alignment horizontal="left"/>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xf>
    <xf numFmtId="43" fontId="19" fillId="0" borderId="0" xfId="15" applyFont="1" applyFill="1" applyBorder="1" applyAlignment="1">
      <alignment horizontal="center" vertical="top" wrapText="1"/>
    </xf>
    <xf numFmtId="37" fontId="19" fillId="0" borderId="0" xfId="0" applyNumberFormat="1" applyFont="1" applyFill="1" applyBorder="1" applyAlignment="1">
      <alignment vertical="top" wrapText="1"/>
    </xf>
    <xf numFmtId="175" fontId="19" fillId="0" borderId="10" xfId="15" applyNumberFormat="1" applyFont="1" applyFill="1" applyBorder="1" applyAlignment="1">
      <alignment/>
    </xf>
    <xf numFmtId="175" fontId="8" fillId="0" borderId="0" xfId="15" applyNumberFormat="1" applyFont="1" applyAlignment="1">
      <alignment/>
    </xf>
    <xf numFmtId="175" fontId="26" fillId="0" borderId="0" xfId="15" applyNumberFormat="1" applyFont="1" applyAlignment="1">
      <alignment/>
    </xf>
    <xf numFmtId="175" fontId="29" fillId="0" borderId="0" xfId="15" applyNumberFormat="1" applyFont="1" applyAlignment="1">
      <alignment/>
    </xf>
    <xf numFmtId="175" fontId="29" fillId="0" borderId="4" xfId="15" applyNumberFormat="1" applyFont="1" applyBorder="1" applyAlignment="1">
      <alignment/>
    </xf>
    <xf numFmtId="175" fontId="29" fillId="0" borderId="0" xfId="15" applyNumberFormat="1" applyFont="1" applyBorder="1" applyAlignment="1">
      <alignment/>
    </xf>
    <xf numFmtId="175" fontId="26" fillId="0" borderId="2" xfId="15" applyNumberFormat="1" applyFont="1" applyBorder="1" applyAlignment="1">
      <alignment/>
    </xf>
    <xf numFmtId="175" fontId="26" fillId="0" borderId="0" xfId="15" applyNumberFormat="1" applyFont="1" applyBorder="1" applyAlignment="1">
      <alignment/>
    </xf>
    <xf numFmtId="175" fontId="29" fillId="0" borderId="2" xfId="15" applyNumberFormat="1" applyFont="1" applyBorder="1" applyAlignment="1">
      <alignment/>
    </xf>
    <xf numFmtId="175" fontId="29" fillId="0" borderId="9" xfId="15" applyNumberFormat="1" applyFont="1" applyBorder="1" applyAlignment="1">
      <alignment/>
    </xf>
    <xf numFmtId="209" fontId="26" fillId="0" borderId="2" xfId="15" applyNumberFormat="1" applyFont="1" applyBorder="1" applyAlignment="1">
      <alignment/>
    </xf>
    <xf numFmtId="209" fontId="26" fillId="0" borderId="0" xfId="15" applyNumberFormat="1" applyFont="1" applyBorder="1" applyAlignment="1">
      <alignment/>
    </xf>
    <xf numFmtId="209" fontId="29" fillId="0" borderId="0" xfId="15" applyNumberFormat="1" applyFont="1" applyBorder="1" applyAlignment="1">
      <alignment/>
    </xf>
    <xf numFmtId="209" fontId="29" fillId="0" borderId="2" xfId="15" applyNumberFormat="1" applyFont="1" applyBorder="1" applyAlignment="1">
      <alignment/>
    </xf>
    <xf numFmtId="209" fontId="26" fillId="0" borderId="0" xfId="15" applyNumberFormat="1" applyFont="1" applyAlignment="1">
      <alignment/>
    </xf>
    <xf numFmtId="209" fontId="29" fillId="0" borderId="0" xfId="15" applyNumberFormat="1" applyFont="1" applyAlignment="1">
      <alignment/>
    </xf>
    <xf numFmtId="175" fontId="26" fillId="0" borderId="5" xfId="15" applyNumberFormat="1" applyFont="1" applyBorder="1" applyAlignment="1">
      <alignment/>
    </xf>
    <xf numFmtId="175" fontId="26" fillId="0" borderId="6" xfId="15" applyNumberFormat="1" applyFont="1" applyBorder="1" applyAlignment="1">
      <alignment/>
    </xf>
    <xf numFmtId="175" fontId="26" fillId="0" borderId="8" xfId="15" applyNumberFormat="1" applyFont="1" applyBorder="1" applyAlignment="1">
      <alignment/>
    </xf>
    <xf numFmtId="175" fontId="29" fillId="0" borderId="6" xfId="15" applyNumberFormat="1" applyFont="1" applyBorder="1" applyAlignment="1">
      <alignment/>
    </xf>
    <xf numFmtId="175" fontId="29" fillId="0" borderId="8" xfId="15" applyNumberFormat="1" applyFont="1" applyBorder="1" applyAlignment="1">
      <alignment/>
    </xf>
    <xf numFmtId="175" fontId="19" fillId="0" borderId="0" xfId="15" applyNumberFormat="1" applyFont="1" applyFill="1" applyAlignment="1">
      <alignment/>
    </xf>
    <xf numFmtId="175" fontId="19" fillId="0" borderId="0" xfId="17" applyNumberFormat="1" applyFont="1" applyFill="1" applyAlignment="1">
      <alignment/>
    </xf>
    <xf numFmtId="175" fontId="19" fillId="0" borderId="0" xfId="15" applyNumberFormat="1" applyFont="1" applyFill="1" applyBorder="1" applyAlignment="1">
      <alignment/>
    </xf>
    <xf numFmtId="175" fontId="19" fillId="0" borderId="0" xfId="0" applyNumberFormat="1" applyFont="1" applyFill="1" applyAlignment="1">
      <alignment/>
    </xf>
    <xf numFmtId="175" fontId="19" fillId="0" borderId="0" xfId="17" applyNumberFormat="1" applyFont="1" applyFill="1" applyBorder="1" applyAlignment="1">
      <alignment/>
    </xf>
    <xf numFmtId="175" fontId="19" fillId="0" borderId="2" xfId="0" applyNumberFormat="1" applyFont="1" applyFill="1" applyBorder="1" applyAlignment="1">
      <alignment/>
    </xf>
    <xf numFmtId="175" fontId="19" fillId="0" borderId="9" xfId="17" applyNumberFormat="1" applyFont="1" applyFill="1" applyBorder="1" applyAlignment="1">
      <alignment/>
    </xf>
    <xf numFmtId="175" fontId="19" fillId="0" borderId="9" xfId="15" applyNumberFormat="1" applyFont="1" applyFill="1" applyBorder="1" applyAlignment="1">
      <alignment/>
    </xf>
    <xf numFmtId="183" fontId="19" fillId="0" borderId="0" xfId="23" applyNumberFormat="1" applyFont="1" applyFill="1" applyAlignment="1">
      <alignment/>
    </xf>
    <xf numFmtId="10" fontId="19" fillId="0" borderId="0" xfId="15" applyNumberFormat="1" applyFont="1" applyFill="1" applyAlignment="1">
      <alignment/>
    </xf>
    <xf numFmtId="0" fontId="37" fillId="0" borderId="0" xfId="0" applyFont="1" applyFill="1" applyAlignment="1" quotePrefix="1">
      <alignment horizontal="center"/>
    </xf>
    <xf numFmtId="0" fontId="37" fillId="0" borderId="0" xfId="0" applyFont="1" applyFill="1" applyAlignment="1">
      <alignment horizontal="center"/>
    </xf>
    <xf numFmtId="0" fontId="37" fillId="0" borderId="0" xfId="0" applyFont="1" applyFill="1" applyAlignment="1">
      <alignment horizontal="left"/>
    </xf>
    <xf numFmtId="0" fontId="19" fillId="0" borderId="0" xfId="0" applyFont="1" applyFill="1" applyBorder="1" applyAlignment="1">
      <alignment horizontal="center" vertical="top" wrapText="1"/>
    </xf>
    <xf numFmtId="0" fontId="38" fillId="0" borderId="0" xfId="0" applyFont="1" applyFill="1" applyAlignment="1">
      <alignment horizontal="justify" vertical="top" wrapText="1"/>
    </xf>
    <xf numFmtId="0" fontId="38" fillId="0" borderId="0" xfId="0" applyFont="1" applyFill="1" applyAlignment="1">
      <alignment/>
    </xf>
    <xf numFmtId="0" fontId="39" fillId="0" borderId="0" xfId="0" applyFont="1" applyFill="1" applyAlignment="1">
      <alignment/>
    </xf>
    <xf numFmtId="0" fontId="38" fillId="0" borderId="0" xfId="0" applyFont="1" applyFill="1" applyAlignment="1">
      <alignment horizontal="center"/>
    </xf>
    <xf numFmtId="0" fontId="37" fillId="0" borderId="0" xfId="0" applyFont="1" applyFill="1" applyAlignment="1">
      <alignment/>
    </xf>
    <xf numFmtId="0" fontId="38" fillId="0" borderId="0" xfId="0" applyFont="1" applyFill="1" applyAlignment="1">
      <alignment vertical="top" wrapText="1"/>
    </xf>
    <xf numFmtId="0" fontId="38" fillId="0" borderId="0" xfId="0" applyFont="1" applyFill="1" applyAlignment="1">
      <alignment horizontal="center" vertical="top"/>
    </xf>
    <xf numFmtId="0" fontId="37" fillId="0" borderId="0" xfId="0" applyFont="1" applyFill="1" applyAlignment="1">
      <alignment horizontal="left" vertical="top" wrapText="1"/>
    </xf>
    <xf numFmtId="0" fontId="38" fillId="0" borderId="0" xfId="0" applyFont="1" applyFill="1" applyAlignment="1">
      <alignment horizontal="left" vertical="top" wrapText="1"/>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horizontal="left"/>
    </xf>
    <xf numFmtId="37" fontId="38" fillId="0" borderId="0" xfId="0" applyNumberFormat="1" applyFont="1" applyFill="1" applyAlignment="1">
      <alignment/>
    </xf>
    <xf numFmtId="0" fontId="37" fillId="0" borderId="0" xfId="0" applyFont="1" applyFill="1" applyAlignment="1">
      <alignment horizontal="center" vertical="top"/>
    </xf>
    <xf numFmtId="0" fontId="37" fillId="0" borderId="0" xfId="0" applyFont="1" applyFill="1" applyAlignment="1">
      <alignment vertical="top"/>
    </xf>
    <xf numFmtId="0" fontId="38" fillId="0" borderId="0" xfId="0" applyFont="1" applyFill="1" applyAlignment="1">
      <alignment horizontal="justify"/>
    </xf>
    <xf numFmtId="0" fontId="38" fillId="0" borderId="0" xfId="0" applyFont="1" applyFill="1" applyAlignment="1">
      <alignment horizontal="right" vertical="top"/>
    </xf>
    <xf numFmtId="3" fontId="38" fillId="0" borderId="0" xfId="0" applyNumberFormat="1" applyFont="1" applyFill="1" applyAlignment="1">
      <alignment horizontal="left"/>
    </xf>
    <xf numFmtId="0" fontId="38" fillId="0" borderId="17" xfId="0" applyFont="1" applyFill="1" applyBorder="1" applyAlignment="1">
      <alignment horizontal="center" vertical="center"/>
    </xf>
    <xf numFmtId="0" fontId="38" fillId="0" borderId="18" xfId="0" applyFont="1" applyFill="1" applyBorder="1" applyAlignment="1">
      <alignment horizontal="right" vertical="center"/>
    </xf>
    <xf numFmtId="0" fontId="38" fillId="0" borderId="19" xfId="0" applyFont="1" applyFill="1" applyBorder="1" applyAlignment="1">
      <alignment horizontal="center" vertical="center" wrapText="1"/>
    </xf>
    <xf numFmtId="0" fontId="38" fillId="0" borderId="3" xfId="0" applyFont="1" applyFill="1" applyBorder="1" applyAlignment="1">
      <alignment/>
    </xf>
    <xf numFmtId="0" fontId="40" fillId="0" borderId="0" xfId="0" applyFont="1" applyFill="1" applyBorder="1" applyAlignment="1">
      <alignment horizontal="center"/>
    </xf>
    <xf numFmtId="0" fontId="40" fillId="0" borderId="0" xfId="0" applyFont="1" applyFill="1" applyBorder="1" applyAlignment="1">
      <alignment horizontal="right" vertical="center"/>
    </xf>
    <xf numFmtId="0" fontId="37" fillId="0" borderId="10" xfId="0" applyFont="1" applyFill="1" applyBorder="1" applyAlignment="1">
      <alignment horizontal="center" vertical="top" wrapText="1"/>
    </xf>
    <xf numFmtId="0" fontId="38" fillId="0" borderId="1" xfId="0" applyFont="1" applyFill="1" applyBorder="1" applyAlignment="1">
      <alignment/>
    </xf>
    <xf numFmtId="0" fontId="38" fillId="0" borderId="0" xfId="0" applyFont="1" applyFill="1" applyBorder="1" applyAlignment="1">
      <alignment/>
    </xf>
    <xf numFmtId="180" fontId="38" fillId="0" borderId="0" xfId="0" applyNumberFormat="1" applyFont="1" applyFill="1" applyBorder="1" applyAlignment="1">
      <alignment/>
    </xf>
    <xf numFmtId="180" fontId="38" fillId="0" borderId="10" xfId="0" applyNumberFormat="1" applyFont="1" applyFill="1" applyBorder="1" applyAlignment="1">
      <alignment/>
    </xf>
    <xf numFmtId="175" fontId="38" fillId="0" borderId="10" xfId="0" applyNumberFormat="1" applyFont="1" applyFill="1" applyBorder="1" applyAlignment="1">
      <alignment/>
    </xf>
    <xf numFmtId="0" fontId="38" fillId="0" borderId="7" xfId="0" applyFont="1" applyFill="1" applyBorder="1" applyAlignment="1">
      <alignment/>
    </xf>
    <xf numFmtId="0" fontId="38" fillId="0" borderId="2" xfId="0" applyFont="1" applyFill="1" applyBorder="1" applyAlignment="1">
      <alignment/>
    </xf>
    <xf numFmtId="180" fontId="38" fillId="0" borderId="8" xfId="0" applyNumberFormat="1" applyFont="1" applyFill="1" applyBorder="1" applyAlignment="1">
      <alignment/>
    </xf>
    <xf numFmtId="180" fontId="38" fillId="0" borderId="11" xfId="0" applyNumberFormat="1" applyFont="1" applyFill="1" applyBorder="1" applyAlignment="1">
      <alignment/>
    </xf>
    <xf numFmtId="0" fontId="38" fillId="0" borderId="7" xfId="0" applyFont="1" applyFill="1" applyBorder="1" applyAlignment="1">
      <alignment horizontal="left" vertical="top" wrapText="1"/>
    </xf>
    <xf numFmtId="0" fontId="38" fillId="0" borderId="2" xfId="0" applyFont="1" applyFill="1" applyBorder="1" applyAlignment="1">
      <alignment horizontal="left" vertical="top" wrapText="1"/>
    </xf>
    <xf numFmtId="0" fontId="38" fillId="0" borderId="8" xfId="0" applyFont="1" applyFill="1" applyBorder="1" applyAlignment="1">
      <alignment horizontal="left" vertical="top" wrapText="1"/>
    </xf>
    <xf numFmtId="175" fontId="38" fillId="0" borderId="10" xfId="15" applyNumberFormat="1" applyFont="1" applyFill="1" applyBorder="1" applyAlignment="1">
      <alignment horizontal="right" vertical="top" wrapText="1"/>
    </xf>
    <xf numFmtId="175" fontId="38" fillId="0" borderId="10" xfId="15" applyNumberFormat="1" applyFont="1" applyFill="1" applyBorder="1" applyAlignment="1">
      <alignment vertical="top" wrapText="1"/>
    </xf>
    <xf numFmtId="0" fontId="38" fillId="0" borderId="1"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6" xfId="0" applyFont="1" applyFill="1" applyBorder="1" applyAlignment="1">
      <alignment horizontal="left" vertical="top" wrapText="1"/>
    </xf>
    <xf numFmtId="43" fontId="38" fillId="0" borderId="12" xfId="15" applyFont="1" applyFill="1" applyBorder="1" applyAlignment="1">
      <alignment vertical="top" wrapText="1"/>
    </xf>
    <xf numFmtId="43" fontId="38" fillId="0" borderId="10" xfId="15" applyFont="1" applyFill="1" applyBorder="1" applyAlignment="1">
      <alignment vertical="top" wrapText="1"/>
    </xf>
    <xf numFmtId="0" fontId="38" fillId="0" borderId="11" xfId="0" applyFont="1" applyFill="1" applyBorder="1" applyAlignment="1">
      <alignment/>
    </xf>
    <xf numFmtId="37" fontId="38" fillId="0" borderId="7" xfId="0" applyNumberFormat="1" applyFont="1" applyFill="1" applyBorder="1" applyAlignment="1">
      <alignment vertical="top" wrapText="1"/>
    </xf>
    <xf numFmtId="37" fontId="38" fillId="0" borderId="12" xfId="0" applyNumberFormat="1" applyFont="1" applyFill="1" applyBorder="1" applyAlignment="1">
      <alignment vertical="top" wrapText="1"/>
    </xf>
    <xf numFmtId="0" fontId="38" fillId="0" borderId="1"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0" xfId="0" applyFont="1" applyFill="1" applyAlignment="1">
      <alignment horizontal="left" vertical="top"/>
    </xf>
    <xf numFmtId="0" fontId="38" fillId="0" borderId="0" xfId="0" applyFont="1" applyFill="1" applyAlignment="1">
      <alignment horizontal="center" vertical="top" wrapText="1"/>
    </xf>
    <xf numFmtId="0" fontId="37" fillId="0" borderId="0" xfId="0" applyFont="1" applyFill="1" applyAlignment="1">
      <alignment horizontal="center" vertical="top" wrapText="1"/>
    </xf>
    <xf numFmtId="0" fontId="37" fillId="0" borderId="0" xfId="0" applyFont="1" applyFill="1" applyAlignment="1">
      <alignment horizontal="left" vertical="justify"/>
    </xf>
    <xf numFmtId="181" fontId="38" fillId="0" borderId="0" xfId="15" applyNumberFormat="1" applyFont="1" applyFill="1" applyAlignment="1" quotePrefix="1">
      <alignment horizontal="center" vertical="top" wrapText="1"/>
    </xf>
    <xf numFmtId="3" fontId="38" fillId="0" borderId="0" xfId="0" applyNumberFormat="1" applyFont="1" applyFill="1" applyAlignment="1">
      <alignment horizontal="right" vertical="top" wrapText="1"/>
    </xf>
    <xf numFmtId="181" fontId="38" fillId="0" borderId="2" xfId="15" applyNumberFormat="1" applyFont="1" applyFill="1" applyBorder="1" applyAlignment="1">
      <alignment horizontal="center" vertical="top" wrapText="1"/>
    </xf>
    <xf numFmtId="181" fontId="38" fillId="0" borderId="9" xfId="15" applyNumberFormat="1" applyFont="1" applyFill="1" applyBorder="1" applyAlignment="1" quotePrefix="1">
      <alignment horizontal="center" vertical="top" wrapText="1"/>
    </xf>
    <xf numFmtId="0" fontId="38" fillId="0" borderId="0" xfId="0" applyFont="1" applyFill="1" applyAlignment="1">
      <alignment wrapText="1"/>
    </xf>
    <xf numFmtId="0" fontId="38" fillId="0" borderId="0" xfId="0" applyFont="1" applyFill="1" applyBorder="1" applyAlignment="1">
      <alignment vertical="top" wrapText="1"/>
    </xf>
    <xf numFmtId="3" fontId="38" fillId="0" borderId="0" xfId="0" applyNumberFormat="1" applyFont="1" applyFill="1" applyBorder="1" applyAlignment="1">
      <alignment horizontal="right" vertical="top" wrapText="1"/>
    </xf>
    <xf numFmtId="37" fontId="38" fillId="0" borderId="0" xfId="0" applyNumberFormat="1" applyFont="1" applyFill="1" applyBorder="1" applyAlignment="1">
      <alignment horizontal="center" vertical="top" wrapText="1"/>
    </xf>
    <xf numFmtId="0" fontId="38" fillId="0" borderId="0" xfId="0" applyNumberFormat="1" applyFont="1" applyFill="1" applyAlignment="1">
      <alignment horizontal="right" vertical="top"/>
    </xf>
    <xf numFmtId="37" fontId="38" fillId="0" borderId="0" xfId="15" applyNumberFormat="1" applyFont="1" applyFill="1" applyAlignment="1">
      <alignment horizontal="center" vertical="top" wrapText="1"/>
    </xf>
    <xf numFmtId="37" fontId="38" fillId="0" borderId="0" xfId="15" applyNumberFormat="1" applyFont="1" applyFill="1" applyAlignment="1">
      <alignment horizontal="right" vertical="top" wrapText="1"/>
    </xf>
    <xf numFmtId="37" fontId="38" fillId="0" borderId="0" xfId="0" applyNumberFormat="1" applyFont="1" applyFill="1" applyAlignment="1">
      <alignment horizontal="right"/>
    </xf>
    <xf numFmtId="43" fontId="38" fillId="0" borderId="0" xfId="15" applyFont="1" applyFill="1" applyAlignment="1">
      <alignment/>
    </xf>
    <xf numFmtId="37" fontId="38" fillId="0" borderId="0" xfId="0" applyNumberFormat="1" applyFont="1" applyFill="1" applyAlignment="1">
      <alignment horizontal="left" vertical="top" wrapText="1"/>
    </xf>
    <xf numFmtId="37" fontId="38" fillId="0" borderId="9" xfId="0" applyNumberFormat="1" applyFont="1" applyFill="1" applyBorder="1" applyAlignment="1">
      <alignment horizontal="right" vertical="top" wrapText="1"/>
    </xf>
    <xf numFmtId="181" fontId="38" fillId="0" borderId="0" xfId="15" applyNumberFormat="1" applyFont="1" applyFill="1" applyBorder="1" applyAlignment="1">
      <alignment horizontal="center" vertical="top" wrapText="1"/>
    </xf>
    <xf numFmtId="37" fontId="38" fillId="0" borderId="0" xfId="0" applyNumberFormat="1" applyFont="1" applyFill="1" applyBorder="1" applyAlignment="1">
      <alignment horizontal="right" vertical="top" wrapText="1"/>
    </xf>
    <xf numFmtId="0" fontId="38" fillId="0" borderId="0" xfId="0" applyFont="1" applyFill="1" applyAlignment="1">
      <alignment horizontal="right"/>
    </xf>
    <xf numFmtId="181" fontId="38" fillId="0" borderId="0" xfId="0" applyNumberFormat="1" applyFont="1" applyFill="1" applyBorder="1" applyAlignment="1">
      <alignment/>
    </xf>
    <xf numFmtId="3" fontId="38" fillId="0" borderId="0" xfId="0" applyNumberFormat="1" applyFont="1" applyFill="1" applyBorder="1" applyAlignment="1">
      <alignment/>
    </xf>
    <xf numFmtId="0" fontId="37" fillId="0" borderId="0" xfId="0" applyFont="1" applyFill="1" applyAlignment="1">
      <alignment horizontal="right" vertical="top"/>
    </xf>
    <xf numFmtId="3" fontId="38" fillId="0" borderId="0" xfId="0" applyNumberFormat="1" applyFont="1" applyFill="1" applyAlignment="1">
      <alignment horizontal="center"/>
    </xf>
    <xf numFmtId="181" fontId="38" fillId="0" borderId="20" xfId="15" applyNumberFormat="1" applyFont="1" applyFill="1" applyBorder="1" applyAlignment="1">
      <alignment/>
    </xf>
    <xf numFmtId="181" fontId="38" fillId="0" borderId="0" xfId="15" applyNumberFormat="1" applyFont="1" applyFill="1" applyAlignment="1">
      <alignment/>
    </xf>
    <xf numFmtId="181" fontId="38" fillId="0" borderId="0" xfId="15" applyNumberFormat="1" applyFont="1" applyFill="1" applyBorder="1" applyAlignment="1">
      <alignment/>
    </xf>
    <xf numFmtId="3" fontId="38" fillId="0" borderId="0" xfId="0" applyNumberFormat="1" applyFont="1" applyFill="1" applyAlignment="1">
      <alignment/>
    </xf>
    <xf numFmtId="0" fontId="37" fillId="0" borderId="0" xfId="0" applyNumberFormat="1" applyFont="1" applyFill="1" applyAlignment="1" quotePrefix="1">
      <alignment horizontal="center" vertical="top" wrapText="1"/>
    </xf>
    <xf numFmtId="0" fontId="38" fillId="0" borderId="0" xfId="0" applyNumberFormat="1" applyFont="1" applyFill="1" applyAlignment="1">
      <alignment horizontal="left" vertical="top" wrapText="1"/>
    </xf>
    <xf numFmtId="0" fontId="37" fillId="0" borderId="0" xfId="0" applyNumberFormat="1" applyFont="1" applyFill="1" applyAlignment="1">
      <alignment horizontal="center" vertical="top" wrapText="1"/>
    </xf>
    <xf numFmtId="0" fontId="37" fillId="0" borderId="0" xfId="0" applyNumberFormat="1" applyFont="1" applyFill="1" applyAlignment="1">
      <alignment horizontal="center" vertical="center" wrapText="1"/>
    </xf>
    <xf numFmtId="0" fontId="38" fillId="0" borderId="0" xfId="0" applyNumberFormat="1" applyFont="1" applyFill="1" applyAlignment="1" quotePrefix="1">
      <alignment horizontal="left" vertical="top" wrapText="1"/>
    </xf>
    <xf numFmtId="0" fontId="38" fillId="0" borderId="0" xfId="0" applyFont="1" applyAlignment="1">
      <alignment/>
    </xf>
    <xf numFmtId="0" fontId="38" fillId="0" borderId="1" xfId="0" applyFont="1" applyBorder="1" applyAlignment="1">
      <alignment/>
    </xf>
    <xf numFmtId="0" fontId="38" fillId="0" borderId="0" xfId="0" applyFont="1" applyBorder="1" applyAlignment="1">
      <alignment/>
    </xf>
    <xf numFmtId="0" fontId="38" fillId="0" borderId="6" xfId="0" applyFont="1" applyBorder="1" applyAlignment="1">
      <alignment/>
    </xf>
    <xf numFmtId="0" fontId="38" fillId="0" borderId="10" xfId="0" applyFont="1" applyBorder="1" applyAlignment="1">
      <alignment/>
    </xf>
    <xf numFmtId="0" fontId="42" fillId="0" borderId="1" xfId="0" applyFont="1" applyBorder="1" applyAlignment="1">
      <alignment/>
    </xf>
    <xf numFmtId="194" fontId="38" fillId="0" borderId="10" xfId="0" applyNumberFormat="1" applyFont="1" applyBorder="1" applyAlignment="1">
      <alignment/>
    </xf>
    <xf numFmtId="193" fontId="38" fillId="0" borderId="10" xfId="15" applyNumberFormat="1" applyFont="1" applyBorder="1" applyAlignment="1">
      <alignment/>
    </xf>
    <xf numFmtId="193" fontId="38" fillId="0" borderId="10" xfId="0" applyNumberFormat="1" applyFont="1" applyBorder="1" applyAlignment="1">
      <alignment/>
    </xf>
    <xf numFmtId="0" fontId="37" fillId="0" borderId="1" xfId="0" applyFont="1" applyBorder="1" applyAlignment="1">
      <alignment/>
    </xf>
    <xf numFmtId="0" fontId="37" fillId="0" borderId="0" xfId="0" applyFont="1" applyBorder="1" applyAlignment="1">
      <alignment/>
    </xf>
    <xf numFmtId="0" fontId="37" fillId="0" borderId="6" xfId="0" applyFont="1" applyBorder="1" applyAlignment="1">
      <alignment/>
    </xf>
    <xf numFmtId="194" fontId="37" fillId="0" borderId="21" xfId="0" applyNumberFormat="1" applyFont="1" applyBorder="1" applyAlignment="1">
      <alignment/>
    </xf>
    <xf numFmtId="187" fontId="38" fillId="0" borderId="10" xfId="15" applyNumberFormat="1" applyFont="1" applyBorder="1" applyAlignment="1">
      <alignment/>
    </xf>
    <xf numFmtId="10" fontId="38" fillId="0" borderId="10" xfId="0" applyNumberFormat="1" applyFont="1" applyBorder="1" applyAlignment="1">
      <alignment/>
    </xf>
    <xf numFmtId="10" fontId="38" fillId="0" borderId="10" xfId="23" applyNumberFormat="1" applyFont="1" applyBorder="1" applyAlignment="1">
      <alignment/>
    </xf>
    <xf numFmtId="193" fontId="37" fillId="0" borderId="22" xfId="15" applyNumberFormat="1" applyFont="1" applyBorder="1" applyAlignment="1">
      <alignment wrapText="1"/>
    </xf>
    <xf numFmtId="0" fontId="38" fillId="0" borderId="7" xfId="0" applyFont="1" applyBorder="1" applyAlignment="1">
      <alignment/>
    </xf>
    <xf numFmtId="0" fontId="38" fillId="0" borderId="2" xfId="0" applyFont="1" applyBorder="1" applyAlignment="1">
      <alignment/>
    </xf>
    <xf numFmtId="0" fontId="38" fillId="0" borderId="8" xfId="0" applyFont="1" applyBorder="1" applyAlignment="1">
      <alignment/>
    </xf>
    <xf numFmtId="0" fontId="38" fillId="0" borderId="12" xfId="0" applyFont="1" applyBorder="1" applyAlignment="1">
      <alignment/>
    </xf>
    <xf numFmtId="0" fontId="37" fillId="4" borderId="0" xfId="0" applyNumberFormat="1" applyFont="1" applyFill="1" applyAlignment="1" quotePrefix="1">
      <alignment horizontal="center" vertical="top" wrapText="1"/>
    </xf>
    <xf numFmtId="0" fontId="37" fillId="4" borderId="0" xfId="0" applyNumberFormat="1" applyFont="1" applyFill="1" applyAlignment="1">
      <alignment horizontal="left" vertical="top" wrapText="1"/>
    </xf>
    <xf numFmtId="0" fontId="38" fillId="4" borderId="0" xfId="0" applyNumberFormat="1" applyFont="1" applyFill="1" applyAlignment="1" quotePrefix="1">
      <alignment horizontal="left" vertical="top" wrapText="1"/>
    </xf>
    <xf numFmtId="0" fontId="38" fillId="4" borderId="0" xfId="0" applyFont="1" applyFill="1" applyAlignment="1">
      <alignment horizontal="left" vertical="top" wrapText="1"/>
    </xf>
    <xf numFmtId="0" fontId="37" fillId="0" borderId="0" xfId="0" applyNumberFormat="1" applyFont="1" applyFill="1" applyAlignment="1">
      <alignment horizontal="left" vertical="top" wrapText="1"/>
    </xf>
    <xf numFmtId="0" fontId="38" fillId="0" borderId="0" xfId="0" applyNumberFormat="1" applyFont="1" applyFill="1" applyAlignment="1">
      <alignment horizontal="center" vertical="top" wrapText="1"/>
    </xf>
    <xf numFmtId="0" fontId="38" fillId="0" borderId="0" xfId="0" applyFont="1" applyFill="1" applyAlignment="1">
      <alignment horizontal="left" vertical="justify"/>
    </xf>
    <xf numFmtId="49" fontId="38" fillId="0" borderId="0" xfId="0" applyNumberFormat="1" applyFont="1" applyFill="1" applyAlignment="1">
      <alignment/>
    </xf>
    <xf numFmtId="15" fontId="38" fillId="0" borderId="0" xfId="0" applyNumberFormat="1" applyFont="1" applyFill="1" applyAlignment="1">
      <alignment/>
    </xf>
    <xf numFmtId="0" fontId="38" fillId="0" borderId="0" xfId="0" applyNumberFormat="1" applyFont="1" applyFill="1" applyAlignment="1">
      <alignment horizontal="right" vertical="top" wrapText="1"/>
    </xf>
    <xf numFmtId="0" fontId="37" fillId="0" borderId="0" xfId="0" applyNumberFormat="1" applyFont="1" applyFill="1" applyAlignment="1">
      <alignment horizontal="right" vertical="top" wrapText="1"/>
    </xf>
    <xf numFmtId="0" fontId="37" fillId="0" borderId="0" xfId="0" applyNumberFormat="1" applyFont="1" applyFill="1" applyAlignment="1">
      <alignment horizontal="right" vertical="top"/>
    </xf>
    <xf numFmtId="0" fontId="38" fillId="0" borderId="11"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0" xfId="0" applyFont="1" applyFill="1" applyBorder="1" applyAlignment="1">
      <alignment horizontal="center"/>
    </xf>
    <xf numFmtId="0" fontId="38" fillId="0" borderId="10" xfId="0" applyFont="1" applyFill="1" applyBorder="1" applyAlignment="1">
      <alignment/>
    </xf>
    <xf numFmtId="0" fontId="38" fillId="0" borderId="6" xfId="0" applyFont="1" applyFill="1" applyBorder="1" applyAlignment="1">
      <alignment/>
    </xf>
    <xf numFmtId="3" fontId="38" fillId="0" borderId="1" xfId="0" applyNumberFormat="1" applyFont="1" applyFill="1" applyBorder="1" applyAlignment="1">
      <alignment horizontal="right"/>
    </xf>
    <xf numFmtId="4" fontId="38" fillId="0" borderId="10" xfId="0" applyNumberFormat="1" applyFont="1" applyFill="1" applyBorder="1" applyAlignment="1">
      <alignment horizontal="center"/>
    </xf>
    <xf numFmtId="0" fontId="38" fillId="0" borderId="12" xfId="0" applyFont="1" applyFill="1" applyBorder="1" applyAlignment="1">
      <alignment/>
    </xf>
    <xf numFmtId="0" fontId="38" fillId="0" borderId="7" xfId="0" applyFont="1" applyFill="1" applyBorder="1" applyAlignment="1">
      <alignment horizontal="center"/>
    </xf>
    <xf numFmtId="0" fontId="38" fillId="0" borderId="12" xfId="0" applyFont="1" applyFill="1" applyBorder="1" applyAlignment="1">
      <alignment horizontal="center"/>
    </xf>
    <xf numFmtId="0" fontId="38" fillId="0" borderId="8" xfId="0" applyFont="1" applyFill="1" applyBorder="1" applyAlignment="1">
      <alignment/>
    </xf>
    <xf numFmtId="0" fontId="38" fillId="0" borderId="0" xfId="0" applyFont="1" applyFill="1" applyBorder="1" applyAlignment="1">
      <alignment horizontal="center"/>
    </xf>
    <xf numFmtId="43" fontId="19" fillId="0" borderId="0" xfId="15" applyFont="1" applyFill="1" applyAlignment="1">
      <alignment/>
    </xf>
    <xf numFmtId="0" fontId="38" fillId="6" borderId="0" xfId="0" applyFont="1" applyFill="1" applyAlignment="1">
      <alignment horizontal="left" vertical="top" wrapText="1"/>
    </xf>
    <xf numFmtId="0" fontId="38" fillId="6" borderId="0" xfId="0" applyNumberFormat="1" applyFont="1" applyFill="1" applyAlignment="1">
      <alignment horizontal="left" vertical="center" wrapText="1"/>
    </xf>
    <xf numFmtId="0" fontId="38" fillId="6" borderId="0" xfId="0" applyNumberFormat="1" applyFont="1" applyFill="1" applyAlignment="1" quotePrefix="1">
      <alignment horizontal="left" vertical="center" wrapText="1"/>
    </xf>
    <xf numFmtId="0" fontId="38" fillId="6" borderId="0" xfId="0" applyNumberFormat="1" applyFont="1" applyFill="1" applyAlignment="1" quotePrefix="1">
      <alignment horizontal="left" vertical="top" wrapText="1"/>
    </xf>
    <xf numFmtId="177" fontId="19" fillId="0" borderId="1" xfId="0" applyNumberFormat="1" applyFont="1" applyFill="1" applyBorder="1" applyAlignment="1">
      <alignment/>
    </xf>
    <xf numFmtId="181" fontId="38" fillId="0" borderId="0" xfId="15" applyNumberFormat="1" applyFont="1" applyFill="1" applyBorder="1" applyAlignment="1">
      <alignment vertical="top" wrapText="1"/>
    </xf>
    <xf numFmtId="37" fontId="38" fillId="0" borderId="0" xfId="0" applyNumberFormat="1" applyFont="1" applyFill="1" applyAlignment="1">
      <alignment horizontal="right" vertical="top" wrapText="1"/>
    </xf>
    <xf numFmtId="181" fontId="38" fillId="0" borderId="0" xfId="15" applyNumberFormat="1" applyFont="1" applyFill="1" applyAlignment="1">
      <alignment horizontal="right" vertical="top" wrapText="1"/>
    </xf>
    <xf numFmtId="181" fontId="38" fillId="0" borderId="0" xfId="0" applyNumberFormat="1" applyFont="1" applyFill="1" applyAlignment="1">
      <alignment horizontal="left" vertical="top" wrapText="1"/>
    </xf>
    <xf numFmtId="37" fontId="38" fillId="0" borderId="2" xfId="0" applyNumberFormat="1" applyFont="1" applyFill="1" applyBorder="1" applyAlignment="1">
      <alignment horizontal="right" vertical="top" wrapText="1"/>
    </xf>
    <xf numFmtId="37" fontId="38" fillId="0" borderId="18" xfId="15" applyNumberFormat="1" applyFont="1" applyFill="1" applyBorder="1" applyAlignment="1">
      <alignment horizontal="right" vertical="top" wrapText="1"/>
    </xf>
    <xf numFmtId="37" fontId="38" fillId="0" borderId="2" xfId="15" applyNumberFormat="1" applyFont="1" applyFill="1" applyBorder="1" applyAlignment="1">
      <alignment horizontal="right" vertical="top" wrapText="1"/>
    </xf>
    <xf numFmtId="37" fontId="38" fillId="0" borderId="18" xfId="0" applyNumberFormat="1" applyFont="1" applyFill="1" applyBorder="1" applyAlignment="1">
      <alignment horizontal="right" vertical="top" wrapText="1"/>
    </xf>
    <xf numFmtId="37" fontId="38" fillId="0" borderId="0" xfId="15" applyNumberFormat="1" applyFont="1" applyFill="1" applyBorder="1" applyAlignment="1">
      <alignment horizontal="right" vertical="top" wrapText="1"/>
    </xf>
    <xf numFmtId="37" fontId="38" fillId="0" borderId="0" xfId="15" applyNumberFormat="1" applyFont="1" applyFill="1" applyAlignment="1">
      <alignment horizontal="right" wrapText="1"/>
    </xf>
    <xf numFmtId="37" fontId="38" fillId="0" borderId="0" xfId="15" applyNumberFormat="1" applyFont="1" applyFill="1" applyAlignment="1" quotePrefix="1">
      <alignment horizontal="right"/>
    </xf>
    <xf numFmtId="37" fontId="38" fillId="0" borderId="0" xfId="15" applyNumberFormat="1" applyFont="1" applyFill="1" applyAlignment="1">
      <alignment horizontal="right"/>
    </xf>
    <xf numFmtId="43" fontId="38" fillId="0" borderId="0" xfId="15" applyFont="1" applyFill="1" applyAlignment="1">
      <alignment horizontal="right"/>
    </xf>
    <xf numFmtId="181" fontId="38" fillId="0" borderId="0" xfId="15" applyNumberFormat="1" applyFont="1" applyFill="1" applyAlignment="1">
      <alignment horizontal="center" vertical="top" wrapText="1"/>
    </xf>
    <xf numFmtId="181" fontId="38" fillId="0" borderId="2" xfId="15" applyNumberFormat="1" applyFont="1" applyFill="1" applyBorder="1" applyAlignment="1">
      <alignment horizontal="right" vertical="top" wrapText="1"/>
    </xf>
    <xf numFmtId="181" fontId="19" fillId="0" borderId="0" xfId="15" applyNumberFormat="1" applyFont="1" applyFill="1" applyBorder="1" applyAlignment="1">
      <alignment vertical="top" wrapText="1"/>
    </xf>
    <xf numFmtId="9" fontId="38" fillId="0" borderId="0" xfId="23" applyFont="1" applyFill="1" applyAlignment="1">
      <alignment horizontal="left" vertical="top" wrapText="1"/>
    </xf>
    <xf numFmtId="0" fontId="38" fillId="0" borderId="0" xfId="0" applyNumberFormat="1" applyFont="1" applyFill="1" applyAlignment="1">
      <alignment/>
    </xf>
    <xf numFmtId="4" fontId="18" fillId="0" borderId="1" xfId="15" applyNumberFormat="1" applyFont="1" applyFill="1" applyBorder="1" applyAlignment="1">
      <alignment/>
    </xf>
    <xf numFmtId="4" fontId="18" fillId="0" borderId="1" xfId="0" applyNumberFormat="1" applyFont="1" applyFill="1" applyBorder="1" applyAlignment="1">
      <alignment/>
    </xf>
    <xf numFmtId="4" fontId="18" fillId="0" borderId="15" xfId="15" applyNumberFormat="1" applyFont="1" applyFill="1" applyBorder="1" applyAlignment="1">
      <alignment horizontal="right"/>
    </xf>
    <xf numFmtId="4" fontId="19" fillId="0" borderId="10" xfId="0" applyNumberFormat="1" applyFont="1" applyFill="1" applyBorder="1" applyAlignment="1">
      <alignment/>
    </xf>
    <xf numFmtId="4" fontId="19" fillId="0" borderId="16" xfId="0" applyNumberFormat="1" applyFont="1" applyFill="1" applyBorder="1" applyAlignment="1">
      <alignment/>
    </xf>
    <xf numFmtId="0" fontId="38" fillId="2" borderId="0" xfId="0" applyFont="1" applyFill="1" applyAlignment="1">
      <alignment/>
    </xf>
    <xf numFmtId="0" fontId="18" fillId="0" borderId="0" xfId="0" applyFont="1" applyFill="1" applyAlignment="1">
      <alignment wrapText="1"/>
    </xf>
    <xf numFmtId="0" fontId="18" fillId="0" borderId="0" xfId="0" applyFont="1" applyFill="1" applyAlignment="1">
      <alignment horizontal="left" wrapText="1"/>
    </xf>
    <xf numFmtId="181" fontId="18" fillId="0" borderId="10" xfId="15" applyNumberFormat="1" applyFont="1" applyFill="1" applyBorder="1" applyAlignment="1">
      <alignment/>
    </xf>
    <xf numFmtId="0" fontId="1" fillId="0" borderId="0" xfId="0" applyFont="1" applyBorder="1" applyAlignment="1">
      <alignment horizontal="left" vertical="top" wrapText="1"/>
    </xf>
    <xf numFmtId="0" fontId="38" fillId="0" borderId="0" xfId="0" applyFont="1" applyAlignment="1">
      <alignment/>
    </xf>
    <xf numFmtId="0" fontId="38" fillId="0" borderId="0" xfId="0" applyFont="1" applyAlignment="1">
      <alignment horizontal="left" indent="2"/>
    </xf>
    <xf numFmtId="0" fontId="38" fillId="0" borderId="0" xfId="0" applyFont="1" applyBorder="1" applyAlignment="1">
      <alignment horizontal="left" vertical="top" wrapText="1"/>
    </xf>
    <xf numFmtId="15" fontId="38" fillId="0" borderId="0" xfId="0" applyNumberFormat="1" applyFont="1" applyBorder="1" applyAlignment="1">
      <alignment vertical="top" wrapText="1"/>
    </xf>
    <xf numFmtId="0" fontId="38" fillId="0" borderId="0" xfId="0" applyNumberFormat="1" applyFont="1" applyAlignment="1">
      <alignment horizontal="center" vertical="top" wrapText="1"/>
    </xf>
    <xf numFmtId="0" fontId="38" fillId="0" borderId="0" xfId="0" applyNumberFormat="1" applyFont="1" applyAlignment="1">
      <alignment horizontal="left" vertical="top" wrapText="1"/>
    </xf>
    <xf numFmtId="15" fontId="38" fillId="0" borderId="23" xfId="0" applyNumberFormat="1" applyFont="1" applyBorder="1" applyAlignment="1">
      <alignment horizontal="center" vertical="top" wrapText="1"/>
    </xf>
    <xf numFmtId="15" fontId="38" fillId="0" borderId="24" xfId="0" applyNumberFormat="1" applyFont="1" applyBorder="1" applyAlignment="1">
      <alignment horizontal="center" vertical="top" wrapText="1"/>
    </xf>
    <xf numFmtId="15" fontId="38" fillId="0" borderId="25" xfId="0" applyNumberFormat="1" applyFont="1" applyBorder="1" applyAlignment="1">
      <alignment horizontal="center" vertical="top" wrapText="1"/>
    </xf>
    <xf numFmtId="0" fontId="1" fillId="0" borderId="0" xfId="0" applyFont="1" applyFill="1" applyBorder="1" applyAlignment="1">
      <alignment horizontal="left" vertical="top" wrapText="1"/>
    </xf>
    <xf numFmtId="37" fontId="38" fillId="0" borderId="0" xfId="0" applyNumberFormat="1" applyFont="1" applyFill="1" applyBorder="1" applyAlignment="1">
      <alignment/>
    </xf>
    <xf numFmtId="0" fontId="18" fillId="0" borderId="11" xfId="0" applyFont="1" applyFill="1" applyBorder="1" applyAlignment="1">
      <alignment horizontal="center"/>
    </xf>
    <xf numFmtId="0" fontId="18" fillId="0" borderId="12" xfId="0" applyFont="1" applyFill="1" applyBorder="1" applyAlignment="1">
      <alignment horizontal="center"/>
    </xf>
    <xf numFmtId="0" fontId="8" fillId="0" borderId="0" xfId="0" applyFont="1" applyFill="1" applyAlignment="1">
      <alignment/>
    </xf>
    <xf numFmtId="181" fontId="8" fillId="0" borderId="0" xfId="15" applyNumberFormat="1" applyFont="1" applyFill="1" applyAlignment="1">
      <alignment/>
    </xf>
    <xf numFmtId="181" fontId="6" fillId="0" borderId="11" xfId="15" applyNumberFormat="1" applyFont="1" applyFill="1" applyBorder="1" applyAlignment="1">
      <alignment horizontal="center"/>
    </xf>
    <xf numFmtId="0" fontId="6" fillId="0" borderId="11" xfId="0" applyFont="1" applyFill="1" applyBorder="1" applyAlignment="1">
      <alignment/>
    </xf>
    <xf numFmtId="0" fontId="8" fillId="0" borderId="1" xfId="0" applyFont="1" applyFill="1" applyBorder="1" applyAlignment="1">
      <alignment/>
    </xf>
    <xf numFmtId="0" fontId="6" fillId="0" borderId="12" xfId="15" applyNumberFormat="1" applyFont="1" applyFill="1" applyBorder="1" applyAlignment="1">
      <alignment horizontal="center"/>
    </xf>
    <xf numFmtId="0" fontId="6" fillId="0" borderId="12" xfId="0" applyFont="1" applyFill="1" applyBorder="1" applyAlignment="1">
      <alignment horizontal="center"/>
    </xf>
    <xf numFmtId="181" fontId="8" fillId="0" borderId="0" xfId="15" applyNumberFormat="1" applyFont="1" applyFill="1" applyAlignment="1">
      <alignment horizontal="center"/>
    </xf>
    <xf numFmtId="182" fontId="8" fillId="0" borderId="0" xfId="0" applyNumberFormat="1" applyFont="1" applyFill="1" applyAlignment="1">
      <alignment/>
    </xf>
    <xf numFmtId="181" fontId="8" fillId="0" borderId="11" xfId="15" applyNumberFormat="1" applyFont="1" applyFill="1" applyBorder="1" applyAlignment="1">
      <alignment/>
    </xf>
    <xf numFmtId="182" fontId="8" fillId="0" borderId="11" xfId="0" applyNumberFormat="1" applyFont="1" applyFill="1" applyBorder="1" applyAlignment="1">
      <alignment/>
    </xf>
    <xf numFmtId="181" fontId="8" fillId="0" borderId="12" xfId="15" applyNumberFormat="1" applyFont="1" applyFill="1" applyBorder="1" applyAlignment="1">
      <alignment/>
    </xf>
    <xf numFmtId="182" fontId="8" fillId="0" borderId="12" xfId="0" applyNumberFormat="1" applyFont="1" applyFill="1" applyBorder="1" applyAlignment="1">
      <alignment/>
    </xf>
    <xf numFmtId="181" fontId="8" fillId="0" borderId="10" xfId="15" applyNumberFormat="1" applyFont="1" applyFill="1" applyBorder="1" applyAlignment="1">
      <alignment/>
    </xf>
    <xf numFmtId="0" fontId="8" fillId="0" borderId="10" xfId="0" applyFont="1" applyFill="1" applyBorder="1" applyAlignment="1">
      <alignment/>
    </xf>
    <xf numFmtId="182" fontId="6" fillId="0" borderId="10" xfId="0" applyNumberFormat="1" applyFont="1" applyFill="1" applyBorder="1" applyAlignment="1">
      <alignment/>
    </xf>
    <xf numFmtId="182" fontId="8" fillId="0" borderId="10" xfId="0" applyNumberFormat="1" applyFont="1" applyFill="1" applyBorder="1" applyAlignment="1">
      <alignment/>
    </xf>
    <xf numFmtId="37" fontId="8" fillId="0" borderId="10" xfId="15" applyNumberFormat="1" applyFont="1" applyFill="1" applyBorder="1" applyAlignment="1">
      <alignment/>
    </xf>
    <xf numFmtId="0" fontId="8" fillId="0" borderId="12" xfId="0" applyFont="1" applyFill="1" applyBorder="1" applyAlignment="1">
      <alignment/>
    </xf>
    <xf numFmtId="182" fontId="6" fillId="0" borderId="10" xfId="0" applyNumberFormat="1" applyFont="1" applyFill="1" applyBorder="1" applyAlignment="1">
      <alignment/>
    </xf>
    <xf numFmtId="182" fontId="6" fillId="0" borderId="14" xfId="0" applyNumberFormat="1" applyFont="1" applyFill="1" applyBorder="1" applyAlignment="1">
      <alignment/>
    </xf>
    <xf numFmtId="182" fontId="6" fillId="0" borderId="1" xfId="0" applyNumberFormat="1" applyFont="1" applyFill="1" applyBorder="1" applyAlignment="1">
      <alignment/>
    </xf>
    <xf numFmtId="181" fontId="6" fillId="0" borderId="12" xfId="15" applyNumberFormat="1" applyFont="1" applyFill="1" applyBorder="1" applyAlignment="1">
      <alignment/>
    </xf>
    <xf numFmtId="182" fontId="6" fillId="0" borderId="12" xfId="0" applyNumberFormat="1" applyFont="1" applyFill="1" applyBorder="1" applyAlignment="1">
      <alignment/>
    </xf>
    <xf numFmtId="182" fontId="6" fillId="0" borderId="15" xfId="0" applyNumberFormat="1" applyFont="1" applyFill="1" applyBorder="1" applyAlignment="1">
      <alignment/>
    </xf>
    <xf numFmtId="182" fontId="6" fillId="0" borderId="16" xfId="0" applyNumberFormat="1" applyFont="1" applyFill="1" applyBorder="1" applyAlignment="1">
      <alignment/>
    </xf>
    <xf numFmtId="182" fontId="6" fillId="0" borderId="0" xfId="0" applyNumberFormat="1" applyFont="1" applyFill="1" applyBorder="1" applyAlignment="1">
      <alignment/>
    </xf>
    <xf numFmtId="43" fontId="38" fillId="0" borderId="0" xfId="15" applyFont="1" applyFill="1" applyAlignment="1">
      <alignment horizontal="right" vertical="top" wrapText="1"/>
    </xf>
    <xf numFmtId="1" fontId="18" fillId="0" borderId="0" xfId="17" applyNumberFormat="1" applyFont="1" applyFill="1" applyAlignment="1" quotePrefix="1">
      <alignment horizontal="center"/>
    </xf>
    <xf numFmtId="1" fontId="19" fillId="0" borderId="0" xfId="17" applyNumberFormat="1" applyFont="1" applyFill="1" applyAlignment="1">
      <alignment/>
    </xf>
    <xf numFmtId="0" fontId="43" fillId="0" borderId="0" xfId="0" applyFont="1" applyBorder="1" applyAlignment="1">
      <alignment horizontal="left" vertical="top" wrapText="1"/>
    </xf>
    <xf numFmtId="0" fontId="19" fillId="0" borderId="0" xfId="0" applyFont="1" applyFill="1" applyBorder="1" applyAlignment="1">
      <alignment horizontal="center"/>
    </xf>
    <xf numFmtId="37" fontId="19" fillId="0" borderId="0" xfId="15" applyNumberFormat="1" applyFont="1" applyFill="1" applyAlignment="1">
      <alignment/>
    </xf>
    <xf numFmtId="37" fontId="19" fillId="0" borderId="18" xfId="15" applyNumberFormat="1" applyFont="1" applyFill="1" applyBorder="1" applyAlignment="1">
      <alignment/>
    </xf>
    <xf numFmtId="180" fontId="19" fillId="0" borderId="18" xfId="0" applyNumberFormat="1" applyFont="1" applyFill="1" applyBorder="1" applyAlignment="1">
      <alignment/>
    </xf>
    <xf numFmtId="37" fontId="19" fillId="0" borderId="4" xfId="15" applyNumberFormat="1" applyFont="1" applyFill="1" applyBorder="1" applyAlignment="1">
      <alignment/>
    </xf>
    <xf numFmtId="180" fontId="19" fillId="0" borderId="4" xfId="0" applyNumberFormat="1" applyFont="1" applyFill="1" applyBorder="1" applyAlignment="1">
      <alignment/>
    </xf>
    <xf numFmtId="37" fontId="19" fillId="0" borderId="2" xfId="15" applyNumberFormat="1" applyFont="1" applyFill="1" applyBorder="1" applyAlignment="1">
      <alignment/>
    </xf>
    <xf numFmtId="180" fontId="19" fillId="0" borderId="2" xfId="0" applyNumberFormat="1" applyFont="1" applyFill="1" applyBorder="1" applyAlignment="1">
      <alignment/>
    </xf>
    <xf numFmtId="37" fontId="19" fillId="0" borderId="26" xfId="15" applyNumberFormat="1" applyFont="1" applyFill="1" applyBorder="1" applyAlignment="1">
      <alignment/>
    </xf>
    <xf numFmtId="180" fontId="19" fillId="0" borderId="26" xfId="0" applyNumberFormat="1" applyFont="1" applyFill="1" applyBorder="1" applyAlignment="1">
      <alignment/>
    </xf>
    <xf numFmtId="37" fontId="19" fillId="0" borderId="0" xfId="15" applyNumberFormat="1" applyFont="1" applyFill="1" applyBorder="1" applyAlignment="1">
      <alignment/>
    </xf>
    <xf numFmtId="37" fontId="19" fillId="0" borderId="9" xfId="15" applyNumberFormat="1" applyFont="1" applyFill="1" applyBorder="1" applyAlignment="1">
      <alignment/>
    </xf>
    <xf numFmtId="180" fontId="19" fillId="0" borderId="9" xfId="0" applyNumberFormat="1" applyFont="1" applyFill="1" applyBorder="1" applyAlignment="1">
      <alignment/>
    </xf>
    <xf numFmtId="181" fontId="18" fillId="0" borderId="0" xfId="15" applyNumberFormat="1" applyFont="1" applyFill="1" applyAlignment="1">
      <alignment/>
    </xf>
    <xf numFmtId="0" fontId="43" fillId="0" borderId="0" xfId="0" applyFont="1" applyFill="1" applyAlignment="1">
      <alignment/>
    </xf>
    <xf numFmtId="0" fontId="42" fillId="0" borderId="0" xfId="0" applyFont="1" applyFill="1" applyAlignment="1">
      <alignment/>
    </xf>
    <xf numFmtId="0" fontId="43" fillId="0" borderId="0" xfId="0" applyFont="1" applyFill="1" applyAlignment="1">
      <alignment horizontal="center"/>
    </xf>
    <xf numFmtId="0" fontId="38" fillId="0" borderId="0" xfId="0" applyNumberFormat="1" applyFont="1" applyFill="1" applyAlignment="1">
      <alignment vertical="top" wrapText="1"/>
    </xf>
    <xf numFmtId="43" fontId="38" fillId="0" borderId="0" xfId="15" applyFont="1" applyFill="1" applyBorder="1" applyAlignment="1">
      <alignment/>
    </xf>
    <xf numFmtId="37" fontId="38" fillId="0" borderId="0" xfId="0" applyNumberFormat="1" applyFont="1" applyFill="1" applyBorder="1" applyAlignment="1">
      <alignment/>
    </xf>
    <xf numFmtId="0" fontId="38" fillId="0" borderId="0" xfId="0" applyFont="1" applyFill="1" applyBorder="1" applyAlignment="1">
      <alignment/>
    </xf>
    <xf numFmtId="181" fontId="38" fillId="0" borderId="11" xfId="15" applyNumberFormat="1" applyFont="1" applyFill="1" applyBorder="1" applyAlignment="1">
      <alignment/>
    </xf>
    <xf numFmtId="181" fontId="38" fillId="0" borderId="12" xfId="15" applyNumberFormat="1" applyFont="1" applyFill="1" applyBorder="1" applyAlignment="1">
      <alignment/>
    </xf>
    <xf numFmtId="181" fontId="38" fillId="0" borderId="9" xfId="15" applyNumberFormat="1" applyFont="1" applyFill="1" applyBorder="1" applyAlignment="1">
      <alignment/>
    </xf>
    <xf numFmtId="39" fontId="38" fillId="0" borderId="9" xfId="15" applyNumberFormat="1" applyFont="1" applyFill="1" applyBorder="1" applyAlignment="1">
      <alignment horizontal="right" vertical="top" wrapText="1"/>
    </xf>
    <xf numFmtId="0" fontId="37" fillId="0" borderId="0" xfId="0" applyFont="1" applyFill="1" applyBorder="1" applyAlignment="1">
      <alignment horizontal="center" vertical="top"/>
    </xf>
    <xf numFmtId="0" fontId="37" fillId="0" borderId="0" xfId="0" applyFont="1" applyFill="1" applyBorder="1" applyAlignment="1">
      <alignment wrapText="1"/>
    </xf>
    <xf numFmtId="0" fontId="37" fillId="0" borderId="0" xfId="0" applyFont="1" applyFill="1" applyBorder="1" applyAlignment="1">
      <alignment horizontal="left" vertical="top" wrapText="1"/>
    </xf>
    <xf numFmtId="0" fontId="40" fillId="0" borderId="1" xfId="0" applyFont="1" applyFill="1" applyBorder="1" applyAlignment="1">
      <alignment/>
    </xf>
    <xf numFmtId="0" fontId="38" fillId="0" borderId="3" xfId="0" applyFont="1" applyBorder="1" applyAlignment="1">
      <alignment wrapText="1"/>
    </xf>
    <xf numFmtId="0" fontId="38" fillId="0" borderId="4" xfId="0" applyFont="1" applyBorder="1" applyAlignment="1">
      <alignment wrapText="1"/>
    </xf>
    <xf numFmtId="0" fontId="38" fillId="0" borderId="5" xfId="0" applyFont="1" applyBorder="1" applyAlignment="1">
      <alignment wrapText="1"/>
    </xf>
    <xf numFmtId="0" fontId="37" fillId="0" borderId="27" xfId="0" applyFont="1" applyBorder="1" applyAlignment="1">
      <alignment horizontal="center"/>
    </xf>
    <xf numFmtId="0" fontId="37" fillId="0" borderId="27" xfId="0" applyFont="1" applyFill="1" applyBorder="1" applyAlignment="1">
      <alignment horizontal="center"/>
    </xf>
    <xf numFmtId="0" fontId="38" fillId="0" borderId="0" xfId="0" applyFont="1" applyBorder="1" applyAlignment="1">
      <alignment horizontal="justify" vertical="top" wrapText="1"/>
    </xf>
    <xf numFmtId="0" fontId="38" fillId="0" borderId="0" xfId="0" applyFont="1" applyFill="1" applyAlignment="1">
      <alignment vertical="center" wrapText="1"/>
    </xf>
    <xf numFmtId="0" fontId="37" fillId="0" borderId="0" xfId="0" applyFont="1" applyFill="1" applyBorder="1" applyAlignment="1" quotePrefix="1">
      <alignment horizontal="center"/>
    </xf>
    <xf numFmtId="0" fontId="37" fillId="0" borderId="0" xfId="0" applyFont="1" applyFill="1" applyAlignment="1" quotePrefix="1">
      <alignment horizontal="center" vertical="top" wrapText="1"/>
    </xf>
    <xf numFmtId="43" fontId="38" fillId="0" borderId="0" xfId="15" applyFont="1" applyFill="1" applyBorder="1" applyAlignment="1">
      <alignment horizontal="right" vertical="top" wrapText="1"/>
    </xf>
    <xf numFmtId="181" fontId="38" fillId="0" borderId="0" xfId="15" applyNumberFormat="1" applyFont="1" applyFill="1" applyBorder="1" applyAlignment="1">
      <alignment/>
    </xf>
    <xf numFmtId="0" fontId="21" fillId="0" borderId="0" xfId="0" applyFont="1" applyFill="1" applyAlignment="1">
      <alignment/>
    </xf>
    <xf numFmtId="0" fontId="22" fillId="0" borderId="0" xfId="0" applyFont="1" applyFill="1" applyAlignment="1">
      <alignment/>
    </xf>
    <xf numFmtId="0" fontId="16" fillId="0" borderId="0" xfId="0" applyFont="1" applyFill="1" applyAlignment="1">
      <alignment/>
    </xf>
    <xf numFmtId="0" fontId="21" fillId="0" borderId="0" xfId="0" applyFont="1" applyFill="1" applyAlignment="1">
      <alignment horizontal="center"/>
    </xf>
    <xf numFmtId="0" fontId="23" fillId="0" borderId="0" xfId="0" applyFont="1" applyFill="1" applyAlignment="1">
      <alignment horizontal="center"/>
    </xf>
    <xf numFmtId="0" fontId="0" fillId="0" borderId="0" xfId="0" applyFill="1" applyAlignment="1">
      <alignment horizontal="center"/>
    </xf>
    <xf numFmtId="0" fontId="23" fillId="0" borderId="0" xfId="0" applyFont="1" applyFill="1" applyAlignment="1">
      <alignment/>
    </xf>
    <xf numFmtId="37" fontId="21" fillId="0" borderId="0" xfId="15" applyNumberFormat="1" applyFont="1" applyFill="1" applyAlignment="1">
      <alignment/>
    </xf>
    <xf numFmtId="37" fontId="0" fillId="0" borderId="0" xfId="15" applyNumberFormat="1" applyFill="1" applyAlignment="1">
      <alignment/>
    </xf>
    <xf numFmtId="0" fontId="24" fillId="0" borderId="0" xfId="0" applyFont="1" applyFill="1" applyAlignment="1">
      <alignment/>
    </xf>
    <xf numFmtId="175" fontId="21" fillId="0" borderId="0" xfId="15" applyNumberFormat="1" applyFont="1" applyFill="1" applyAlignment="1">
      <alignment/>
    </xf>
    <xf numFmtId="175" fontId="21" fillId="0" borderId="2" xfId="15" applyNumberFormat="1" applyFont="1" applyFill="1" applyBorder="1" applyAlignment="1">
      <alignment/>
    </xf>
    <xf numFmtId="175" fontId="24" fillId="0" borderId="3" xfId="15" applyNumberFormat="1" applyFont="1" applyFill="1" applyBorder="1" applyAlignment="1" quotePrefix="1">
      <alignment horizontal="center"/>
    </xf>
    <xf numFmtId="175" fontId="24" fillId="0" borderId="4" xfId="15" applyNumberFormat="1" applyFont="1" applyFill="1" applyBorder="1" applyAlignment="1" quotePrefix="1">
      <alignment horizontal="center"/>
    </xf>
    <xf numFmtId="175" fontId="24" fillId="0" borderId="4" xfId="15" applyNumberFormat="1" applyFont="1" applyFill="1" applyBorder="1" applyAlignment="1">
      <alignment/>
    </xf>
    <xf numFmtId="175" fontId="21" fillId="0" borderId="5" xfId="15" applyNumberFormat="1" applyFont="1" applyFill="1" applyBorder="1" applyAlignment="1">
      <alignment horizontal="center"/>
    </xf>
    <xf numFmtId="37" fontId="21" fillId="0" borderId="0" xfId="15" applyNumberFormat="1" applyFont="1" applyFill="1" applyBorder="1" applyAlignment="1">
      <alignment/>
    </xf>
    <xf numFmtId="175" fontId="24" fillId="0" borderId="1" xfId="15" applyNumberFormat="1" applyFont="1" applyFill="1" applyBorder="1" applyAlignment="1" quotePrefix="1">
      <alignment horizontal="center"/>
    </xf>
    <xf numFmtId="175" fontId="24" fillId="0" borderId="0" xfId="15" applyNumberFormat="1" applyFont="1" applyFill="1" applyBorder="1" applyAlignment="1" quotePrefix="1">
      <alignment horizontal="center"/>
    </xf>
    <xf numFmtId="175" fontId="24" fillId="0" borderId="0" xfId="15" applyNumberFormat="1" applyFont="1" applyFill="1" applyBorder="1" applyAlignment="1">
      <alignment/>
    </xf>
    <xf numFmtId="175" fontId="21" fillId="0" borderId="6" xfId="15" applyNumberFormat="1" applyFont="1" applyFill="1" applyBorder="1" applyAlignment="1" quotePrefix="1">
      <alignment horizontal="center"/>
    </xf>
    <xf numFmtId="175" fontId="21" fillId="0" borderId="7" xfId="15" applyNumberFormat="1" applyFont="1" applyFill="1" applyBorder="1" applyAlignment="1">
      <alignment horizontal="center"/>
    </xf>
    <xf numFmtId="175" fontId="21" fillId="0" borderId="2" xfId="15" applyNumberFormat="1" applyFont="1" applyFill="1" applyBorder="1" applyAlignment="1" quotePrefix="1">
      <alignment horizontal="center"/>
    </xf>
    <xf numFmtId="175" fontId="24" fillId="0" borderId="2" xfId="15" applyNumberFormat="1" applyFont="1" applyFill="1" applyBorder="1" applyAlignment="1" quotePrefix="1">
      <alignment horizontal="center"/>
    </xf>
    <xf numFmtId="175" fontId="21" fillId="0" borderId="8" xfId="15" applyNumberFormat="1" applyFont="1" applyFill="1" applyBorder="1" applyAlignment="1" quotePrefix="1">
      <alignment horizontal="center"/>
    </xf>
    <xf numFmtId="175" fontId="21" fillId="0" borderId="1" xfId="15" applyNumberFormat="1" applyFont="1" applyFill="1" applyBorder="1" applyAlignment="1">
      <alignment horizontal="center"/>
    </xf>
    <xf numFmtId="175" fontId="21" fillId="0" borderId="0" xfId="15" applyNumberFormat="1" applyFont="1" applyFill="1" applyBorder="1" applyAlignment="1">
      <alignment horizontal="center"/>
    </xf>
    <xf numFmtId="175" fontId="21" fillId="0" borderId="0" xfId="15" applyNumberFormat="1" applyFont="1" applyFill="1" applyBorder="1" applyAlignment="1">
      <alignment/>
    </xf>
    <xf numFmtId="175" fontId="21" fillId="0" borderId="6" xfId="15" applyNumberFormat="1" applyFont="1" applyFill="1" applyBorder="1" applyAlignment="1">
      <alignment/>
    </xf>
    <xf numFmtId="175" fontId="24" fillId="0" borderId="1" xfId="15" applyNumberFormat="1" applyFont="1" applyFill="1" applyBorder="1" applyAlignment="1">
      <alignment horizontal="center"/>
    </xf>
    <xf numFmtId="175" fontId="24" fillId="0" borderId="6" xfId="15" applyNumberFormat="1" applyFont="1" applyFill="1" applyBorder="1" applyAlignment="1">
      <alignment/>
    </xf>
    <xf numFmtId="175" fontId="24" fillId="0" borderId="7" xfId="15" applyNumberFormat="1" applyFont="1" applyFill="1" applyBorder="1" applyAlignment="1">
      <alignment horizontal="center"/>
    </xf>
    <xf numFmtId="175" fontId="24" fillId="0" borderId="2" xfId="15" applyNumberFormat="1" applyFont="1" applyFill="1" applyBorder="1" applyAlignment="1">
      <alignment/>
    </xf>
    <xf numFmtId="175" fontId="24" fillId="0" borderId="8" xfId="15" applyNumberFormat="1" applyFont="1" applyFill="1" applyBorder="1" applyAlignment="1">
      <alignment/>
    </xf>
    <xf numFmtId="175" fontId="21" fillId="0" borderId="0" xfId="15" applyNumberFormat="1" applyFont="1" applyFill="1" applyAlignment="1">
      <alignment horizontal="center"/>
    </xf>
    <xf numFmtId="0" fontId="24" fillId="0" borderId="0" xfId="0" applyFont="1" applyFill="1" applyAlignment="1">
      <alignment horizontal="left" vertical="center" wrapText="1"/>
    </xf>
    <xf numFmtId="175" fontId="24" fillId="0" borderId="0" xfId="15" applyNumberFormat="1" applyFont="1" applyFill="1" applyAlignment="1">
      <alignment horizontal="center"/>
    </xf>
    <xf numFmtId="175" fontId="24" fillId="0" borderId="0" xfId="15" applyNumberFormat="1" applyFont="1" applyFill="1" applyAlignment="1" quotePrefix="1">
      <alignment horizontal="center"/>
    </xf>
    <xf numFmtId="175" fontId="24" fillId="0" borderId="0" xfId="15" applyNumberFormat="1" applyFont="1" applyFill="1" applyAlignment="1">
      <alignment/>
    </xf>
    <xf numFmtId="175" fontId="19" fillId="0" borderId="0" xfId="15" applyNumberFormat="1" applyFont="1" applyFill="1" applyAlignment="1">
      <alignment horizontal="center"/>
    </xf>
    <xf numFmtId="175" fontId="24" fillId="0" borderId="0" xfId="15" applyNumberFormat="1" applyFont="1" applyFill="1" applyAlignment="1" quotePrefix="1">
      <alignment/>
    </xf>
    <xf numFmtId="175" fontId="19" fillId="0" borderId="0" xfId="15" applyNumberFormat="1" applyFont="1" applyFill="1" applyAlignment="1" quotePrefix="1">
      <alignment horizontal="center"/>
    </xf>
    <xf numFmtId="37" fontId="25" fillId="0" borderId="0" xfId="15" applyNumberFormat="1" applyFont="1" applyFill="1" applyAlignment="1">
      <alignment/>
    </xf>
    <xf numFmtId="175" fontId="24" fillId="0" borderId="9" xfId="15" applyNumberFormat="1" applyFont="1" applyFill="1" applyBorder="1" applyAlignment="1">
      <alignment/>
    </xf>
    <xf numFmtId="37" fontId="17" fillId="0" borderId="0" xfId="15" applyNumberFormat="1" applyFont="1" applyFill="1" applyAlignment="1">
      <alignment/>
    </xf>
    <xf numFmtId="175" fontId="19" fillId="0" borderId="2" xfId="15" applyNumberFormat="1" applyFont="1" applyFill="1" applyBorder="1" applyAlignment="1">
      <alignment/>
    </xf>
    <xf numFmtId="175" fontId="21" fillId="0" borderId="5" xfId="15" applyNumberFormat="1" applyFont="1" applyFill="1" applyBorder="1" applyAlignment="1">
      <alignment/>
    </xf>
    <xf numFmtId="175" fontId="21" fillId="0" borderId="7" xfId="15" applyNumberFormat="1" applyFont="1" applyFill="1" applyBorder="1" applyAlignment="1" quotePrefix="1">
      <alignment horizontal="center"/>
    </xf>
    <xf numFmtId="175" fontId="21" fillId="0" borderId="8" xfId="15" applyNumberFormat="1" applyFont="1" applyFill="1" applyBorder="1" applyAlignment="1">
      <alignment/>
    </xf>
    <xf numFmtId="175" fontId="24" fillId="0" borderId="7" xfId="15" applyNumberFormat="1" applyFont="1" applyFill="1" applyBorder="1" applyAlignment="1" quotePrefix="1">
      <alignment horizontal="center"/>
    </xf>
    <xf numFmtId="175" fontId="24" fillId="0" borderId="2" xfId="15" applyNumberFormat="1" applyFont="1" applyFill="1" applyBorder="1" applyAlignment="1" quotePrefix="1">
      <alignment/>
    </xf>
    <xf numFmtId="175" fontId="24" fillId="0" borderId="0" xfId="15" applyNumberFormat="1" applyFont="1" applyFill="1" applyAlignment="1">
      <alignment/>
    </xf>
    <xf numFmtId="43" fontId="21" fillId="0" borderId="0" xfId="15" applyFont="1" applyFill="1" applyAlignment="1">
      <alignment/>
    </xf>
    <xf numFmtId="43" fontId="0" fillId="0" borderId="0" xfId="15" applyFill="1" applyAlignment="1">
      <alignment/>
    </xf>
    <xf numFmtId="0" fontId="19" fillId="0" borderId="0" xfId="0" applyFont="1" applyFill="1" applyAlignment="1">
      <alignment horizontal="justify" vertical="center"/>
    </xf>
    <xf numFmtId="1" fontId="38" fillId="0" borderId="0" xfId="0" applyNumberFormat="1" applyFont="1" applyFill="1" applyAlignment="1" quotePrefix="1">
      <alignment horizontal="right"/>
    </xf>
    <xf numFmtId="181" fontId="38" fillId="0" borderId="9" xfId="15" applyNumberFormat="1" applyFont="1" applyFill="1" applyBorder="1" applyAlignment="1" quotePrefix="1">
      <alignment horizontal="right"/>
    </xf>
    <xf numFmtId="37" fontId="38" fillId="0" borderId="12" xfId="15" applyNumberFormat="1" applyFont="1" applyFill="1" applyBorder="1" applyAlignment="1" quotePrefix="1">
      <alignment horizontal="right"/>
    </xf>
    <xf numFmtId="0" fontId="38" fillId="0" borderId="0" xfId="0" applyFont="1" applyFill="1" applyAlignment="1">
      <alignment horizontal="justify" vertical="justify" wrapText="1"/>
    </xf>
    <xf numFmtId="0" fontId="38" fillId="0" borderId="0" xfId="0" applyFont="1" applyFill="1" applyBorder="1" applyAlignment="1">
      <alignment horizontal="left" vertical="top" wrapText="1"/>
    </xf>
    <xf numFmtId="0" fontId="38" fillId="0" borderId="0" xfId="0" applyFont="1" applyFill="1" applyAlignment="1">
      <alignment horizontal="left" vertical="center" wrapText="1"/>
    </xf>
    <xf numFmtId="0" fontId="37" fillId="0" borderId="0" xfId="0" applyFont="1" applyFill="1" applyAlignment="1">
      <alignment horizontal="center"/>
    </xf>
    <xf numFmtId="0" fontId="37" fillId="0" borderId="0" xfId="0" applyFont="1" applyFill="1" applyAlignment="1" quotePrefix="1">
      <alignment horizontal="center" vertical="top" wrapText="1"/>
    </xf>
    <xf numFmtId="0" fontId="38" fillId="0" borderId="7" xfId="0" applyFont="1" applyFill="1" applyBorder="1" applyAlignment="1">
      <alignment horizontal="center" vertical="center"/>
    </xf>
    <xf numFmtId="0" fontId="37" fillId="0" borderId="0" xfId="0" applyFont="1" applyFill="1" applyBorder="1" applyAlignment="1" quotePrefix="1">
      <alignment horizontal="center"/>
    </xf>
    <xf numFmtId="0" fontId="38" fillId="0" borderId="0" xfId="0" applyNumberFormat="1" applyFont="1" applyAlignment="1">
      <alignment horizontal="left" vertical="top" wrapText="1"/>
    </xf>
    <xf numFmtId="0" fontId="38" fillId="0" borderId="0" xfId="0" applyFont="1" applyFill="1" applyAlignment="1">
      <alignment vertical="top" wrapText="1"/>
    </xf>
    <xf numFmtId="0" fontId="37" fillId="0" borderId="0" xfId="0" applyFont="1" applyFill="1" applyAlignment="1">
      <alignment horizontal="center" vertical="top" wrapText="1"/>
    </xf>
    <xf numFmtId="0" fontId="38" fillId="0" borderId="0" xfId="0" applyFont="1" applyFill="1" applyAlignment="1">
      <alignment horizontal="justify" vertical="top" wrapText="1"/>
    </xf>
    <xf numFmtId="0" fontId="43" fillId="0" borderId="0" xfId="0" applyFont="1" applyBorder="1" applyAlignment="1">
      <alignment horizontal="left" vertical="top" wrapText="1"/>
    </xf>
    <xf numFmtId="0" fontId="38" fillId="0" borderId="0" xfId="0" applyFont="1" applyBorder="1" applyAlignment="1">
      <alignment horizontal="justify" vertical="top" wrapText="1"/>
    </xf>
    <xf numFmtId="37" fontId="18" fillId="0" borderId="0" xfId="15" applyNumberFormat="1" applyFont="1" applyFill="1" applyAlignment="1">
      <alignment horizontal="left" vertical="center" wrapText="1"/>
    </xf>
    <xf numFmtId="0" fontId="2" fillId="0" borderId="0" xfId="22" applyFont="1" applyFill="1" applyAlignment="1" quotePrefix="1">
      <alignment horizontal="center"/>
      <protection/>
    </xf>
    <xf numFmtId="37" fontId="18" fillId="0" borderId="0" xfId="15" applyNumberFormat="1" applyFont="1" applyFill="1" applyAlignment="1">
      <alignment horizontal="center" vertical="center" wrapText="1"/>
    </xf>
    <xf numFmtId="182" fontId="18" fillId="0" borderId="0" xfId="17" applyNumberFormat="1" applyFont="1" applyFill="1" applyAlignment="1">
      <alignment horizontal="center"/>
    </xf>
    <xf numFmtId="0" fontId="38" fillId="0" borderId="0" xfId="0" applyFont="1" applyFill="1" applyAlignment="1">
      <alignment horizontal="left" wrapText="1"/>
    </xf>
    <xf numFmtId="0" fontId="37" fillId="0" borderId="0" xfId="0" applyFont="1" applyFill="1" applyAlignment="1">
      <alignment horizontal="left" vertical="top" wrapText="1"/>
    </xf>
    <xf numFmtId="0" fontId="37" fillId="0" borderId="0" xfId="0" applyFont="1" applyFill="1" applyAlignment="1" quotePrefix="1">
      <alignment horizontal="center"/>
    </xf>
    <xf numFmtId="0" fontId="18" fillId="0" borderId="0" xfId="0" applyFont="1" applyFill="1" applyAlignment="1" quotePrefix="1">
      <alignment horizontal="center"/>
    </xf>
    <xf numFmtId="0" fontId="38" fillId="0" borderId="0" xfId="0" applyFont="1" applyFill="1" applyAlignment="1">
      <alignment horizontal="left" vertical="top" wrapText="1"/>
    </xf>
    <xf numFmtId="0" fontId="38" fillId="0" borderId="0" xfId="0" applyFont="1" applyFill="1" applyAlignment="1">
      <alignment horizontal="left" vertical="top"/>
    </xf>
    <xf numFmtId="0" fontId="38" fillId="6" borderId="0" xfId="0" applyFont="1" applyFill="1" applyAlignment="1">
      <alignment horizontal="justify" vertical="top" wrapText="1"/>
    </xf>
    <xf numFmtId="0" fontId="38" fillId="0" borderId="0" xfId="0" applyNumberFormat="1" applyFont="1" applyFill="1" applyAlignment="1">
      <alignment horizontal="justify" vertical="top" wrapText="1"/>
    </xf>
    <xf numFmtId="0" fontId="38" fillId="6" borderId="0" xfId="0" applyNumberFormat="1" applyFont="1" applyFill="1" applyAlignment="1">
      <alignment horizontal="left" vertical="center" wrapText="1"/>
    </xf>
    <xf numFmtId="0" fontId="38" fillId="0" borderId="0" xfId="0" applyNumberFormat="1" applyFont="1" applyFill="1" applyAlignment="1">
      <alignment horizontal="left" vertical="top" wrapText="1"/>
    </xf>
    <xf numFmtId="0" fontId="19" fillId="0" borderId="0" xfId="0" applyFont="1" applyFill="1" applyAlignment="1">
      <alignment horizontal="justify" vertical="top" wrapText="1"/>
    </xf>
    <xf numFmtId="0" fontId="21" fillId="0" borderId="0" xfId="0" applyFont="1" applyFill="1" applyAlignment="1">
      <alignment horizontal="justify" vertical="top" wrapText="1"/>
    </xf>
    <xf numFmtId="0" fontId="18" fillId="0" borderId="3" xfId="0" applyFont="1" applyFill="1" applyBorder="1" applyAlignment="1">
      <alignment horizontal="center"/>
    </xf>
    <xf numFmtId="0" fontId="18" fillId="0" borderId="5" xfId="0" applyFont="1" applyFill="1" applyBorder="1" applyAlignment="1">
      <alignment horizontal="center"/>
    </xf>
    <xf numFmtId="16" fontId="18" fillId="0" borderId="7" xfId="0" applyNumberFormat="1" applyFont="1" applyFill="1" applyBorder="1" applyAlignment="1">
      <alignment horizontal="center"/>
    </xf>
    <xf numFmtId="0" fontId="18" fillId="0" borderId="8" xfId="0" applyNumberFormat="1" applyFont="1" applyFill="1" applyBorder="1" applyAlignment="1">
      <alignment horizontal="center"/>
    </xf>
    <xf numFmtId="16" fontId="18" fillId="0" borderId="7" xfId="0" applyNumberFormat="1" applyFont="1" applyFill="1" applyBorder="1" applyAlignment="1" quotePrefix="1">
      <alignment horizontal="center"/>
    </xf>
    <xf numFmtId="0" fontId="8" fillId="0" borderId="0" xfId="0" applyFont="1" applyFill="1" applyAlignment="1">
      <alignment horizontal="center"/>
    </xf>
    <xf numFmtId="0" fontId="19" fillId="0" borderId="0" xfId="0" applyFont="1" applyFill="1" applyAlignment="1">
      <alignment horizontal="center"/>
    </xf>
    <xf numFmtId="0" fontId="18" fillId="0" borderId="0" xfId="0" applyFont="1" applyFill="1" applyAlignment="1">
      <alignment horizontal="center"/>
    </xf>
    <xf numFmtId="0" fontId="18" fillId="0" borderId="0" xfId="0" applyFont="1" applyFill="1" applyAlignment="1">
      <alignment horizontal="center" vertical="center" wrapText="1"/>
    </xf>
    <xf numFmtId="37" fontId="2" fillId="0" borderId="0" xfId="15" applyNumberFormat="1" applyFont="1" applyFill="1" applyAlignment="1">
      <alignment horizontal="left"/>
    </xf>
    <xf numFmtId="0" fontId="13" fillId="0" borderId="0" xfId="0" applyFont="1" applyAlignment="1">
      <alignment horizontal="center"/>
    </xf>
    <xf numFmtId="0" fontId="1" fillId="0" borderId="0" xfId="0" applyFont="1" applyFill="1" applyAlignment="1">
      <alignment horizontal="left" vertical="center" wrapText="1"/>
    </xf>
    <xf numFmtId="37" fontId="2" fillId="0" borderId="0" xfId="15" applyNumberFormat="1" applyFont="1" applyFill="1" applyAlignment="1">
      <alignment horizontal="center" vertical="center" wrapText="1"/>
    </xf>
    <xf numFmtId="37" fontId="2" fillId="0" borderId="0" xfId="15" applyNumberFormat="1" applyFont="1" applyAlignment="1" quotePrefix="1">
      <alignment horizontal="center"/>
    </xf>
    <xf numFmtId="0" fontId="2" fillId="0" borderId="0" xfId="0" applyFont="1" applyAlignment="1">
      <alignment horizontal="center"/>
    </xf>
    <xf numFmtId="0" fontId="8" fillId="0" borderId="0" xfId="0" applyFont="1" applyFill="1" applyAlignment="1">
      <alignment horizontal="left" vertical="center" wrapText="1"/>
    </xf>
    <xf numFmtId="37" fontId="6" fillId="0" borderId="0" xfId="15" applyNumberFormat="1" applyFont="1" applyFill="1" applyAlignment="1">
      <alignment horizontal="left"/>
    </xf>
    <xf numFmtId="0" fontId="6" fillId="0" borderId="0" xfId="0" applyFont="1" applyAlignment="1">
      <alignment horizontal="center"/>
    </xf>
    <xf numFmtId="0" fontId="19" fillId="0" borderId="0" xfId="0" applyFont="1" applyFill="1" applyAlignment="1">
      <alignment horizontal="justify" vertical="center"/>
    </xf>
    <xf numFmtId="37" fontId="2" fillId="0" borderId="0" xfId="15" applyNumberFormat="1" applyFont="1" applyFill="1" applyAlignment="1" quotePrefix="1">
      <alignment horizontal="center"/>
    </xf>
    <xf numFmtId="0" fontId="38" fillId="0" borderId="8"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5" xfId="0" applyFont="1" applyFill="1" applyBorder="1" applyAlignment="1">
      <alignment horizontal="center" vertical="center"/>
    </xf>
    <xf numFmtId="0" fontId="37" fillId="0" borderId="0" xfId="0" applyFont="1" applyFill="1" applyAlignment="1">
      <alignment horizontal="left" vertical="justify"/>
    </xf>
    <xf numFmtId="0" fontId="38" fillId="4" borderId="0" xfId="0" applyFont="1" applyFill="1" applyAlignment="1">
      <alignment wrapText="1"/>
    </xf>
    <xf numFmtId="0" fontId="38" fillId="6" borderId="0" xfId="0" applyNumberFormat="1" applyFont="1" applyFill="1" applyAlignment="1">
      <alignment horizontal="left" vertical="top" wrapText="1"/>
    </xf>
    <xf numFmtId="16" fontId="37" fillId="0" borderId="7" xfId="0" applyNumberFormat="1" applyFont="1" applyBorder="1" applyAlignment="1">
      <alignment horizontal="center"/>
    </xf>
    <xf numFmtId="16" fontId="37" fillId="0" borderId="8" xfId="0" applyNumberFormat="1" applyFont="1" applyBorder="1" applyAlignment="1">
      <alignment horizontal="center"/>
    </xf>
    <xf numFmtId="0" fontId="37" fillId="0" borderId="0" xfId="0" applyNumberFormat="1" applyFont="1" applyFill="1" applyAlignment="1" quotePrefix="1">
      <alignment horizontal="center" vertical="top"/>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19" fillId="0" borderId="0" xfId="0" applyFont="1" applyFill="1" applyAlignment="1">
      <alignment horizontal="left" vertical="top" wrapText="1"/>
    </xf>
    <xf numFmtId="0" fontId="38" fillId="0" borderId="0" xfId="0" applyFont="1" applyFill="1" applyAlignment="1">
      <alignment horizontal="justify" vertical="justify" wrapText="1"/>
    </xf>
    <xf numFmtId="0" fontId="38" fillId="0" borderId="0" xfId="0" applyFont="1" applyFill="1" applyAlignment="1">
      <alignment horizontal="left"/>
    </xf>
    <xf numFmtId="0" fontId="38" fillId="0" borderId="0" xfId="0" applyFont="1" applyFill="1" applyAlignment="1">
      <alignment horizontal="justify" vertical="top"/>
    </xf>
    <xf numFmtId="0" fontId="38" fillId="0" borderId="1" xfId="0" applyFont="1" applyFill="1" applyBorder="1" applyAlignment="1">
      <alignment horizontal="left" vertical="top" wrapText="1"/>
    </xf>
    <xf numFmtId="0" fontId="38" fillId="0" borderId="6" xfId="0" applyFont="1" applyFill="1" applyBorder="1" applyAlignment="1">
      <alignment horizontal="left" vertical="top"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0" borderId="7" xfId="0" applyFont="1" applyFill="1" applyBorder="1" applyAlignment="1">
      <alignment horizontal="left" vertical="top" wrapText="1"/>
    </xf>
    <xf numFmtId="0" fontId="38" fillId="0" borderId="2" xfId="0" applyFont="1" applyFill="1" applyBorder="1" applyAlignment="1">
      <alignment horizontal="left" vertical="top" wrapText="1"/>
    </xf>
    <xf numFmtId="0" fontId="38" fillId="0" borderId="8" xfId="0" applyFont="1" applyFill="1" applyBorder="1" applyAlignment="1">
      <alignment horizontal="left" vertical="top" wrapText="1"/>
    </xf>
    <xf numFmtId="0" fontId="37" fillId="0" borderId="0" xfId="0" applyNumberFormat="1" applyFont="1" applyFill="1" applyAlignment="1" quotePrefix="1">
      <alignment horizontal="center" vertical="top" wrapText="1"/>
    </xf>
    <xf numFmtId="0" fontId="37" fillId="0" borderId="0" xfId="0" applyFont="1" applyFill="1" applyAlignment="1">
      <alignment horizontal="left"/>
    </xf>
    <xf numFmtId="0" fontId="38" fillId="0" borderId="4" xfId="0" applyFont="1" applyFill="1" applyBorder="1" applyAlignment="1">
      <alignment horizontal="left" vertical="top" wrapText="1"/>
    </xf>
    <xf numFmtId="0" fontId="38" fillId="0" borderId="0" xfId="0" applyFont="1" applyFill="1" applyAlignment="1">
      <alignment horizontal="justify" vertical="center" wrapText="1"/>
    </xf>
    <xf numFmtId="0" fontId="38" fillId="0" borderId="0" xfId="0" applyFont="1" applyFill="1" applyAlignment="1">
      <alignment horizontal="justify" vertical="center"/>
    </xf>
    <xf numFmtId="0" fontId="38" fillId="0" borderId="0" xfId="0" applyNumberFormat="1" applyFont="1" applyFill="1" applyAlignment="1">
      <alignment horizontal="left" vertical="center" wrapText="1"/>
    </xf>
    <xf numFmtId="0" fontId="19" fillId="0" borderId="0" xfId="0" applyFont="1" applyFill="1" applyAlignment="1">
      <alignment horizontal="left" vertical="top"/>
    </xf>
    <xf numFmtId="0" fontId="38" fillId="0" borderId="28" xfId="0" applyFont="1" applyBorder="1" applyAlignment="1">
      <alignment horizontal="left" vertical="top" wrapText="1"/>
    </xf>
    <xf numFmtId="0" fontId="38" fillId="0" borderId="27" xfId="0" applyFont="1" applyBorder="1" applyAlignment="1">
      <alignment horizontal="left" vertical="top" wrapText="1"/>
    </xf>
    <xf numFmtId="0" fontId="38" fillId="0" borderId="29" xfId="0" applyFont="1" applyBorder="1" applyAlignment="1">
      <alignment horizontal="left" vertical="top" wrapText="1"/>
    </xf>
    <xf numFmtId="0" fontId="38" fillId="0" borderId="28" xfId="0" applyFont="1" applyFill="1" applyBorder="1" applyAlignment="1">
      <alignment horizontal="left" vertical="top" wrapText="1"/>
    </xf>
    <xf numFmtId="0" fontId="38" fillId="0" borderId="27" xfId="0" applyFont="1" applyFill="1" applyBorder="1" applyAlignment="1">
      <alignment horizontal="left" vertical="top" wrapText="1"/>
    </xf>
    <xf numFmtId="0" fontId="38" fillId="0" borderId="29" xfId="0" applyFont="1" applyFill="1" applyBorder="1" applyAlignment="1">
      <alignment horizontal="left" vertical="top" wrapText="1"/>
    </xf>
    <xf numFmtId="0" fontId="38" fillId="0" borderId="30" xfId="0" applyFont="1" applyFill="1" applyBorder="1" applyAlignment="1">
      <alignment horizontal="left" vertical="top" wrapText="1"/>
    </xf>
    <xf numFmtId="0" fontId="38" fillId="0" borderId="21" xfId="0" applyFont="1" applyFill="1" applyBorder="1" applyAlignment="1">
      <alignment horizontal="left" vertical="top" wrapText="1"/>
    </xf>
    <xf numFmtId="0" fontId="38" fillId="0" borderId="31" xfId="0" applyFont="1" applyFill="1" applyBorder="1" applyAlignment="1">
      <alignment horizontal="left" vertical="top" wrapText="1"/>
    </xf>
    <xf numFmtId="0" fontId="38" fillId="0" borderId="32" xfId="0" applyFont="1" applyBorder="1" applyAlignment="1">
      <alignment horizontal="left" vertical="top" wrapText="1"/>
    </xf>
    <xf numFmtId="0" fontId="38" fillId="0" borderId="12" xfId="0" applyFont="1" applyBorder="1" applyAlignment="1">
      <alignment horizontal="left" vertical="top" wrapText="1"/>
    </xf>
    <xf numFmtId="0" fontId="38" fillId="0" borderId="33" xfId="0" applyFont="1" applyBorder="1" applyAlignment="1">
      <alignment horizontal="left" vertical="top" wrapText="1"/>
    </xf>
    <xf numFmtId="0" fontId="38" fillId="0" borderId="30" xfId="0" applyFont="1" applyBorder="1" applyAlignment="1">
      <alignment horizontal="left" vertical="top" wrapText="1"/>
    </xf>
    <xf numFmtId="0" fontId="38" fillId="0" borderId="21" xfId="0" applyFont="1" applyBorder="1" applyAlignment="1">
      <alignment horizontal="left" vertical="top" wrapText="1"/>
    </xf>
    <xf numFmtId="0" fontId="38" fillId="0" borderId="31" xfId="0" applyFont="1" applyBorder="1" applyAlignment="1">
      <alignment horizontal="left" vertical="top" wrapText="1"/>
    </xf>
    <xf numFmtId="0" fontId="38" fillId="0" borderId="0" xfId="0" applyFont="1" applyBorder="1" applyAlignment="1">
      <alignment horizontal="left" vertical="top" wrapText="1"/>
    </xf>
    <xf numFmtId="0" fontId="38" fillId="0" borderId="34" xfId="0" applyFont="1" applyBorder="1" applyAlignment="1">
      <alignment horizontal="left" vertical="top" wrapText="1"/>
    </xf>
    <xf numFmtId="0" fontId="38" fillId="0" borderId="35" xfId="0" applyFont="1" applyBorder="1" applyAlignment="1">
      <alignment horizontal="left" vertical="top" wrapText="1"/>
    </xf>
    <xf numFmtId="0" fontId="38" fillId="0" borderId="36" xfId="0" applyFont="1" applyBorder="1" applyAlignment="1">
      <alignment horizontal="left" vertical="top" wrapText="1"/>
    </xf>
    <xf numFmtId="0" fontId="0" fillId="0" borderId="28" xfId="0" applyFont="1" applyBorder="1" applyAlignment="1">
      <alignment horizontal="left" vertical="top" wrapText="1"/>
    </xf>
    <xf numFmtId="0" fontId="0" fillId="0" borderId="27" xfId="0" applyFont="1" applyBorder="1" applyAlignment="1">
      <alignment horizontal="left" vertical="top" wrapText="1"/>
    </xf>
    <xf numFmtId="0" fontId="0" fillId="0" borderId="29" xfId="0" applyFont="1" applyBorder="1" applyAlignment="1">
      <alignment horizontal="left" vertical="top" wrapText="1"/>
    </xf>
    <xf numFmtId="0" fontId="38" fillId="0" borderId="20" xfId="0" applyNumberFormat="1" applyFont="1" applyBorder="1" applyAlignment="1">
      <alignment horizontal="left" vertical="top" wrapText="1"/>
    </xf>
    <xf numFmtId="0" fontId="38" fillId="0" borderId="37" xfId="0" applyFont="1" applyBorder="1" applyAlignment="1">
      <alignment horizontal="left" vertical="top" wrapText="1"/>
    </xf>
    <xf numFmtId="0" fontId="38" fillId="0" borderId="38" xfId="0" applyFont="1" applyBorder="1" applyAlignment="1">
      <alignment horizontal="left" vertical="top" wrapText="1"/>
    </xf>
    <xf numFmtId="0" fontId="38" fillId="0" borderId="39" xfId="0" applyFont="1" applyBorder="1" applyAlignment="1">
      <alignment horizontal="left"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4638675</xdr:colOff>
      <xdr:row>0</xdr:row>
      <xdr:rowOff>9525</xdr:rowOff>
    </xdr:from>
    <xdr:to>
      <xdr:col>3</xdr:col>
      <xdr:colOff>523875</xdr:colOff>
      <xdr:row>3</xdr:row>
      <xdr:rowOff>47625</xdr:rowOff>
    </xdr:to>
    <xdr:pic>
      <xdr:nvPicPr>
        <xdr:cNvPr id="1" name="Picture 1"/>
        <xdr:cNvPicPr preferRelativeResize="1">
          <a:picLocks noChangeAspect="1"/>
        </xdr:cNvPicPr>
      </xdr:nvPicPr>
      <xdr:blipFill>
        <a:blip r:embed="rId1"/>
        <a:stretch>
          <a:fillRect/>
        </a:stretch>
      </xdr:blipFill>
      <xdr:spPr>
        <a:xfrm>
          <a:off x="5029200" y="9525"/>
          <a:ext cx="8001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0</xdr:rowOff>
    </xdr:from>
    <xdr:to>
      <xdr:col>15</xdr:col>
      <xdr:colOff>0</xdr:colOff>
      <xdr:row>4</xdr:row>
      <xdr:rowOff>0</xdr:rowOff>
    </xdr:to>
    <xdr:sp>
      <xdr:nvSpPr>
        <xdr:cNvPr id="1" name="Line 3"/>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 name="Line 4"/>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3" name="Line 9"/>
        <xdr:cNvSpPr>
          <a:spLocks/>
        </xdr:cNvSpPr>
      </xdr:nvSpPr>
      <xdr:spPr>
        <a:xfrm>
          <a:off x="5419725" y="101917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4" name="Line 10"/>
        <xdr:cNvSpPr>
          <a:spLocks/>
        </xdr:cNvSpPr>
      </xdr:nvSpPr>
      <xdr:spPr>
        <a:xfrm flipH="1">
          <a:off x="2819400" y="1009650"/>
          <a:ext cx="1476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5" name="Line 11"/>
        <xdr:cNvSpPr>
          <a:spLocks/>
        </xdr:cNvSpPr>
      </xdr:nvSpPr>
      <xdr:spPr>
        <a:xfrm flipH="1">
          <a:off x="2876550" y="800100"/>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485775</xdr:colOff>
      <xdr:row>4</xdr:row>
      <xdr:rowOff>66675</xdr:rowOff>
    </xdr:from>
    <xdr:to>
      <xdr:col>9</xdr:col>
      <xdr:colOff>828675</xdr:colOff>
      <xdr:row>4</xdr:row>
      <xdr:rowOff>66675</xdr:rowOff>
    </xdr:to>
    <xdr:sp>
      <xdr:nvSpPr>
        <xdr:cNvPr id="6" name="Line 12"/>
        <xdr:cNvSpPr>
          <a:spLocks/>
        </xdr:cNvSpPr>
      </xdr:nvSpPr>
      <xdr:spPr>
        <a:xfrm>
          <a:off x="6924675" y="809625"/>
          <a:ext cx="1781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104775</xdr:rowOff>
    </xdr:from>
    <xdr:to>
      <xdr:col>15</xdr:col>
      <xdr:colOff>0</xdr:colOff>
      <xdr:row>7</xdr:row>
      <xdr:rowOff>104775</xdr:rowOff>
    </xdr:to>
    <xdr:sp>
      <xdr:nvSpPr>
        <xdr:cNvPr id="1" name="Line 1"/>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2" name="Line 2"/>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3" name="Line 3"/>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4" name="Line 4"/>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5" name="Line 5"/>
        <xdr:cNvSpPr>
          <a:spLocks/>
        </xdr:cNvSpPr>
      </xdr:nvSpPr>
      <xdr:spPr>
        <a:xfrm>
          <a:off x="5400675" y="1266825"/>
          <a:ext cx="1571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6" name="Line 6"/>
        <xdr:cNvSpPr>
          <a:spLocks/>
        </xdr:cNvSpPr>
      </xdr:nvSpPr>
      <xdr:spPr>
        <a:xfrm flipH="1">
          <a:off x="2333625" y="1257300"/>
          <a:ext cx="1552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7" name="Line 7"/>
        <xdr:cNvSpPr>
          <a:spLocks/>
        </xdr:cNvSpPr>
      </xdr:nvSpPr>
      <xdr:spPr>
        <a:xfrm flipH="1">
          <a:off x="2390775" y="91440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609600</xdr:colOff>
      <xdr:row>4</xdr:row>
      <xdr:rowOff>66675</xdr:rowOff>
    </xdr:from>
    <xdr:to>
      <xdr:col>10</xdr:col>
      <xdr:colOff>0</xdr:colOff>
      <xdr:row>4</xdr:row>
      <xdr:rowOff>66675</xdr:rowOff>
    </xdr:to>
    <xdr:sp>
      <xdr:nvSpPr>
        <xdr:cNvPr id="8" name="Line 8"/>
        <xdr:cNvSpPr>
          <a:spLocks/>
        </xdr:cNvSpPr>
      </xdr:nvSpPr>
      <xdr:spPr>
        <a:xfrm>
          <a:off x="7172325" y="923925"/>
          <a:ext cx="1533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0</xdr:colOff>
      <xdr:row>6</xdr:row>
      <xdr:rowOff>104775</xdr:rowOff>
    </xdr:to>
    <xdr:sp>
      <xdr:nvSpPr>
        <xdr:cNvPr id="1" name="Line 1"/>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2" name="Line 3"/>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3" name="Line 4"/>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4" name="Line 5"/>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5" name="Line 6"/>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6" name="Line 7"/>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7" name="Line 9"/>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85725</xdr:rowOff>
    </xdr:from>
    <xdr:to>
      <xdr:col>3</xdr:col>
      <xdr:colOff>714375</xdr:colOff>
      <xdr:row>6</xdr:row>
      <xdr:rowOff>85725</xdr:rowOff>
    </xdr:to>
    <xdr:sp>
      <xdr:nvSpPr>
        <xdr:cNvPr id="8" name="Line 10"/>
        <xdr:cNvSpPr>
          <a:spLocks/>
        </xdr:cNvSpPr>
      </xdr:nvSpPr>
      <xdr:spPr>
        <a:xfrm flipH="1">
          <a:off x="4286250" y="14763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9" name="Line 1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0" name="Line 16"/>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1" name="Line 1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2" name="Line 18"/>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13" name="Line 19"/>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14" name="Line 20"/>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15" name="Line 21"/>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561975</xdr:colOff>
      <xdr:row>4</xdr:row>
      <xdr:rowOff>104775</xdr:rowOff>
    </xdr:from>
    <xdr:to>
      <xdr:col>9</xdr:col>
      <xdr:colOff>733425</xdr:colOff>
      <xdr:row>4</xdr:row>
      <xdr:rowOff>104775</xdr:rowOff>
    </xdr:to>
    <xdr:sp>
      <xdr:nvSpPr>
        <xdr:cNvPr id="16" name="Line 22"/>
        <xdr:cNvSpPr>
          <a:spLocks/>
        </xdr:cNvSpPr>
      </xdr:nvSpPr>
      <xdr:spPr>
        <a:xfrm>
          <a:off x="9382125" y="1019175"/>
          <a:ext cx="2143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7" name="Line 24"/>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8" name="Line 2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9" name="Line 26"/>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0" name="Line 2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21" name="Line 28"/>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22" name="Line 29"/>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23" name="Line 30"/>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5</xdr:row>
      <xdr:rowOff>247650</xdr:rowOff>
    </xdr:from>
    <xdr:to>
      <xdr:col>8</xdr:col>
      <xdr:colOff>676275</xdr:colOff>
      <xdr:row>5</xdr:row>
      <xdr:rowOff>247650</xdr:rowOff>
    </xdr:to>
    <xdr:sp>
      <xdr:nvSpPr>
        <xdr:cNvPr id="1" name="Line 1"/>
        <xdr:cNvSpPr>
          <a:spLocks/>
        </xdr:cNvSpPr>
      </xdr:nvSpPr>
      <xdr:spPr>
        <a:xfrm>
          <a:off x="10001250" y="1571625"/>
          <a:ext cx="3038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247650</xdr:rowOff>
    </xdr:from>
    <xdr:to>
      <xdr:col>3</xdr:col>
      <xdr:colOff>438150</xdr:colOff>
      <xdr:row>5</xdr:row>
      <xdr:rowOff>247650</xdr:rowOff>
    </xdr:to>
    <xdr:sp>
      <xdr:nvSpPr>
        <xdr:cNvPr id="2" name="Line 2"/>
        <xdr:cNvSpPr>
          <a:spLocks/>
        </xdr:cNvSpPr>
      </xdr:nvSpPr>
      <xdr:spPr>
        <a:xfrm flipH="1">
          <a:off x="5800725" y="1571625"/>
          <a:ext cx="2324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28575</xdr:colOff>
      <xdr:row>4</xdr:row>
      <xdr:rowOff>219075</xdr:rowOff>
    </xdr:from>
    <xdr:to>
      <xdr:col>10</xdr:col>
      <xdr:colOff>914400</xdr:colOff>
      <xdr:row>4</xdr:row>
      <xdr:rowOff>219075</xdr:rowOff>
    </xdr:to>
    <xdr:sp>
      <xdr:nvSpPr>
        <xdr:cNvPr id="3" name="Line 3"/>
        <xdr:cNvSpPr>
          <a:spLocks/>
        </xdr:cNvSpPr>
      </xdr:nvSpPr>
      <xdr:spPr>
        <a:xfrm>
          <a:off x="13277850" y="1209675"/>
          <a:ext cx="2105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85725</xdr:colOff>
      <xdr:row>4</xdr:row>
      <xdr:rowOff>228600</xdr:rowOff>
    </xdr:from>
    <xdr:to>
      <xdr:col>3</xdr:col>
      <xdr:colOff>447675</xdr:colOff>
      <xdr:row>4</xdr:row>
      <xdr:rowOff>228600</xdr:rowOff>
    </xdr:to>
    <xdr:sp>
      <xdr:nvSpPr>
        <xdr:cNvPr id="4" name="Line 4"/>
        <xdr:cNvSpPr>
          <a:spLocks/>
        </xdr:cNvSpPr>
      </xdr:nvSpPr>
      <xdr:spPr>
        <a:xfrm flipH="1">
          <a:off x="5781675" y="1219200"/>
          <a:ext cx="2352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xdr:row>
      <xdr:rowOff>104775</xdr:rowOff>
    </xdr:from>
    <xdr:to>
      <xdr:col>16</xdr:col>
      <xdr:colOff>0</xdr:colOff>
      <xdr:row>7</xdr:row>
      <xdr:rowOff>104775</xdr:rowOff>
    </xdr:to>
    <xdr:sp>
      <xdr:nvSpPr>
        <xdr:cNvPr id="1" name="Line 4"/>
        <xdr:cNvSpPr>
          <a:spLocks/>
        </xdr:cNvSpPr>
      </xdr:nvSpPr>
      <xdr:spPr>
        <a:xfrm>
          <a:off x="19745325" y="2238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16</xdr:col>
      <xdr:colOff>0</xdr:colOff>
      <xdr:row>7</xdr:row>
      <xdr:rowOff>104775</xdr:rowOff>
    </xdr:from>
    <xdr:to>
      <xdr:col>16</xdr:col>
      <xdr:colOff>0</xdr:colOff>
      <xdr:row>7</xdr:row>
      <xdr:rowOff>104775</xdr:rowOff>
    </xdr:to>
    <xdr:sp>
      <xdr:nvSpPr>
        <xdr:cNvPr id="2" name="Line 7"/>
        <xdr:cNvSpPr>
          <a:spLocks/>
        </xdr:cNvSpPr>
      </xdr:nvSpPr>
      <xdr:spPr>
        <a:xfrm>
          <a:off x="19745325" y="2238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16</xdr:col>
      <xdr:colOff>0</xdr:colOff>
      <xdr:row>4</xdr:row>
      <xdr:rowOff>0</xdr:rowOff>
    </xdr:from>
    <xdr:to>
      <xdr:col>16</xdr:col>
      <xdr:colOff>0</xdr:colOff>
      <xdr:row>4</xdr:row>
      <xdr:rowOff>0</xdr:rowOff>
    </xdr:to>
    <xdr:sp>
      <xdr:nvSpPr>
        <xdr:cNvPr id="3" name="Line 23"/>
        <xdr:cNvSpPr>
          <a:spLocks/>
        </xdr:cNvSpPr>
      </xdr:nvSpPr>
      <xdr:spPr>
        <a:xfrm>
          <a:off x="19745325" y="119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16</xdr:col>
      <xdr:colOff>0</xdr:colOff>
      <xdr:row>4</xdr:row>
      <xdr:rowOff>0</xdr:rowOff>
    </xdr:from>
    <xdr:to>
      <xdr:col>16</xdr:col>
      <xdr:colOff>0</xdr:colOff>
      <xdr:row>4</xdr:row>
      <xdr:rowOff>0</xdr:rowOff>
    </xdr:to>
    <xdr:sp>
      <xdr:nvSpPr>
        <xdr:cNvPr id="4" name="Line 24"/>
        <xdr:cNvSpPr>
          <a:spLocks/>
        </xdr:cNvSpPr>
      </xdr:nvSpPr>
      <xdr:spPr>
        <a:xfrm>
          <a:off x="19745325" y="119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219075</xdr:rowOff>
    </xdr:from>
    <xdr:to>
      <xdr:col>8</xdr:col>
      <xdr:colOff>409575</xdr:colOff>
      <xdr:row>5</xdr:row>
      <xdr:rowOff>219075</xdr:rowOff>
    </xdr:to>
    <xdr:sp>
      <xdr:nvSpPr>
        <xdr:cNvPr id="5" name="Line 25"/>
        <xdr:cNvSpPr>
          <a:spLocks/>
        </xdr:cNvSpPr>
      </xdr:nvSpPr>
      <xdr:spPr>
        <a:xfrm>
          <a:off x="9820275" y="1743075"/>
          <a:ext cx="2743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209550</xdr:rowOff>
    </xdr:from>
    <xdr:to>
      <xdr:col>3</xdr:col>
      <xdr:colOff>304800</xdr:colOff>
      <xdr:row>5</xdr:row>
      <xdr:rowOff>209550</xdr:rowOff>
    </xdr:to>
    <xdr:sp>
      <xdr:nvSpPr>
        <xdr:cNvPr id="6" name="Line 26"/>
        <xdr:cNvSpPr>
          <a:spLocks/>
        </xdr:cNvSpPr>
      </xdr:nvSpPr>
      <xdr:spPr>
        <a:xfrm flipH="1">
          <a:off x="5429250" y="1733550"/>
          <a:ext cx="2276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57150</xdr:colOff>
      <xdr:row>4</xdr:row>
      <xdr:rowOff>219075</xdr:rowOff>
    </xdr:from>
    <xdr:to>
      <xdr:col>3</xdr:col>
      <xdr:colOff>361950</xdr:colOff>
      <xdr:row>4</xdr:row>
      <xdr:rowOff>219075</xdr:rowOff>
    </xdr:to>
    <xdr:sp>
      <xdr:nvSpPr>
        <xdr:cNvPr id="7" name="Line 27"/>
        <xdr:cNvSpPr>
          <a:spLocks/>
        </xdr:cNvSpPr>
      </xdr:nvSpPr>
      <xdr:spPr>
        <a:xfrm flipH="1">
          <a:off x="5381625" y="1409700"/>
          <a:ext cx="2381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8</xdr:col>
      <xdr:colOff>781050</xdr:colOff>
      <xdr:row>4</xdr:row>
      <xdr:rowOff>238125</xdr:rowOff>
    </xdr:from>
    <xdr:to>
      <xdr:col>10</xdr:col>
      <xdr:colOff>933450</xdr:colOff>
      <xdr:row>4</xdr:row>
      <xdr:rowOff>238125</xdr:rowOff>
    </xdr:to>
    <xdr:sp>
      <xdr:nvSpPr>
        <xdr:cNvPr id="8" name="Line 28"/>
        <xdr:cNvSpPr>
          <a:spLocks/>
        </xdr:cNvSpPr>
      </xdr:nvSpPr>
      <xdr:spPr>
        <a:xfrm flipV="1">
          <a:off x="12934950" y="1428750"/>
          <a:ext cx="2276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2</xdr:col>
      <xdr:colOff>247650</xdr:colOff>
      <xdr:row>3</xdr:row>
      <xdr:rowOff>19050</xdr:rowOff>
    </xdr:to>
    <xdr:pic>
      <xdr:nvPicPr>
        <xdr:cNvPr id="1" name="Picture 24"/>
        <xdr:cNvPicPr preferRelativeResize="1">
          <a:picLocks noChangeAspect="1"/>
        </xdr:cNvPicPr>
      </xdr:nvPicPr>
      <xdr:blipFill>
        <a:blip r:embed="rId1"/>
        <a:stretch>
          <a:fillRect/>
        </a:stretch>
      </xdr:blipFill>
      <xdr:spPr>
        <a:xfrm>
          <a:off x="161925" y="19050"/>
          <a:ext cx="10763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0"/>
  </sheetPr>
  <dimension ref="A2:AB67"/>
  <sheetViews>
    <sheetView view="pageBreakPreview" zoomScale="75" zoomScaleNormal="75" zoomScaleSheetLayoutView="75" workbookViewId="0" topLeftCell="A46">
      <selection activeCell="AM17" sqref="AM17"/>
    </sheetView>
  </sheetViews>
  <sheetFormatPr defaultColWidth="9.140625" defaultRowHeight="13.5"/>
  <cols>
    <col min="1" max="1" width="4.140625" style="1" customWidth="1"/>
    <col min="2" max="2" width="1.7109375" style="1" customWidth="1"/>
    <col min="3" max="3" width="73.7109375" style="1" bestFit="1" customWidth="1"/>
    <col min="4" max="4" width="20.421875" style="1" customWidth="1"/>
    <col min="5" max="5" width="20.8515625" style="1" customWidth="1"/>
    <col min="6" max="6" width="20.7109375" style="1" customWidth="1"/>
    <col min="7" max="7" width="20.421875" style="1" customWidth="1"/>
    <col min="8" max="8" width="20.57421875" style="1" hidden="1" customWidth="1"/>
    <col min="9" max="10" width="16.421875" style="1" hidden="1" customWidth="1"/>
    <col min="11" max="11" width="12.28125" style="14" hidden="1" customWidth="1"/>
    <col min="12" max="12" width="16.140625" style="14" hidden="1" customWidth="1"/>
    <col min="13" max="14" width="15.8515625" style="1" hidden="1" customWidth="1"/>
    <col min="15" max="15" width="11.00390625" style="1" hidden="1" customWidth="1"/>
    <col min="16" max="16" width="10.28125" style="1" hidden="1" customWidth="1"/>
    <col min="17" max="17" width="5.28125" style="1" customWidth="1"/>
    <col min="18" max="18" width="9.140625" style="403" customWidth="1"/>
    <col min="19" max="19" width="13.28125" style="403" hidden="1" customWidth="1"/>
    <col min="20" max="20" width="11.28125" style="403" hidden="1" customWidth="1"/>
    <col min="21" max="21" width="9.140625" style="403" hidden="1" customWidth="1"/>
    <col min="22" max="22" width="1.28515625" style="403" hidden="1" customWidth="1"/>
    <col min="23" max="23" width="15.8515625" style="404" hidden="1" customWidth="1"/>
    <col min="24" max="24" width="12.7109375" style="403" hidden="1" customWidth="1"/>
    <col min="25" max="25" width="3.00390625" style="403" hidden="1" customWidth="1"/>
    <col min="26" max="26" width="9.140625" style="403" hidden="1" customWidth="1"/>
    <col min="27" max="28" width="0" style="403" hidden="1" customWidth="1"/>
    <col min="29" max="57" width="9.140625" style="403" customWidth="1"/>
    <col min="58" max="16384" width="9.140625" style="1" customWidth="1"/>
  </cols>
  <sheetData>
    <row r="1" ht="18.75"/>
    <row r="2" ht="18.75">
      <c r="M2" s="8"/>
    </row>
    <row r="3" ht="18.75"/>
    <row r="4" ht="5.25" customHeight="1"/>
    <row r="5" spans="1:10" ht="20.25">
      <c r="A5" s="568" t="s">
        <v>180</v>
      </c>
      <c r="B5" s="568"/>
      <c r="C5" s="568"/>
      <c r="D5" s="568"/>
      <c r="E5" s="568"/>
      <c r="F5" s="568"/>
      <c r="G5" s="568"/>
      <c r="H5" s="7"/>
      <c r="I5" s="7"/>
      <c r="J5" s="7"/>
    </row>
    <row r="6" spans="1:10" ht="20.25">
      <c r="A6" s="568" t="s">
        <v>181</v>
      </c>
      <c r="B6" s="568"/>
      <c r="C6" s="568"/>
      <c r="D6" s="568"/>
      <c r="E6" s="568"/>
      <c r="F6" s="568"/>
      <c r="G6" s="568"/>
      <c r="H6" s="7"/>
      <c r="I6" s="7"/>
      <c r="J6" s="7"/>
    </row>
    <row r="7" spans="1:10" ht="20.25">
      <c r="A7" s="65"/>
      <c r="B7" s="65"/>
      <c r="C7" s="65"/>
      <c r="D7" s="65"/>
      <c r="E7" s="65"/>
      <c r="F7" s="65"/>
      <c r="G7" s="65"/>
      <c r="H7" s="7"/>
      <c r="I7" s="7"/>
      <c r="J7" s="7"/>
    </row>
    <row r="8" spans="1:7" ht="9.75" customHeight="1">
      <c r="A8" s="66"/>
      <c r="B8" s="66"/>
      <c r="C8" s="66"/>
      <c r="D8" s="66"/>
      <c r="E8" s="66"/>
      <c r="F8" s="66"/>
      <c r="G8" s="66"/>
    </row>
    <row r="9" spans="1:10" ht="20.25">
      <c r="A9" s="568" t="s">
        <v>93</v>
      </c>
      <c r="B9" s="568"/>
      <c r="C9" s="568"/>
      <c r="D9" s="568"/>
      <c r="E9" s="568"/>
      <c r="F9" s="568"/>
      <c r="G9" s="568"/>
      <c r="H9" s="7"/>
      <c r="I9" s="7"/>
      <c r="J9" s="7"/>
    </row>
    <row r="10" spans="1:10" ht="20.25">
      <c r="A10" s="568" t="s">
        <v>94</v>
      </c>
      <c r="B10" s="568"/>
      <c r="C10" s="568"/>
      <c r="D10" s="568"/>
      <c r="E10" s="568"/>
      <c r="F10" s="568"/>
      <c r="G10" s="568"/>
      <c r="H10" s="7"/>
      <c r="I10" s="7"/>
      <c r="J10" s="7"/>
    </row>
    <row r="11" spans="1:10" ht="20.25">
      <c r="A11" s="65"/>
      <c r="B11" s="65"/>
      <c r="C11" s="65"/>
      <c r="D11" s="65"/>
      <c r="E11" s="65"/>
      <c r="F11" s="65"/>
      <c r="G11" s="65"/>
      <c r="H11" s="7"/>
      <c r="I11" s="7"/>
      <c r="J11" s="7"/>
    </row>
    <row r="12" spans="1:7" ht="20.25" hidden="1">
      <c r="A12" s="66"/>
      <c r="B12" s="66"/>
      <c r="C12" s="66"/>
      <c r="D12" s="66"/>
      <c r="E12" s="66"/>
      <c r="F12" s="66"/>
      <c r="G12" s="66"/>
    </row>
    <row r="13" spans="1:7" ht="20.25" hidden="1">
      <c r="A13" s="66"/>
      <c r="B13" s="66"/>
      <c r="C13" s="66"/>
      <c r="D13" s="66"/>
      <c r="E13" s="66"/>
      <c r="F13" s="66"/>
      <c r="G13" s="66"/>
    </row>
    <row r="14" spans="1:7" ht="39" customHeight="1" hidden="1">
      <c r="A14" s="66"/>
      <c r="B14" s="66"/>
      <c r="C14" s="569"/>
      <c r="D14" s="569"/>
      <c r="E14" s="569"/>
      <c r="F14" s="569"/>
      <c r="G14" s="569"/>
    </row>
    <row r="15" spans="1:7" ht="20.25">
      <c r="A15" s="66"/>
      <c r="B15" s="69"/>
      <c r="C15" s="66"/>
      <c r="D15" s="220"/>
      <c r="E15" s="220"/>
      <c r="F15" s="220"/>
      <c r="G15" s="220"/>
    </row>
    <row r="16" spans="1:7" ht="20.25">
      <c r="A16" s="69"/>
      <c r="B16" s="69"/>
      <c r="C16" s="66"/>
      <c r="D16" s="219"/>
      <c r="E16" s="219"/>
      <c r="F16" s="219"/>
      <c r="G16" s="219"/>
    </row>
    <row r="17" spans="1:10" ht="22.5" customHeight="1">
      <c r="A17" s="66"/>
      <c r="B17" s="66"/>
      <c r="C17" s="92" t="s">
        <v>254</v>
      </c>
      <c r="D17" s="561" t="s">
        <v>389</v>
      </c>
      <c r="E17" s="562"/>
      <c r="F17" s="561" t="s">
        <v>42</v>
      </c>
      <c r="G17" s="562"/>
      <c r="H17" s="10"/>
      <c r="I17" s="10"/>
      <c r="J17" s="10"/>
    </row>
    <row r="18" spans="1:20" ht="21.75" customHeight="1">
      <c r="A18" s="66"/>
      <c r="B18" s="66"/>
      <c r="C18" s="66"/>
      <c r="D18" s="565" t="s">
        <v>6</v>
      </c>
      <c r="E18" s="564"/>
      <c r="F18" s="563" t="s">
        <v>6</v>
      </c>
      <c r="G18" s="564"/>
      <c r="H18" s="19"/>
      <c r="I18" s="19"/>
      <c r="J18" s="19"/>
      <c r="K18" s="24"/>
      <c r="L18" s="24"/>
      <c r="M18" s="1" t="s">
        <v>298</v>
      </c>
      <c r="S18" s="566" t="s">
        <v>142</v>
      </c>
      <c r="T18" s="566"/>
    </row>
    <row r="19" spans="1:28" ht="21.75" customHeight="1">
      <c r="A19" s="66"/>
      <c r="B19" s="66"/>
      <c r="C19" s="66"/>
      <c r="D19" s="90">
        <v>2010</v>
      </c>
      <c r="E19" s="90">
        <v>2009</v>
      </c>
      <c r="F19" s="90">
        <v>2010</v>
      </c>
      <c r="G19" s="401">
        <v>2009</v>
      </c>
      <c r="H19" s="10" t="s">
        <v>304</v>
      </c>
      <c r="I19" s="10" t="s">
        <v>300</v>
      </c>
      <c r="J19" s="10" t="s">
        <v>301</v>
      </c>
      <c r="K19" s="24" t="s">
        <v>299</v>
      </c>
      <c r="L19" s="25">
        <v>2005</v>
      </c>
      <c r="M19" s="7">
        <v>2006</v>
      </c>
      <c r="N19" s="7">
        <v>2006</v>
      </c>
      <c r="O19" s="7">
        <v>2005</v>
      </c>
      <c r="S19" s="403">
        <v>2008</v>
      </c>
      <c r="T19" s="403">
        <v>2007</v>
      </c>
      <c r="W19" s="405" t="s">
        <v>306</v>
      </c>
      <c r="X19" s="406"/>
      <c r="AB19" s="407"/>
    </row>
    <row r="20" spans="1:28" ht="16.5" customHeight="1">
      <c r="A20" s="66"/>
      <c r="B20" s="66"/>
      <c r="C20" s="66"/>
      <c r="D20" s="93"/>
      <c r="E20" s="93"/>
      <c r="F20" s="93"/>
      <c r="G20" s="402"/>
      <c r="H20" s="10"/>
      <c r="I20" s="10"/>
      <c r="J20" s="10"/>
      <c r="K20" s="24"/>
      <c r="L20" s="26" t="s">
        <v>255</v>
      </c>
      <c r="M20" s="23" t="s">
        <v>303</v>
      </c>
      <c r="N20" s="23" t="s">
        <v>302</v>
      </c>
      <c r="S20" s="403" t="s">
        <v>59</v>
      </c>
      <c r="T20" s="403" t="s">
        <v>59</v>
      </c>
      <c r="W20" s="408">
        <v>2006</v>
      </c>
      <c r="X20" s="409" t="s">
        <v>307</v>
      </c>
      <c r="AB20" s="407"/>
    </row>
    <row r="21" spans="1:28" ht="16.5" customHeight="1">
      <c r="A21" s="66"/>
      <c r="B21" s="66"/>
      <c r="C21" s="66"/>
      <c r="D21" s="78"/>
      <c r="E21" s="78"/>
      <c r="F21" s="78"/>
      <c r="G21" s="83"/>
      <c r="H21" s="3"/>
      <c r="I21" s="3"/>
      <c r="J21" s="3"/>
      <c r="L21" s="27"/>
      <c r="M21" s="9"/>
      <c r="N21" s="9"/>
      <c r="W21" s="410"/>
      <c r="AB21" s="407"/>
    </row>
    <row r="22" spans="1:28" ht="16.5" customHeight="1">
      <c r="A22" s="86"/>
      <c r="B22" s="86"/>
      <c r="C22" s="66" t="s">
        <v>212</v>
      </c>
      <c r="D22" s="94">
        <v>422978</v>
      </c>
      <c r="E22" s="95">
        <v>422911</v>
      </c>
      <c r="F22" s="96">
        <v>791661</v>
      </c>
      <c r="G22" s="95">
        <v>766009</v>
      </c>
      <c r="H22" s="11">
        <v>302399</v>
      </c>
      <c r="I22" s="29">
        <v>798872</v>
      </c>
      <c r="J22" s="31">
        <v>611080</v>
      </c>
      <c r="K22" s="28">
        <v>496473</v>
      </c>
      <c r="L22" s="27">
        <v>412137</v>
      </c>
      <c r="M22" s="4">
        <v>368683</v>
      </c>
      <c r="N22" s="4">
        <v>496473</v>
      </c>
      <c r="O22" s="3">
        <v>168482</v>
      </c>
      <c r="P22" s="6">
        <v>591393</v>
      </c>
      <c r="S22" s="411">
        <v>0</v>
      </c>
      <c r="T22" s="411">
        <v>-343098</v>
      </c>
      <c r="W22" s="412">
        <v>1110060</v>
      </c>
      <c r="X22" s="413">
        <v>-318399</v>
      </c>
      <c r="AB22" s="407"/>
    </row>
    <row r="23" spans="1:28" ht="18.75" customHeight="1">
      <c r="A23" s="86"/>
      <c r="B23" s="86"/>
      <c r="C23" s="66" t="s">
        <v>284</v>
      </c>
      <c r="D23" s="97">
        <v>-365793</v>
      </c>
      <c r="E23" s="97">
        <v>-384788</v>
      </c>
      <c r="F23" s="98">
        <v>-697153</v>
      </c>
      <c r="G23" s="97">
        <v>-674996</v>
      </c>
      <c r="H23" s="11">
        <v>286293</v>
      </c>
      <c r="I23" s="29">
        <v>662148</v>
      </c>
      <c r="J23" s="31">
        <v>509964</v>
      </c>
      <c r="K23" s="28">
        <v>375855</v>
      </c>
      <c r="L23" s="27">
        <v>312737</v>
      </c>
      <c r="M23" s="4">
        <v>-331360</v>
      </c>
      <c r="N23" s="4">
        <v>375855</v>
      </c>
      <c r="O23" s="11">
        <v>131865</v>
      </c>
      <c r="P23" s="6">
        <v>-252923</v>
      </c>
      <c r="S23" s="411">
        <v>0</v>
      </c>
      <c r="T23" s="411">
        <v>290208</v>
      </c>
      <c r="W23" s="414">
        <v>926849</v>
      </c>
      <c r="X23" s="415">
        <v>-1624002</v>
      </c>
      <c r="AB23" s="407"/>
    </row>
    <row r="24" spans="1:28" ht="6.75" customHeight="1">
      <c r="A24" s="86"/>
      <c r="B24" s="86"/>
      <c r="C24" s="66"/>
      <c r="D24" s="94"/>
      <c r="E24" s="94"/>
      <c r="F24" s="94"/>
      <c r="G24" s="95"/>
      <c r="H24" s="11"/>
      <c r="I24" s="29"/>
      <c r="J24" s="31"/>
      <c r="K24" s="28"/>
      <c r="L24" s="27"/>
      <c r="M24" s="4"/>
      <c r="N24" s="4"/>
      <c r="O24" s="11"/>
      <c r="P24" s="6">
        <v>0</v>
      </c>
      <c r="S24" s="411">
        <v>0</v>
      </c>
      <c r="T24" s="411">
        <v>0</v>
      </c>
      <c r="W24" s="416"/>
      <c r="X24" s="417"/>
      <c r="AB24" s="407"/>
    </row>
    <row r="25" spans="1:28" ht="28.5" customHeight="1">
      <c r="A25" s="86"/>
      <c r="B25" s="86"/>
      <c r="C25" s="69" t="s">
        <v>285</v>
      </c>
      <c r="D25" s="99">
        <v>57185</v>
      </c>
      <c r="E25" s="99">
        <v>38123</v>
      </c>
      <c r="F25" s="99">
        <v>94508</v>
      </c>
      <c r="G25" s="100">
        <v>91013</v>
      </c>
      <c r="H25" s="11">
        <v>16106</v>
      </c>
      <c r="I25" s="30">
        <v>136724</v>
      </c>
      <c r="J25" s="32">
        <v>101116</v>
      </c>
      <c r="K25" s="28">
        <v>120618</v>
      </c>
      <c r="L25" s="27">
        <v>99400</v>
      </c>
      <c r="M25" s="4">
        <v>37323</v>
      </c>
      <c r="N25" s="4">
        <v>120618</v>
      </c>
      <c r="O25" s="12">
        <v>36617</v>
      </c>
      <c r="P25" s="6">
        <v>74740</v>
      </c>
      <c r="S25" s="411">
        <v>0</v>
      </c>
      <c r="T25" s="411">
        <v>-52890</v>
      </c>
      <c r="W25" s="418">
        <v>183211</v>
      </c>
      <c r="X25" s="418">
        <v>1305603</v>
      </c>
      <c r="AB25" s="407"/>
    </row>
    <row r="26" spans="1:28" ht="8.25" customHeight="1">
      <c r="A26" s="101"/>
      <c r="B26" s="101"/>
      <c r="C26" s="85"/>
      <c r="D26" s="99"/>
      <c r="E26" s="94"/>
      <c r="F26" s="99"/>
      <c r="G26" s="95"/>
      <c r="H26" s="11"/>
      <c r="I26" s="29"/>
      <c r="J26" s="31"/>
      <c r="K26" s="28"/>
      <c r="L26" s="27"/>
      <c r="M26" s="4"/>
      <c r="N26" s="4"/>
      <c r="O26" s="11"/>
      <c r="P26" s="6">
        <v>0</v>
      </c>
      <c r="S26" s="411">
        <v>0</v>
      </c>
      <c r="T26" s="411">
        <v>0</v>
      </c>
      <c r="W26" s="416"/>
      <c r="X26" s="417"/>
      <c r="AB26" s="407"/>
    </row>
    <row r="27" spans="1:28" ht="16.5" customHeight="1">
      <c r="A27" s="101"/>
      <c r="B27" s="101"/>
      <c r="C27" s="85" t="s">
        <v>250</v>
      </c>
      <c r="D27" s="94">
        <v>1280</v>
      </c>
      <c r="E27" s="95">
        <v>5552</v>
      </c>
      <c r="F27" s="95">
        <v>3400</v>
      </c>
      <c r="G27" s="95">
        <v>6236</v>
      </c>
      <c r="H27" s="11">
        <v>15925</v>
      </c>
      <c r="I27" s="29">
        <v>66458</v>
      </c>
      <c r="J27" s="31">
        <v>49257</v>
      </c>
      <c r="K27" s="28">
        <v>50533</v>
      </c>
      <c r="L27" s="27">
        <v>2303</v>
      </c>
      <c r="M27" s="4">
        <v>2120</v>
      </c>
      <c r="N27" s="4">
        <v>50533</v>
      </c>
      <c r="O27" s="11">
        <v>518</v>
      </c>
      <c r="P27" s="6">
        <v>6070</v>
      </c>
      <c r="S27" s="411">
        <v>0</v>
      </c>
      <c r="T27" s="411">
        <v>-684</v>
      </c>
      <c r="V27" s="407"/>
      <c r="W27" s="419">
        <v>69491</v>
      </c>
      <c r="X27" s="419">
        <v>-66091</v>
      </c>
      <c r="AB27" s="407"/>
    </row>
    <row r="28" spans="1:28" ht="16.5" customHeight="1">
      <c r="A28" s="86"/>
      <c r="B28" s="86"/>
      <c r="C28" s="66" t="s">
        <v>286</v>
      </c>
      <c r="D28" s="94">
        <v>-11152</v>
      </c>
      <c r="E28" s="95">
        <v>-10088</v>
      </c>
      <c r="F28" s="95">
        <v>-20048</v>
      </c>
      <c r="G28" s="95">
        <v>-19271</v>
      </c>
      <c r="H28" s="11">
        <v>-500</v>
      </c>
      <c r="I28" s="29">
        <v>-14809</v>
      </c>
      <c r="J28" s="31">
        <v>-6196</v>
      </c>
      <c r="K28" s="28">
        <v>-14309</v>
      </c>
      <c r="L28" s="27">
        <v>-10056</v>
      </c>
      <c r="M28" s="4">
        <v>-8896</v>
      </c>
      <c r="N28" s="4">
        <v>-14309</v>
      </c>
      <c r="O28" s="11">
        <v>-4863</v>
      </c>
      <c r="P28" s="6">
        <v>-14951</v>
      </c>
      <c r="S28" s="411">
        <v>0</v>
      </c>
      <c r="T28" s="411">
        <v>9183</v>
      </c>
      <c r="W28" s="419">
        <v>-20823</v>
      </c>
      <c r="X28" s="419">
        <v>775</v>
      </c>
      <c r="AB28" s="407"/>
    </row>
    <row r="29" spans="1:28" ht="16.5" customHeight="1">
      <c r="A29" s="86"/>
      <c r="B29" s="86"/>
      <c r="C29" s="66" t="s">
        <v>287</v>
      </c>
      <c r="D29" s="94">
        <v>-20502</v>
      </c>
      <c r="E29" s="95">
        <v>-18639</v>
      </c>
      <c r="F29" s="190">
        <v>-41565</v>
      </c>
      <c r="G29" s="190">
        <v>-38112</v>
      </c>
      <c r="H29" s="11">
        <v>-14298</v>
      </c>
      <c r="I29" s="29">
        <v>-40492</v>
      </c>
      <c r="J29" s="31">
        <v>-29152</v>
      </c>
      <c r="K29" s="28">
        <v>-26194</v>
      </c>
      <c r="L29" s="27">
        <v>-20357</v>
      </c>
      <c r="M29" s="4">
        <v>-21063</v>
      </c>
      <c r="N29" s="4">
        <v>-26194</v>
      </c>
      <c r="O29" s="11">
        <v>-12173</v>
      </c>
      <c r="P29" s="6">
        <v>-30812</v>
      </c>
      <c r="S29" s="411">
        <v>0</v>
      </c>
      <c r="T29" s="411">
        <v>19473</v>
      </c>
      <c r="W29" s="420">
        <v>-41347</v>
      </c>
      <c r="X29" s="419">
        <v>-218</v>
      </c>
      <c r="AB29" s="407"/>
    </row>
    <row r="30" spans="1:24" ht="16.5" customHeight="1">
      <c r="A30" s="86"/>
      <c r="B30" s="86"/>
      <c r="C30" s="66" t="s">
        <v>288</v>
      </c>
      <c r="D30" s="94">
        <v>-4588</v>
      </c>
      <c r="E30" s="95">
        <v>-5912</v>
      </c>
      <c r="F30" s="95">
        <v>-5061</v>
      </c>
      <c r="G30" s="95">
        <v>-17335</v>
      </c>
      <c r="H30" s="11">
        <v>22845</v>
      </c>
      <c r="I30" s="29">
        <v>-19899</v>
      </c>
      <c r="J30" s="31">
        <v>-18277</v>
      </c>
      <c r="K30" s="28">
        <v>-42744</v>
      </c>
      <c r="L30" s="27">
        <v>-43544</v>
      </c>
      <c r="M30" s="4">
        <v>-473</v>
      </c>
      <c r="N30" s="4">
        <v>-42744</v>
      </c>
      <c r="O30" s="11">
        <v>-9902</v>
      </c>
      <c r="P30" s="6">
        <v>-15814</v>
      </c>
      <c r="S30" s="411">
        <v>0</v>
      </c>
      <c r="T30" s="411">
        <v>11423</v>
      </c>
      <c r="W30" s="419">
        <v>-49355</v>
      </c>
      <c r="X30" s="419">
        <v>44294</v>
      </c>
    </row>
    <row r="31" spans="1:24" ht="16.5" customHeight="1">
      <c r="A31" s="86"/>
      <c r="B31" s="86"/>
      <c r="C31" s="66"/>
      <c r="D31" s="98"/>
      <c r="E31" s="98"/>
      <c r="F31" s="98"/>
      <c r="G31" s="97"/>
      <c r="H31" s="11"/>
      <c r="I31" s="11"/>
      <c r="J31" s="11"/>
      <c r="K31" s="28"/>
      <c r="L31" s="27"/>
      <c r="M31" s="4"/>
      <c r="N31" s="4"/>
      <c r="O31" s="11"/>
      <c r="P31" s="6">
        <v>0</v>
      </c>
      <c r="S31" s="411">
        <v>0</v>
      </c>
      <c r="T31" s="411">
        <v>0</v>
      </c>
      <c r="W31" s="414"/>
      <c r="X31" s="421"/>
    </row>
    <row r="32" spans="1:24" ht="28.5" customHeight="1">
      <c r="A32" s="86"/>
      <c r="B32" s="86"/>
      <c r="C32" s="102" t="s">
        <v>39</v>
      </c>
      <c r="D32" s="94">
        <v>22223</v>
      </c>
      <c r="E32" s="94">
        <v>9036</v>
      </c>
      <c r="F32" s="94">
        <v>31234</v>
      </c>
      <c r="G32" s="95">
        <v>22531</v>
      </c>
      <c r="H32" s="11">
        <v>40078</v>
      </c>
      <c r="I32" s="11">
        <v>127982</v>
      </c>
      <c r="J32" s="16">
        <v>96748</v>
      </c>
      <c r="K32" s="28">
        <v>87904</v>
      </c>
      <c r="L32" s="27">
        <v>27746</v>
      </c>
      <c r="M32" s="4">
        <v>9011</v>
      </c>
      <c r="N32" s="4">
        <v>87904</v>
      </c>
      <c r="O32" s="11">
        <v>10197</v>
      </c>
      <c r="P32" s="6">
        <v>19233</v>
      </c>
      <c r="S32" s="411">
        <v>0</v>
      </c>
      <c r="T32" s="411">
        <v>-13495</v>
      </c>
      <c r="W32" s="419">
        <v>141177</v>
      </c>
      <c r="X32" s="419">
        <v>1284363</v>
      </c>
    </row>
    <row r="33" spans="1:24" ht="46.5" customHeight="1">
      <c r="A33" s="567"/>
      <c r="B33" s="567"/>
      <c r="C33" s="119" t="s">
        <v>152</v>
      </c>
      <c r="D33" s="94">
        <v>582</v>
      </c>
      <c r="E33" s="95">
        <v>269</v>
      </c>
      <c r="F33" s="118">
        <v>1151</v>
      </c>
      <c r="G33" s="118">
        <v>571</v>
      </c>
      <c r="H33" s="11"/>
      <c r="I33" s="11"/>
      <c r="J33" s="11"/>
      <c r="K33" s="28"/>
      <c r="L33" s="27"/>
      <c r="M33" s="4"/>
      <c r="N33" s="4"/>
      <c r="O33" s="11"/>
      <c r="P33" s="6" t="e">
        <v>#REF!</v>
      </c>
      <c r="S33" s="411">
        <v>0</v>
      </c>
      <c r="T33" s="411">
        <v>-302</v>
      </c>
      <c r="W33" s="416"/>
      <c r="X33" s="417"/>
    </row>
    <row r="34" spans="1:24" ht="6.75" customHeight="1">
      <c r="A34" s="567"/>
      <c r="B34" s="567"/>
      <c r="C34" s="119"/>
      <c r="D34" s="94">
        <v>0</v>
      </c>
      <c r="E34" s="95">
        <v>0</v>
      </c>
      <c r="F34" s="118"/>
      <c r="G34" s="118"/>
      <c r="H34" s="11">
        <v>348</v>
      </c>
      <c r="I34" s="29">
        <v>749</v>
      </c>
      <c r="J34" s="31">
        <v>2223</v>
      </c>
      <c r="K34" s="28">
        <v>401</v>
      </c>
      <c r="L34" s="27">
        <v>230</v>
      </c>
      <c r="M34" s="4">
        <v>569</v>
      </c>
      <c r="N34" s="4">
        <v>401</v>
      </c>
      <c r="O34" s="11">
        <v>152</v>
      </c>
      <c r="P34" s="6">
        <v>421</v>
      </c>
      <c r="S34" s="411">
        <v>0</v>
      </c>
      <c r="T34" s="411">
        <v>0</v>
      </c>
      <c r="W34" s="419">
        <v>926</v>
      </c>
      <c r="X34" s="419">
        <v>225</v>
      </c>
    </row>
    <row r="35" spans="1:24" ht="22.5" customHeight="1">
      <c r="A35" s="86"/>
      <c r="B35" s="86"/>
      <c r="C35" s="70" t="s">
        <v>30</v>
      </c>
      <c r="D35" s="94">
        <v>1061</v>
      </c>
      <c r="E35" s="95">
        <v>60</v>
      </c>
      <c r="F35" s="94">
        <v>1944</v>
      </c>
      <c r="G35" s="95">
        <v>1899</v>
      </c>
      <c r="H35" s="11">
        <v>2237</v>
      </c>
      <c r="I35" s="29">
        <v>6551</v>
      </c>
      <c r="J35" s="31">
        <v>10650</v>
      </c>
      <c r="K35" s="28">
        <v>4314</v>
      </c>
      <c r="L35" s="27">
        <v>6126.56</v>
      </c>
      <c r="M35" s="4">
        <v>883</v>
      </c>
      <c r="N35" s="4">
        <v>4314</v>
      </c>
      <c r="O35" s="11">
        <v>387</v>
      </c>
      <c r="P35" s="6">
        <v>447</v>
      </c>
      <c r="S35" s="411">
        <v>0</v>
      </c>
      <c r="T35" s="411">
        <v>-1839</v>
      </c>
      <c r="W35" s="419">
        <v>11150</v>
      </c>
      <c r="X35" s="419">
        <v>-9206</v>
      </c>
    </row>
    <row r="36" spans="1:24" ht="22.5" customHeight="1">
      <c r="A36" s="86"/>
      <c r="B36" s="86"/>
      <c r="C36" s="70" t="s">
        <v>29</v>
      </c>
      <c r="D36" s="94">
        <v>-10163</v>
      </c>
      <c r="E36" s="95">
        <v>-9804</v>
      </c>
      <c r="F36" s="94">
        <v>-17565</v>
      </c>
      <c r="G36" s="95">
        <v>-17657</v>
      </c>
      <c r="H36" s="11">
        <v>-4123.87</v>
      </c>
      <c r="I36" s="29">
        <v>-12074</v>
      </c>
      <c r="J36" s="31">
        <v>-8460</v>
      </c>
      <c r="K36" s="28">
        <v>-7950.13</v>
      </c>
      <c r="L36" s="27">
        <v>-5600.53</v>
      </c>
      <c r="M36" s="4"/>
      <c r="N36" s="4"/>
      <c r="O36" s="11"/>
      <c r="P36" s="6"/>
      <c r="S36" s="411">
        <v>0</v>
      </c>
      <c r="T36" s="411">
        <v>7853</v>
      </c>
      <c r="W36" s="419">
        <v>-15577</v>
      </c>
      <c r="X36" s="419">
        <v>-1988</v>
      </c>
    </row>
    <row r="37" spans="1:24" ht="9.75" customHeight="1">
      <c r="A37" s="86"/>
      <c r="B37" s="86"/>
      <c r="C37" s="66"/>
      <c r="D37" s="103"/>
      <c r="E37" s="98"/>
      <c r="F37" s="103"/>
      <c r="G37" s="97"/>
      <c r="H37" s="11"/>
      <c r="I37" s="11"/>
      <c r="J37" s="11"/>
      <c r="K37" s="28"/>
      <c r="L37" s="27"/>
      <c r="M37" s="4"/>
      <c r="N37" s="4"/>
      <c r="O37" s="11"/>
      <c r="P37" s="6">
        <v>0</v>
      </c>
      <c r="S37" s="411">
        <v>0</v>
      </c>
      <c r="T37" s="411">
        <v>0</v>
      </c>
      <c r="W37" s="414"/>
      <c r="X37" s="421"/>
    </row>
    <row r="38" spans="1:24" ht="28.5" customHeight="1">
      <c r="A38" s="104"/>
      <c r="B38" s="104"/>
      <c r="C38" s="69" t="s">
        <v>95</v>
      </c>
      <c r="D38" s="105">
        <v>13703</v>
      </c>
      <c r="E38" s="105">
        <v>-439</v>
      </c>
      <c r="F38" s="105">
        <v>16764</v>
      </c>
      <c r="G38" s="106">
        <v>7344</v>
      </c>
      <c r="H38" s="11">
        <v>38539.13</v>
      </c>
      <c r="I38" s="13">
        <v>123208</v>
      </c>
      <c r="J38" s="13">
        <v>101159.6208</v>
      </c>
      <c r="K38" s="28">
        <v>84668.87</v>
      </c>
      <c r="L38" s="27">
        <v>28502.03</v>
      </c>
      <c r="M38" s="4">
        <v>3061</v>
      </c>
      <c r="N38" s="4">
        <v>84668.87</v>
      </c>
      <c r="O38" s="13">
        <v>10736</v>
      </c>
      <c r="P38" s="6">
        <v>10297</v>
      </c>
      <c r="S38" s="411">
        <v>0</v>
      </c>
      <c r="T38" s="411">
        <v>-7783</v>
      </c>
      <c r="W38" s="422">
        <v>137676</v>
      </c>
      <c r="X38" s="418">
        <v>-120912</v>
      </c>
    </row>
    <row r="39" spans="1:24" ht="16.5" customHeight="1" hidden="1">
      <c r="A39" s="101"/>
      <c r="B39" s="101"/>
      <c r="C39" s="66"/>
      <c r="D39" s="94"/>
      <c r="E39" s="94"/>
      <c r="F39" s="99"/>
      <c r="G39" s="95"/>
      <c r="H39" s="11"/>
      <c r="I39" s="11"/>
      <c r="J39" s="11"/>
      <c r="K39" s="28"/>
      <c r="L39" s="27"/>
      <c r="M39" s="4"/>
      <c r="N39" s="4"/>
      <c r="O39" s="11"/>
      <c r="P39" s="6">
        <v>0</v>
      </c>
      <c r="S39" s="411">
        <v>0</v>
      </c>
      <c r="T39" s="411">
        <v>0</v>
      </c>
      <c r="W39" s="416"/>
      <c r="X39" s="417"/>
    </row>
    <row r="40" spans="1:24" ht="16.5" customHeight="1">
      <c r="A40" s="101"/>
      <c r="B40" s="101"/>
      <c r="C40" s="66"/>
      <c r="D40" s="94"/>
      <c r="E40" s="94"/>
      <c r="F40" s="110"/>
      <c r="G40" s="95"/>
      <c r="H40" s="11"/>
      <c r="I40" s="11"/>
      <c r="J40" s="11"/>
      <c r="K40" s="28"/>
      <c r="L40" s="27"/>
      <c r="M40" s="4">
        <v>0</v>
      </c>
      <c r="N40" s="4">
        <v>0</v>
      </c>
      <c r="O40" s="11"/>
      <c r="P40" s="6">
        <v>0</v>
      </c>
      <c r="S40" s="411">
        <v>0</v>
      </c>
      <c r="T40" s="411">
        <v>0</v>
      </c>
      <c r="W40" s="416"/>
      <c r="X40" s="417"/>
    </row>
    <row r="41" spans="1:24" ht="16.5" customHeight="1">
      <c r="A41" s="101"/>
      <c r="B41" s="101"/>
      <c r="C41" s="66" t="s">
        <v>253</v>
      </c>
      <c r="D41" s="94">
        <v>-7608</v>
      </c>
      <c r="E41" s="95">
        <v>661</v>
      </c>
      <c r="F41" s="95">
        <v>-9240</v>
      </c>
      <c r="G41" s="95">
        <v>-2971</v>
      </c>
      <c r="H41" s="11">
        <v>-6240</v>
      </c>
      <c r="I41" s="11">
        <v>-17915</v>
      </c>
      <c r="J41" s="11">
        <v>-16032</v>
      </c>
      <c r="K41" s="28">
        <v>-11675</v>
      </c>
      <c r="L41" s="27">
        <v>-9399</v>
      </c>
      <c r="M41" s="4">
        <v>-1632</v>
      </c>
      <c r="N41" s="4">
        <v>-11675</v>
      </c>
      <c r="O41" s="11">
        <v>-3746</v>
      </c>
      <c r="P41" s="6">
        <v>-3085</v>
      </c>
      <c r="S41" s="411">
        <v>0</v>
      </c>
      <c r="T41" s="411">
        <v>3632</v>
      </c>
      <c r="W41" s="420">
        <v>-21649</v>
      </c>
      <c r="X41" s="419">
        <v>12409</v>
      </c>
    </row>
    <row r="42" spans="1:24" ht="16.5" customHeight="1">
      <c r="A42" s="86"/>
      <c r="B42" s="86"/>
      <c r="C42" s="66"/>
      <c r="D42" s="103"/>
      <c r="E42" s="98"/>
      <c r="F42" s="103"/>
      <c r="G42" s="97"/>
      <c r="H42" s="11"/>
      <c r="I42" s="11"/>
      <c r="J42" s="11"/>
      <c r="K42" s="28"/>
      <c r="L42" s="27"/>
      <c r="M42" s="4"/>
      <c r="N42" s="4"/>
      <c r="O42" s="11"/>
      <c r="P42" s="6">
        <v>0</v>
      </c>
      <c r="S42" s="411">
        <v>0</v>
      </c>
      <c r="T42" s="411">
        <v>0</v>
      </c>
      <c r="W42" s="416"/>
      <c r="X42" s="417"/>
    </row>
    <row r="43" spans="1:24" ht="28.5" customHeight="1" thickBot="1">
      <c r="A43" s="86"/>
      <c r="B43" s="86"/>
      <c r="C43" s="69" t="s">
        <v>38</v>
      </c>
      <c r="D43" s="108">
        <v>6095</v>
      </c>
      <c r="E43" s="108">
        <v>222</v>
      </c>
      <c r="F43" s="108">
        <v>7524</v>
      </c>
      <c r="G43" s="109">
        <v>4373</v>
      </c>
      <c r="H43" s="11">
        <v>32299.13</v>
      </c>
      <c r="I43" s="12">
        <v>105293</v>
      </c>
      <c r="J43" s="12">
        <v>85127.6208</v>
      </c>
      <c r="K43" s="28">
        <v>72993.87</v>
      </c>
      <c r="L43" s="27">
        <v>19103.03</v>
      </c>
      <c r="M43" s="4">
        <v>1429</v>
      </c>
      <c r="N43" s="4">
        <v>72993.87</v>
      </c>
      <c r="O43" s="12">
        <v>6990</v>
      </c>
      <c r="P43" s="6">
        <v>7212</v>
      </c>
      <c r="S43" s="411">
        <v>0</v>
      </c>
      <c r="T43" s="411">
        <v>-4151</v>
      </c>
      <c r="W43" s="423">
        <v>116027</v>
      </c>
      <c r="X43" s="423">
        <v>-108503</v>
      </c>
    </row>
    <row r="44" spans="1:24" ht="16.5" customHeight="1" thickTop="1">
      <c r="A44" s="86"/>
      <c r="B44" s="86"/>
      <c r="C44" s="69"/>
      <c r="D44" s="99"/>
      <c r="E44" s="94"/>
      <c r="F44" s="99"/>
      <c r="G44" s="95"/>
      <c r="H44" s="11"/>
      <c r="I44" s="11"/>
      <c r="J44" s="11"/>
      <c r="L44" s="27"/>
      <c r="M44" s="4">
        <v>0</v>
      </c>
      <c r="N44" s="4">
        <v>0</v>
      </c>
      <c r="O44" s="11"/>
      <c r="P44" s="6">
        <v>0</v>
      </c>
      <c r="S44" s="411">
        <v>0</v>
      </c>
      <c r="T44" s="411">
        <v>0</v>
      </c>
      <c r="W44" s="416"/>
      <c r="X44" s="417"/>
    </row>
    <row r="45" spans="1:24" ht="36.75" customHeight="1">
      <c r="A45" s="86"/>
      <c r="B45" s="86"/>
      <c r="C45" s="386" t="s">
        <v>96</v>
      </c>
      <c r="D45" s="99">
        <v>0</v>
      </c>
      <c r="E45" s="94">
        <v>0</v>
      </c>
      <c r="F45" s="99">
        <v>0</v>
      </c>
      <c r="G45" s="95">
        <v>0</v>
      </c>
      <c r="H45" s="11"/>
      <c r="I45" s="11"/>
      <c r="J45" s="11"/>
      <c r="L45" s="27"/>
      <c r="M45" s="4"/>
      <c r="N45" s="4"/>
      <c r="O45" s="11"/>
      <c r="P45" s="6"/>
      <c r="S45" s="411"/>
      <c r="T45" s="411"/>
      <c r="W45" s="416"/>
      <c r="X45" s="417"/>
    </row>
    <row r="46" spans="1:24" ht="9.75" customHeight="1">
      <c r="A46" s="86"/>
      <c r="B46" s="86"/>
      <c r="C46" s="69"/>
      <c r="D46" s="99"/>
      <c r="E46" s="94"/>
      <c r="F46" s="99"/>
      <c r="G46" s="95"/>
      <c r="H46" s="11"/>
      <c r="I46" s="11"/>
      <c r="J46" s="11"/>
      <c r="L46" s="27"/>
      <c r="M46" s="4"/>
      <c r="N46" s="4"/>
      <c r="O46" s="11"/>
      <c r="P46" s="6"/>
      <c r="S46" s="411"/>
      <c r="T46" s="411"/>
      <c r="W46" s="416"/>
      <c r="X46" s="417"/>
    </row>
    <row r="47" spans="1:24" ht="28.5" customHeight="1" thickBot="1">
      <c r="A47" s="86"/>
      <c r="B47" s="86"/>
      <c r="C47" s="386" t="s">
        <v>35</v>
      </c>
      <c r="D47" s="108">
        <v>6095</v>
      </c>
      <c r="E47" s="108">
        <v>222</v>
      </c>
      <c r="F47" s="108">
        <v>7524</v>
      </c>
      <c r="G47" s="108">
        <v>4373</v>
      </c>
      <c r="H47" s="11"/>
      <c r="I47" s="11"/>
      <c r="J47" s="11"/>
      <c r="L47" s="27"/>
      <c r="M47" s="4"/>
      <c r="N47" s="4"/>
      <c r="O47" s="11"/>
      <c r="P47" s="6"/>
      <c r="Q47" s="15"/>
      <c r="S47" s="411"/>
      <c r="T47" s="411"/>
      <c r="W47" s="416"/>
      <c r="X47" s="417"/>
    </row>
    <row r="48" spans="1:24" ht="16.5" customHeight="1" thickTop="1">
      <c r="A48" s="86"/>
      <c r="B48" s="86"/>
      <c r="C48" s="69"/>
      <c r="D48" s="99"/>
      <c r="E48" s="94"/>
      <c r="F48" s="99"/>
      <c r="G48" s="95"/>
      <c r="H48" s="11"/>
      <c r="I48" s="11"/>
      <c r="J48" s="11"/>
      <c r="L48" s="27"/>
      <c r="M48" s="4"/>
      <c r="N48" s="4"/>
      <c r="O48" s="11"/>
      <c r="P48" s="6"/>
      <c r="S48" s="411"/>
      <c r="T48" s="411"/>
      <c r="W48" s="416"/>
      <c r="X48" s="417"/>
    </row>
    <row r="49" spans="1:24" ht="20.25" customHeight="1">
      <c r="A49" s="86"/>
      <c r="B49" s="86"/>
      <c r="C49" s="69" t="s">
        <v>37</v>
      </c>
      <c r="D49" s="110"/>
      <c r="E49" s="94"/>
      <c r="F49" s="110"/>
      <c r="G49" s="95"/>
      <c r="H49" s="11"/>
      <c r="I49" s="11"/>
      <c r="J49" s="11"/>
      <c r="L49" s="27"/>
      <c r="M49" s="4">
        <v>0</v>
      </c>
      <c r="N49" s="4">
        <v>0</v>
      </c>
      <c r="O49" s="11"/>
      <c r="P49" s="6">
        <v>0</v>
      </c>
      <c r="S49" s="411">
        <v>0</v>
      </c>
      <c r="T49" s="411">
        <v>0</v>
      </c>
      <c r="W49" s="416"/>
      <c r="X49" s="417"/>
    </row>
    <row r="50" spans="1:24" ht="18.75" customHeight="1">
      <c r="A50" s="86"/>
      <c r="B50" s="86"/>
      <c r="C50" s="66" t="s">
        <v>343</v>
      </c>
      <c r="D50" s="94">
        <v>1996</v>
      </c>
      <c r="E50" s="95">
        <v>-1763</v>
      </c>
      <c r="F50" s="99">
        <v>2842</v>
      </c>
      <c r="G50" s="95">
        <v>498</v>
      </c>
      <c r="H50" s="11">
        <v>27375</v>
      </c>
      <c r="I50" s="11">
        <v>92214</v>
      </c>
      <c r="J50" s="11">
        <v>74050</v>
      </c>
      <c r="K50" s="14">
        <v>64839</v>
      </c>
      <c r="L50" s="27">
        <v>12430</v>
      </c>
      <c r="M50" s="4">
        <v>846</v>
      </c>
      <c r="N50" s="4">
        <v>64839</v>
      </c>
      <c r="O50" s="11">
        <v>4561</v>
      </c>
      <c r="P50" s="6">
        <v>2798</v>
      </c>
      <c r="S50" s="411">
        <v>0</v>
      </c>
      <c r="T50" s="411">
        <v>-2261</v>
      </c>
      <c r="W50" s="424">
        <v>98877</v>
      </c>
      <c r="X50" s="418">
        <v>-96035</v>
      </c>
    </row>
    <row r="51" spans="1:24" ht="18.75" customHeight="1">
      <c r="A51" s="86"/>
      <c r="B51" s="86"/>
      <c r="C51" s="66" t="s">
        <v>97</v>
      </c>
      <c r="D51" s="94">
        <v>4099</v>
      </c>
      <c r="E51" s="95">
        <v>1985</v>
      </c>
      <c r="F51" s="111">
        <v>4682</v>
      </c>
      <c r="G51" s="97">
        <v>3875</v>
      </c>
      <c r="H51" s="11">
        <v>4924</v>
      </c>
      <c r="I51" s="11">
        <v>13079</v>
      </c>
      <c r="J51" s="11">
        <v>11078</v>
      </c>
      <c r="K51" s="14">
        <v>8155</v>
      </c>
      <c r="L51" s="27">
        <v>6673</v>
      </c>
      <c r="M51" s="4">
        <v>583</v>
      </c>
      <c r="N51" s="4">
        <v>8155</v>
      </c>
      <c r="O51" s="11">
        <v>2429</v>
      </c>
      <c r="P51" s="6">
        <v>4414</v>
      </c>
      <c r="S51" s="411">
        <v>0</v>
      </c>
      <c r="T51" s="411">
        <v>-1890</v>
      </c>
      <c r="W51" s="425">
        <v>17150</v>
      </c>
      <c r="X51" s="426">
        <v>-12468</v>
      </c>
    </row>
    <row r="52" spans="1:24" ht="22.5" customHeight="1" thickBot="1">
      <c r="A52" s="86"/>
      <c r="B52" s="86"/>
      <c r="C52" s="69"/>
      <c r="D52" s="109">
        <v>6095</v>
      </c>
      <c r="E52" s="109">
        <v>222</v>
      </c>
      <c r="F52" s="112">
        <v>7524</v>
      </c>
      <c r="G52" s="113">
        <v>4373</v>
      </c>
      <c r="H52" s="11">
        <v>32299</v>
      </c>
      <c r="I52" s="11">
        <v>105293</v>
      </c>
      <c r="J52" s="11">
        <v>85128</v>
      </c>
      <c r="K52" s="14">
        <v>72994</v>
      </c>
      <c r="L52" s="27">
        <v>19103</v>
      </c>
      <c r="M52" s="4">
        <v>1429</v>
      </c>
      <c r="N52" s="4">
        <v>72994</v>
      </c>
      <c r="O52" s="11">
        <v>6990</v>
      </c>
      <c r="P52" s="6">
        <v>7212</v>
      </c>
      <c r="S52" s="411">
        <v>0</v>
      </c>
      <c r="T52" s="411">
        <v>-4151</v>
      </c>
      <c r="W52" s="427">
        <v>116027</v>
      </c>
      <c r="X52" s="428">
        <v>-108503</v>
      </c>
    </row>
    <row r="53" spans="1:24" ht="16.5" customHeight="1" thickTop="1">
      <c r="A53" s="86"/>
      <c r="B53" s="86"/>
      <c r="C53" s="69"/>
      <c r="D53" s="99"/>
      <c r="E53" s="99"/>
      <c r="F53" s="99"/>
      <c r="G53" s="100"/>
      <c r="H53" s="11"/>
      <c r="I53" s="11"/>
      <c r="J53" s="11"/>
      <c r="L53" s="27"/>
      <c r="M53" s="4"/>
      <c r="N53" s="4"/>
      <c r="O53" s="11"/>
      <c r="P53" s="6"/>
      <c r="S53" s="411"/>
      <c r="T53" s="411"/>
      <c r="W53" s="429"/>
      <c r="X53" s="429"/>
    </row>
    <row r="54" spans="1:24" ht="24.75" customHeight="1">
      <c r="A54" s="86"/>
      <c r="B54" s="86"/>
      <c r="C54" s="387" t="s">
        <v>36</v>
      </c>
      <c r="D54" s="99"/>
      <c r="E54" s="99"/>
      <c r="F54" s="99"/>
      <c r="G54" s="100"/>
      <c r="H54" s="11"/>
      <c r="I54" s="11"/>
      <c r="J54" s="11"/>
      <c r="L54" s="27"/>
      <c r="M54" s="4"/>
      <c r="N54" s="4"/>
      <c r="O54" s="11"/>
      <c r="P54" s="6"/>
      <c r="S54" s="411"/>
      <c r="T54" s="411"/>
      <c r="W54" s="429"/>
      <c r="X54" s="429"/>
    </row>
    <row r="55" spans="1:24" ht="18.75" customHeight="1">
      <c r="A55" s="86"/>
      <c r="B55" s="86"/>
      <c r="C55" s="66" t="s">
        <v>343</v>
      </c>
      <c r="D55" s="94">
        <v>1996</v>
      </c>
      <c r="E55" s="95">
        <v>-1763</v>
      </c>
      <c r="F55" s="99">
        <v>2842</v>
      </c>
      <c r="G55" s="95">
        <v>498</v>
      </c>
      <c r="H55" s="11"/>
      <c r="I55" s="11"/>
      <c r="J55" s="11"/>
      <c r="L55" s="27"/>
      <c r="M55" s="4"/>
      <c r="N55" s="4"/>
      <c r="O55" s="11"/>
      <c r="P55" s="6"/>
      <c r="S55" s="411"/>
      <c r="T55" s="411"/>
      <c r="W55" s="429"/>
      <c r="X55" s="429"/>
    </row>
    <row r="56" spans="1:24" ht="18" customHeight="1">
      <c r="A56" s="86"/>
      <c r="B56" s="86"/>
      <c r="C56" s="66" t="s">
        <v>97</v>
      </c>
      <c r="D56" s="94">
        <v>4099</v>
      </c>
      <c r="E56" s="95">
        <v>1985</v>
      </c>
      <c r="F56" s="388">
        <v>4682</v>
      </c>
      <c r="G56" s="95">
        <v>3875</v>
      </c>
      <c r="H56" s="11"/>
      <c r="I56" s="11"/>
      <c r="J56" s="11"/>
      <c r="L56" s="27"/>
      <c r="M56" s="4"/>
      <c r="N56" s="4"/>
      <c r="O56" s="11"/>
      <c r="P56" s="6"/>
      <c r="S56" s="411"/>
      <c r="T56" s="411"/>
      <c r="W56" s="429"/>
      <c r="X56" s="429"/>
    </row>
    <row r="57" spans="1:24" ht="22.5" customHeight="1" thickBot="1">
      <c r="A57" s="86"/>
      <c r="B57" s="86"/>
      <c r="C57" s="69"/>
      <c r="D57" s="108">
        <v>6095</v>
      </c>
      <c r="E57" s="108">
        <v>222</v>
      </c>
      <c r="F57" s="108">
        <v>7524</v>
      </c>
      <c r="G57" s="108">
        <v>4373</v>
      </c>
      <c r="H57" s="11"/>
      <c r="I57" s="11"/>
      <c r="J57" s="11"/>
      <c r="L57" s="27"/>
      <c r="M57" s="4"/>
      <c r="N57" s="4"/>
      <c r="O57" s="11"/>
      <c r="P57" s="6"/>
      <c r="Q57" s="15"/>
      <c r="S57" s="411"/>
      <c r="T57" s="411"/>
      <c r="W57" s="429"/>
      <c r="X57" s="429"/>
    </row>
    <row r="58" spans="1:24" ht="14.25" customHeight="1" thickTop="1">
      <c r="A58" s="86"/>
      <c r="B58" s="86"/>
      <c r="C58" s="69"/>
      <c r="D58" s="99"/>
      <c r="E58" s="99"/>
      <c r="F58" s="99"/>
      <c r="G58" s="100"/>
      <c r="H58" s="11"/>
      <c r="I58" s="11"/>
      <c r="J58" s="11"/>
      <c r="L58" s="27"/>
      <c r="M58" s="4"/>
      <c r="N58" s="4"/>
      <c r="O58" s="11"/>
      <c r="P58" s="6"/>
      <c r="S58" s="411"/>
      <c r="T58" s="411"/>
      <c r="W58" s="429"/>
      <c r="X58" s="429"/>
    </row>
    <row r="59" spans="1:20" ht="16.5" customHeight="1">
      <c r="A59" s="86"/>
      <c r="B59" s="86"/>
      <c r="C59" s="66"/>
      <c r="D59" s="114"/>
      <c r="E59" s="115"/>
      <c r="F59" s="114"/>
      <c r="G59" s="81"/>
      <c r="H59" s="5"/>
      <c r="I59" s="5"/>
      <c r="J59" s="5"/>
      <c r="L59" s="27"/>
      <c r="M59" s="4"/>
      <c r="N59" s="4"/>
      <c r="S59" s="411">
        <v>0</v>
      </c>
      <c r="T59" s="411">
        <v>0</v>
      </c>
    </row>
    <row r="60" spans="1:20" ht="16.5" customHeight="1">
      <c r="A60" s="86"/>
      <c r="B60" s="86"/>
      <c r="C60" s="66" t="s">
        <v>221</v>
      </c>
      <c r="D60" s="380">
        <v>0.49532223242424994</v>
      </c>
      <c r="E60" s="383">
        <v>-0.44</v>
      </c>
      <c r="F60" s="380">
        <v>0.7052634191130853</v>
      </c>
      <c r="G60" s="116">
        <v>0.12</v>
      </c>
      <c r="H60" s="20"/>
      <c r="I60" s="20">
        <v>23.93956307844079</v>
      </c>
      <c r="J60" s="20">
        <v>19.81</v>
      </c>
      <c r="K60" s="14">
        <v>16.913433396459705</v>
      </c>
      <c r="L60" s="27">
        <v>3.33</v>
      </c>
      <c r="M60" s="4"/>
      <c r="N60" s="4"/>
      <c r="Q60" s="361"/>
      <c r="S60" s="411">
        <v>-0.20994118668883538</v>
      </c>
      <c r="T60" s="411">
        <v>-0.12</v>
      </c>
    </row>
    <row r="61" spans="1:20" ht="8.25" customHeight="1">
      <c r="A61" s="86"/>
      <c r="B61" s="86"/>
      <c r="C61" s="66"/>
      <c r="D61" s="381"/>
      <c r="E61" s="114"/>
      <c r="F61" s="114"/>
      <c r="G61" s="81"/>
      <c r="H61" s="21"/>
      <c r="I61" s="21"/>
      <c r="J61" s="21"/>
      <c r="L61" s="27"/>
      <c r="M61" s="4"/>
      <c r="N61" s="4"/>
      <c r="S61" s="411">
        <v>0</v>
      </c>
      <c r="T61" s="411">
        <v>0</v>
      </c>
    </row>
    <row r="62" spans="1:20" ht="21.75" customHeight="1" thickBot="1">
      <c r="A62" s="86"/>
      <c r="B62" s="86"/>
      <c r="C62" s="66" t="s">
        <v>222</v>
      </c>
      <c r="D62" s="382">
        <v>0.43384042236408255</v>
      </c>
      <c r="E62" s="384">
        <v>-0.29</v>
      </c>
      <c r="F62" s="382">
        <v>0.6177226855504622</v>
      </c>
      <c r="G62" s="117">
        <v>0.3</v>
      </c>
      <c r="H62" s="22"/>
      <c r="I62" s="22">
        <v>21.138611132547652</v>
      </c>
      <c r="J62" s="22">
        <v>14.8</v>
      </c>
      <c r="K62" s="14">
        <v>14.949314620544591</v>
      </c>
      <c r="L62" s="27">
        <v>3.03</v>
      </c>
      <c r="M62" s="4"/>
      <c r="N62" s="4"/>
      <c r="S62" s="411">
        <v>-0.18388226318637962</v>
      </c>
      <c r="T62" s="411">
        <v>-0.59</v>
      </c>
    </row>
    <row r="63" spans="1:7" ht="16.5" customHeight="1" thickTop="1">
      <c r="A63" s="86"/>
      <c r="B63" s="86"/>
      <c r="C63" s="66"/>
      <c r="D63" s="69"/>
      <c r="E63" s="66"/>
      <c r="F63" s="66"/>
      <c r="G63" s="66"/>
    </row>
    <row r="64" spans="1:10" ht="16.5" customHeight="1">
      <c r="A64" s="66"/>
      <c r="B64" s="69"/>
      <c r="C64" s="559" t="s">
        <v>390</v>
      </c>
      <c r="D64" s="560"/>
      <c r="E64" s="560"/>
      <c r="F64" s="560"/>
      <c r="G64" s="560"/>
      <c r="H64" s="18"/>
      <c r="I64" s="18"/>
      <c r="J64" s="18"/>
    </row>
    <row r="65" spans="1:10" ht="35.25" customHeight="1">
      <c r="A65" s="66"/>
      <c r="B65" s="66"/>
      <c r="C65" s="560"/>
      <c r="D65" s="560"/>
      <c r="E65" s="560"/>
      <c r="F65" s="560"/>
      <c r="G65" s="560"/>
      <c r="H65" s="18"/>
      <c r="I65" s="18"/>
      <c r="J65" s="18"/>
    </row>
    <row r="66" ht="18.75">
      <c r="D66" s="2"/>
    </row>
    <row r="67" ht="18.75">
      <c r="D67" s="2"/>
    </row>
  </sheetData>
  <mergeCells count="13">
    <mergeCell ref="S18:T18"/>
    <mergeCell ref="A33:A34"/>
    <mergeCell ref="B33:B34"/>
    <mergeCell ref="A5:G5"/>
    <mergeCell ref="A6:G6"/>
    <mergeCell ref="A9:G9"/>
    <mergeCell ref="A10:G10"/>
    <mergeCell ref="C14:G14"/>
    <mergeCell ref="C64:G65"/>
    <mergeCell ref="F17:G17"/>
    <mergeCell ref="F18:G18"/>
    <mergeCell ref="D17:E17"/>
    <mergeCell ref="D18:E18"/>
  </mergeCells>
  <printOptions/>
  <pageMargins left="0.7480314960629921" right="0" top="0.984251968503937" bottom="0.984251968503937" header="0" footer="0"/>
  <pageSetup horizontalDpi="600" verticalDpi="6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tabColor indexed="20"/>
    <pageSetUpPr fitToPage="1"/>
  </sheetPr>
  <dimension ref="A1:K61"/>
  <sheetViews>
    <sheetView view="pageBreakPreview" zoomScale="75" zoomScaleNormal="75" zoomScaleSheetLayoutView="75" workbookViewId="0" topLeftCell="A1">
      <selection activeCell="F18" sqref="F18"/>
    </sheetView>
  </sheetViews>
  <sheetFormatPr defaultColWidth="9.140625" defaultRowHeight="13.5"/>
  <cols>
    <col min="1" max="1" width="3.8515625" style="66" customWidth="1"/>
    <col min="2" max="2" width="1.7109375" style="66" customWidth="1"/>
    <col min="3" max="3" width="3.7109375" style="66" customWidth="1"/>
    <col min="4" max="4" width="70.7109375" style="66" customWidth="1"/>
    <col min="5" max="5" width="4.7109375" style="79" customWidth="1"/>
    <col min="6" max="6" width="38.421875" style="435" customWidth="1"/>
    <col min="7" max="7" width="3.140625" style="79" customWidth="1"/>
    <col min="8" max="8" width="38.7109375" style="435" customWidth="1"/>
    <col min="9" max="9" width="4.28125" style="66" customWidth="1"/>
    <col min="10" max="10" width="10.421875" style="79" bestFit="1" customWidth="1"/>
    <col min="11" max="11" width="13.7109375" style="66" customWidth="1"/>
    <col min="12" max="12" width="9.140625" style="66" customWidth="1"/>
    <col min="13" max="13" width="8.00390625" style="66" customWidth="1"/>
    <col min="14" max="16" width="9.140625" style="66" hidden="1" customWidth="1"/>
    <col min="17" max="16384" width="9.140625" style="66" customWidth="1"/>
  </cols>
  <sheetData>
    <row r="1" spans="1:8" ht="20.25">
      <c r="A1" s="568" t="s">
        <v>184</v>
      </c>
      <c r="B1" s="568"/>
      <c r="C1" s="568"/>
      <c r="D1" s="568"/>
      <c r="E1" s="568"/>
      <c r="F1" s="568"/>
      <c r="G1" s="568"/>
      <c r="H1" s="568"/>
    </row>
    <row r="2" spans="1:8" ht="20.25">
      <c r="A2" s="65"/>
      <c r="B2" s="65"/>
      <c r="C2" s="65"/>
      <c r="D2" s="65"/>
      <c r="E2" s="65"/>
      <c r="F2" s="65"/>
      <c r="G2" s="65"/>
      <c r="H2" s="65"/>
    </row>
    <row r="3" spans="1:8" ht="20.25">
      <c r="A3" s="65"/>
      <c r="B3" s="65"/>
      <c r="C3" s="65"/>
      <c r="D3" s="65"/>
      <c r="E3" s="65"/>
      <c r="F3" s="65"/>
      <c r="G3" s="65"/>
      <c r="H3" s="65"/>
    </row>
    <row r="5" spans="2:8" ht="20.25">
      <c r="B5" s="69"/>
      <c r="D5" s="569" t="s">
        <v>391</v>
      </c>
      <c r="E5" s="569"/>
      <c r="F5" s="569"/>
      <c r="G5" s="569"/>
      <c r="H5" s="569"/>
    </row>
    <row r="6" spans="1:8" ht="20.25">
      <c r="A6" s="69"/>
      <c r="B6" s="69"/>
      <c r="D6" s="568" t="s">
        <v>392</v>
      </c>
      <c r="E6" s="568"/>
      <c r="F6" s="568"/>
      <c r="G6" s="568"/>
      <c r="H6" s="568"/>
    </row>
    <row r="7" spans="1:8" ht="20.25">
      <c r="A7" s="86"/>
      <c r="B7" s="86"/>
      <c r="F7" s="125"/>
      <c r="G7" s="434"/>
      <c r="H7" s="125"/>
    </row>
    <row r="8" spans="1:8" ht="20.25">
      <c r="A8" s="86"/>
      <c r="B8" s="86"/>
      <c r="D8" s="92" t="s">
        <v>254</v>
      </c>
      <c r="F8" s="125" t="s">
        <v>31</v>
      </c>
      <c r="G8" s="434"/>
      <c r="H8" s="125" t="s">
        <v>64</v>
      </c>
    </row>
    <row r="9" spans="1:8" ht="20.25">
      <c r="A9" s="86"/>
      <c r="B9" s="86"/>
      <c r="F9" s="125"/>
      <c r="G9" s="434"/>
      <c r="H9" s="125" t="s">
        <v>351</v>
      </c>
    </row>
    <row r="10" spans="1:8" ht="20.25">
      <c r="A10" s="86"/>
      <c r="B10" s="86"/>
      <c r="F10" s="125"/>
      <c r="G10" s="434"/>
      <c r="H10" s="125"/>
    </row>
    <row r="11" spans="1:4" ht="20.25">
      <c r="A11" s="86"/>
      <c r="B11" s="86"/>
      <c r="D11" s="69" t="s">
        <v>272</v>
      </c>
    </row>
    <row r="12" spans="1:10" ht="20.25">
      <c r="A12" s="86"/>
      <c r="B12" s="86"/>
      <c r="D12" s="66" t="s">
        <v>213</v>
      </c>
      <c r="F12" s="435">
        <v>588091</v>
      </c>
      <c r="G12" s="80"/>
      <c r="H12" s="435">
        <v>574023</v>
      </c>
      <c r="J12" s="80"/>
    </row>
    <row r="13" spans="1:10" ht="20.25">
      <c r="A13" s="86"/>
      <c r="B13" s="86"/>
      <c r="D13" s="66" t="s">
        <v>256</v>
      </c>
      <c r="F13" s="435">
        <v>314244</v>
      </c>
      <c r="G13" s="80"/>
      <c r="H13" s="435">
        <v>314636</v>
      </c>
      <c r="J13" s="80"/>
    </row>
    <row r="14" spans="1:10" ht="20.25">
      <c r="A14" s="86"/>
      <c r="B14" s="86"/>
      <c r="D14" s="66" t="s">
        <v>309</v>
      </c>
      <c r="F14" s="435">
        <v>37620</v>
      </c>
      <c r="G14" s="80"/>
      <c r="H14" s="435">
        <v>47667</v>
      </c>
      <c r="J14" s="80"/>
    </row>
    <row r="15" spans="1:10" ht="20.25">
      <c r="A15" s="86"/>
      <c r="B15" s="86"/>
      <c r="D15" s="66" t="s">
        <v>310</v>
      </c>
      <c r="F15" s="435">
        <v>9512</v>
      </c>
      <c r="G15" s="80"/>
      <c r="H15" s="435">
        <v>8361</v>
      </c>
      <c r="J15" s="80"/>
    </row>
    <row r="16" spans="1:10" ht="20.25">
      <c r="A16" s="86"/>
      <c r="B16" s="86"/>
      <c r="D16" s="66" t="s">
        <v>352</v>
      </c>
      <c r="F16" s="435">
        <v>22827</v>
      </c>
      <c r="G16" s="80"/>
      <c r="H16" s="435">
        <v>6978</v>
      </c>
      <c r="J16" s="80"/>
    </row>
    <row r="17" spans="1:10" ht="20.25">
      <c r="A17" s="86"/>
      <c r="B17" s="86"/>
      <c r="D17" s="66" t="s">
        <v>257</v>
      </c>
      <c r="F17" s="435">
        <v>4230</v>
      </c>
      <c r="G17" s="80"/>
      <c r="H17" s="435">
        <v>1706</v>
      </c>
      <c r="J17" s="80"/>
    </row>
    <row r="18" spans="1:10" ht="20.25">
      <c r="A18" s="86"/>
      <c r="B18" s="86"/>
      <c r="D18" s="69" t="s">
        <v>258</v>
      </c>
      <c r="F18" s="436">
        <v>976524</v>
      </c>
      <c r="G18" s="437"/>
      <c r="H18" s="436">
        <v>953371</v>
      </c>
      <c r="I18" s="79"/>
      <c r="J18" s="80"/>
    </row>
    <row r="19" spans="1:10" ht="20.25">
      <c r="A19" s="86"/>
      <c r="B19" s="86"/>
      <c r="G19" s="80"/>
      <c r="J19" s="80"/>
    </row>
    <row r="20" spans="1:10" ht="20.25" hidden="1">
      <c r="A20" s="86"/>
      <c r="B20" s="86"/>
      <c r="D20" s="69"/>
      <c r="G20" s="80"/>
      <c r="J20" s="80"/>
    </row>
    <row r="21" spans="1:10" ht="20.25">
      <c r="A21" s="86"/>
      <c r="B21" s="86"/>
      <c r="D21" s="66" t="s">
        <v>311</v>
      </c>
      <c r="F21" s="435">
        <v>387930</v>
      </c>
      <c r="G21" s="80"/>
      <c r="H21" s="435">
        <v>370131</v>
      </c>
      <c r="J21" s="80"/>
    </row>
    <row r="22" spans="1:10" ht="20.25">
      <c r="A22" s="86"/>
      <c r="B22" s="86"/>
      <c r="D22" s="66" t="s">
        <v>214</v>
      </c>
      <c r="F22" s="435">
        <v>333324</v>
      </c>
      <c r="G22" s="80"/>
      <c r="H22" s="435">
        <v>377442</v>
      </c>
      <c r="J22" s="80"/>
    </row>
    <row r="23" spans="1:10" ht="20.25">
      <c r="A23" s="86"/>
      <c r="B23" s="86"/>
      <c r="D23" s="66" t="s">
        <v>312</v>
      </c>
      <c r="F23" s="435">
        <v>70363</v>
      </c>
      <c r="G23" s="80"/>
      <c r="H23" s="435">
        <v>62187</v>
      </c>
      <c r="J23" s="80"/>
    </row>
    <row r="24" spans="1:10" ht="20.25">
      <c r="A24" s="86"/>
      <c r="B24" s="86"/>
      <c r="D24" s="66" t="s">
        <v>313</v>
      </c>
      <c r="F24" s="435">
        <v>10759</v>
      </c>
      <c r="G24" s="80"/>
      <c r="H24" s="435">
        <v>38117</v>
      </c>
      <c r="J24" s="80"/>
    </row>
    <row r="25" spans="1:10" ht="20.25">
      <c r="A25" s="86"/>
      <c r="B25" s="86"/>
      <c r="D25" s="66" t="s">
        <v>259</v>
      </c>
      <c r="F25" s="435">
        <v>199424</v>
      </c>
      <c r="G25" s="80"/>
      <c r="H25" s="435">
        <v>227342</v>
      </c>
      <c r="J25" s="80"/>
    </row>
    <row r="26" spans="1:10" ht="20.25">
      <c r="A26" s="86"/>
      <c r="B26" s="86"/>
      <c r="D26" s="69" t="s">
        <v>260</v>
      </c>
      <c r="F26" s="438">
        <v>1001800</v>
      </c>
      <c r="G26" s="439"/>
      <c r="H26" s="438">
        <v>1075219</v>
      </c>
      <c r="J26" s="80"/>
    </row>
    <row r="27" spans="1:10" ht="21" thickBot="1">
      <c r="A27" s="86"/>
      <c r="B27" s="86"/>
      <c r="D27" s="69" t="s">
        <v>273</v>
      </c>
      <c r="F27" s="442">
        <v>1978324</v>
      </c>
      <c r="G27" s="443"/>
      <c r="H27" s="442">
        <v>2028590</v>
      </c>
      <c r="J27" s="80"/>
    </row>
    <row r="28" spans="1:10" ht="21" thickTop="1">
      <c r="A28" s="86"/>
      <c r="B28" s="86"/>
      <c r="G28" s="80"/>
      <c r="J28" s="80"/>
    </row>
    <row r="29" spans="1:10" ht="20.25">
      <c r="A29" s="86"/>
      <c r="B29" s="86"/>
      <c r="D29" s="69" t="s">
        <v>274</v>
      </c>
      <c r="G29" s="80"/>
      <c r="J29" s="80"/>
    </row>
    <row r="30" spans="1:10" ht="20.25">
      <c r="A30" s="86"/>
      <c r="B30" s="86"/>
      <c r="D30" s="66" t="s">
        <v>202</v>
      </c>
      <c r="F30" s="435">
        <v>402970</v>
      </c>
      <c r="G30" s="80"/>
      <c r="H30" s="435">
        <v>402946</v>
      </c>
      <c r="J30" s="80"/>
    </row>
    <row r="31" spans="1:10" ht="20.25">
      <c r="A31" s="86"/>
      <c r="B31" s="86"/>
      <c r="D31" s="66" t="s">
        <v>314</v>
      </c>
      <c r="F31" s="444">
        <v>48711</v>
      </c>
      <c r="G31" s="80"/>
      <c r="H31" s="444">
        <v>33134</v>
      </c>
      <c r="J31" s="80"/>
    </row>
    <row r="32" spans="1:10" ht="20.25">
      <c r="A32" s="86"/>
      <c r="B32" s="86"/>
      <c r="D32" s="66" t="s">
        <v>275</v>
      </c>
      <c r="F32" s="440">
        <v>287043</v>
      </c>
      <c r="G32" s="441"/>
      <c r="H32" s="440">
        <v>284389</v>
      </c>
      <c r="J32" s="80"/>
    </row>
    <row r="33" spans="1:10" ht="20.25">
      <c r="A33" s="86"/>
      <c r="B33" s="86"/>
      <c r="D33" s="69" t="s">
        <v>261</v>
      </c>
      <c r="G33" s="80"/>
      <c r="J33" s="80"/>
    </row>
    <row r="34" spans="1:10" ht="20.25">
      <c r="A34" s="86"/>
      <c r="B34" s="86"/>
      <c r="D34" s="69" t="s">
        <v>262</v>
      </c>
      <c r="F34" s="435">
        <v>738724</v>
      </c>
      <c r="G34" s="80"/>
      <c r="H34" s="435">
        <v>720469</v>
      </c>
      <c r="J34" s="80"/>
    </row>
    <row r="35" spans="1:10" ht="20.25">
      <c r="A35" s="86"/>
      <c r="B35" s="86"/>
      <c r="D35" s="69" t="s">
        <v>263</v>
      </c>
      <c r="F35" s="440">
        <v>113349</v>
      </c>
      <c r="G35" s="441"/>
      <c r="H35" s="440">
        <v>115660</v>
      </c>
      <c r="J35" s="80"/>
    </row>
    <row r="36" spans="1:10" ht="20.25">
      <c r="A36" s="86"/>
      <c r="B36" s="86"/>
      <c r="D36" s="69" t="s">
        <v>270</v>
      </c>
      <c r="F36" s="436">
        <v>852073</v>
      </c>
      <c r="G36" s="437"/>
      <c r="H36" s="436">
        <v>836129</v>
      </c>
      <c r="J36" s="80"/>
    </row>
    <row r="37" spans="1:10" ht="20.25">
      <c r="A37" s="86"/>
      <c r="B37" s="86"/>
      <c r="G37" s="80"/>
      <c r="J37" s="80"/>
    </row>
    <row r="38" spans="1:10" ht="20.25" hidden="1">
      <c r="A38" s="86"/>
      <c r="B38" s="86"/>
      <c r="D38" s="69"/>
      <c r="G38" s="80"/>
      <c r="J38" s="80"/>
    </row>
    <row r="39" spans="1:10" ht="20.25">
      <c r="A39" s="86"/>
      <c r="B39" s="86"/>
      <c r="D39" s="66" t="s">
        <v>276</v>
      </c>
      <c r="F39" s="435">
        <v>474325</v>
      </c>
      <c r="G39" s="80"/>
      <c r="H39" s="435">
        <v>460890</v>
      </c>
      <c r="J39" s="80"/>
    </row>
    <row r="40" spans="1:10" ht="20.25">
      <c r="A40" s="86"/>
      <c r="B40" s="86"/>
      <c r="D40" s="66" t="s">
        <v>271</v>
      </c>
      <c r="F40" s="435">
        <v>17156</v>
      </c>
      <c r="G40" s="80"/>
      <c r="H40" s="435">
        <v>15441</v>
      </c>
      <c r="J40" s="80"/>
    </row>
    <row r="41" spans="1:10" ht="20.25">
      <c r="A41" s="86"/>
      <c r="B41" s="86"/>
      <c r="D41" s="69" t="s">
        <v>277</v>
      </c>
      <c r="F41" s="436">
        <v>491481</v>
      </c>
      <c r="G41" s="437"/>
      <c r="H41" s="436">
        <v>476331</v>
      </c>
      <c r="J41" s="80"/>
    </row>
    <row r="42" spans="1:10" ht="20.25">
      <c r="A42" s="86"/>
      <c r="B42" s="86"/>
      <c r="G42" s="80"/>
      <c r="J42" s="80"/>
    </row>
    <row r="43" spans="1:10" ht="20.25" hidden="1">
      <c r="A43" s="86"/>
      <c r="B43" s="86"/>
      <c r="D43" s="69"/>
      <c r="G43" s="80"/>
      <c r="J43" s="80"/>
    </row>
    <row r="44" spans="1:10" ht="20.25">
      <c r="A44" s="86"/>
      <c r="B44" s="86"/>
      <c r="D44" s="66" t="s">
        <v>315</v>
      </c>
      <c r="F44" s="435">
        <v>666</v>
      </c>
      <c r="G44" s="80"/>
      <c r="H44" s="435">
        <v>667</v>
      </c>
      <c r="J44" s="80"/>
    </row>
    <row r="45" spans="1:10" ht="20.25">
      <c r="A45" s="86"/>
      <c r="B45" s="86"/>
      <c r="D45" s="66" t="s">
        <v>316</v>
      </c>
      <c r="F45" s="435">
        <v>219487</v>
      </c>
      <c r="G45" s="80"/>
      <c r="H45" s="435">
        <v>206736</v>
      </c>
      <c r="J45" s="80"/>
    </row>
    <row r="46" spans="1:10" ht="20.25">
      <c r="A46" s="86"/>
      <c r="B46" s="86"/>
      <c r="D46" s="66" t="s">
        <v>317</v>
      </c>
      <c r="F46" s="435">
        <v>54121</v>
      </c>
      <c r="G46" s="80"/>
      <c r="H46" s="435">
        <v>41058</v>
      </c>
      <c r="J46" s="80"/>
    </row>
    <row r="47" spans="1:10" ht="20.25" hidden="1">
      <c r="A47" s="86"/>
      <c r="B47" s="86"/>
      <c r="D47" s="66" t="s">
        <v>356</v>
      </c>
      <c r="G47" s="80"/>
      <c r="H47" s="435">
        <v>0</v>
      </c>
      <c r="J47" s="80"/>
    </row>
    <row r="48" spans="1:10" ht="20.25">
      <c r="A48" s="86"/>
      <c r="B48" s="86"/>
      <c r="D48" s="66" t="s">
        <v>318</v>
      </c>
      <c r="F48" s="435">
        <v>360496</v>
      </c>
      <c r="G48" s="80"/>
      <c r="H48" s="435">
        <v>467669</v>
      </c>
      <c r="J48" s="80"/>
    </row>
    <row r="49" spans="2:10" ht="20.25">
      <c r="B49" s="86"/>
      <c r="D49" s="69" t="s">
        <v>278</v>
      </c>
      <c r="F49" s="436">
        <v>634770</v>
      </c>
      <c r="G49" s="437"/>
      <c r="H49" s="436">
        <v>716130</v>
      </c>
      <c r="J49" s="80"/>
    </row>
    <row r="50" spans="1:10" ht="20.25">
      <c r="A50" s="86"/>
      <c r="B50" s="86"/>
      <c r="D50" s="69" t="s">
        <v>280</v>
      </c>
      <c r="E50" s="66"/>
      <c r="F50" s="74">
        <v>1126251</v>
      </c>
      <c r="G50" s="66"/>
      <c r="H50" s="74">
        <v>1192461</v>
      </c>
      <c r="J50" s="80"/>
    </row>
    <row r="51" spans="1:11" ht="21" thickBot="1">
      <c r="A51" s="86"/>
      <c r="B51" s="86"/>
      <c r="D51" s="69" t="s">
        <v>281</v>
      </c>
      <c r="F51" s="445">
        <v>1978324</v>
      </c>
      <c r="G51" s="446"/>
      <c r="H51" s="445">
        <v>2028590</v>
      </c>
      <c r="J51" s="80"/>
      <c r="K51" s="74">
        <v>0</v>
      </c>
    </row>
    <row r="52" spans="1:11" ht="21" thickTop="1">
      <c r="A52" s="86"/>
      <c r="B52" s="86"/>
      <c r="D52" s="69"/>
      <c r="F52" s="444"/>
      <c r="G52" s="80"/>
      <c r="H52" s="444"/>
      <c r="J52" s="80"/>
      <c r="K52" s="74"/>
    </row>
    <row r="53" spans="1:8" ht="20.25">
      <c r="A53" s="86"/>
      <c r="B53" s="86"/>
      <c r="D53" s="69" t="s">
        <v>296</v>
      </c>
      <c r="F53" s="447">
        <v>184.69392857500026</v>
      </c>
      <c r="G53" s="447"/>
      <c r="H53" s="447">
        <v>180.1406682868773</v>
      </c>
    </row>
    <row r="54" spans="1:7" ht="20.25">
      <c r="A54" s="86"/>
      <c r="B54" s="86"/>
      <c r="D54" s="69" t="s">
        <v>297</v>
      </c>
      <c r="G54" s="80"/>
    </row>
    <row r="55" spans="1:8" ht="20.25">
      <c r="A55" s="86"/>
      <c r="B55" s="86"/>
      <c r="F55" s="121"/>
      <c r="G55" s="80"/>
      <c r="H55" s="121"/>
    </row>
    <row r="56" spans="1:8" ht="20.25">
      <c r="A56" s="86"/>
      <c r="B56" s="86"/>
      <c r="D56" s="559" t="s">
        <v>393</v>
      </c>
      <c r="E56" s="559"/>
      <c r="F56" s="559"/>
      <c r="G56" s="559"/>
      <c r="H56" s="559"/>
    </row>
    <row r="57" spans="1:8" ht="20.25">
      <c r="A57" s="86"/>
      <c r="B57" s="86"/>
      <c r="D57" s="559"/>
      <c r="E57" s="559"/>
      <c r="F57" s="559"/>
      <c r="G57" s="559"/>
      <c r="H57" s="559"/>
    </row>
    <row r="58" spans="1:8" ht="9" customHeight="1">
      <c r="A58" s="86"/>
      <c r="B58" s="86"/>
      <c r="D58" s="559"/>
      <c r="E58" s="559"/>
      <c r="F58" s="559"/>
      <c r="G58" s="559"/>
      <c r="H58" s="559"/>
    </row>
    <row r="59" spans="1:7" ht="20.25">
      <c r="A59" s="86"/>
      <c r="B59" s="86"/>
      <c r="G59" s="80"/>
    </row>
    <row r="60" spans="1:8" ht="20.25">
      <c r="A60" s="72"/>
      <c r="B60" s="72"/>
      <c r="F60" s="66"/>
      <c r="G60" s="66"/>
      <c r="H60" s="66"/>
    </row>
    <row r="61" spans="1:7" ht="20.25">
      <c r="A61" s="72"/>
      <c r="B61" s="72"/>
      <c r="G61" s="80"/>
    </row>
  </sheetData>
  <mergeCells count="4">
    <mergeCell ref="A1:H1"/>
    <mergeCell ref="D56:H58"/>
    <mergeCell ref="D5:H5"/>
    <mergeCell ref="D6:H6"/>
  </mergeCells>
  <printOptions/>
  <pageMargins left="0.7874015748031497" right="0.3937007874015748" top="0" bottom="0" header="0.5118110236220472" footer="0.5118110236220472"/>
  <pageSetup fitToHeight="1" fitToWidth="1" horizontalDpi="300" verticalDpi="300" orientation="portrait" paperSize="9" scale="59" r:id="rId1"/>
</worksheet>
</file>

<file path=xl/worksheets/sheet3.xml><?xml version="1.0" encoding="utf-8"?>
<worksheet xmlns="http://schemas.openxmlformats.org/spreadsheetml/2006/main" xmlns:r="http://schemas.openxmlformats.org/officeDocument/2006/relationships">
  <sheetPr>
    <tabColor indexed="22"/>
  </sheetPr>
  <dimension ref="A2:N46"/>
  <sheetViews>
    <sheetView workbookViewId="0" topLeftCell="A1">
      <pane xSplit="1" ySplit="9" topLeftCell="C22" activePane="bottomRight" state="frozen"/>
      <selection pane="topLeft" activeCell="A1" sqref="A1"/>
      <selection pane="topRight" activeCell="B1" sqref="B1"/>
      <selection pane="bottomLeft" activeCell="A9" sqref="A9"/>
      <selection pane="bottomRight" activeCell="K40" sqref="K40"/>
    </sheetView>
  </sheetViews>
  <sheetFormatPr defaultColWidth="9.140625" defaultRowHeight="13.5"/>
  <cols>
    <col min="1" max="1" width="40.7109375" style="0" customWidth="1"/>
    <col min="2" max="2" width="9.8515625" style="0" bestFit="1" customWidth="1"/>
    <col min="3" max="5" width="9.28125" style="0" bestFit="1" customWidth="1"/>
    <col min="6" max="6" width="8.8515625" style="0" customWidth="1"/>
    <col min="7" max="8" width="9.28125" style="0" bestFit="1" customWidth="1"/>
    <col min="9" max="9" width="12.28125" style="0" customWidth="1"/>
    <col min="10" max="10" width="13.57421875" style="0" customWidth="1"/>
    <col min="11" max="11" width="9.28125" style="0" bestFit="1" customWidth="1"/>
    <col min="12" max="12" width="9.8515625" style="0" bestFit="1" customWidth="1"/>
    <col min="13" max="13" width="9.28125" style="0" bestFit="1" customWidth="1"/>
  </cols>
  <sheetData>
    <row r="2" spans="1:13" ht="15.75">
      <c r="A2" s="570" t="s">
        <v>377</v>
      </c>
      <c r="B2" s="570"/>
      <c r="C2" s="570"/>
      <c r="D2" s="570"/>
      <c r="E2" s="570"/>
      <c r="F2" s="570"/>
      <c r="G2" s="570"/>
      <c r="H2" s="570"/>
      <c r="I2" s="570"/>
      <c r="J2" s="570"/>
      <c r="K2" s="570"/>
      <c r="L2" s="570"/>
      <c r="M2" s="570"/>
    </row>
    <row r="3" ht="15.75">
      <c r="A3" s="17" t="s">
        <v>220</v>
      </c>
    </row>
    <row r="5" spans="2:10" s="58" customFormat="1" ht="15">
      <c r="B5" s="571" t="s">
        <v>384</v>
      </c>
      <c r="C5" s="571"/>
      <c r="D5" s="571"/>
      <c r="E5" s="571"/>
      <c r="F5" s="571"/>
      <c r="G5" s="571"/>
      <c r="H5" s="571"/>
      <c r="I5" s="571"/>
      <c r="J5" s="571"/>
    </row>
    <row r="6" spans="2:9" s="58" customFormat="1" ht="15">
      <c r="B6" s="571" t="s">
        <v>383</v>
      </c>
      <c r="C6" s="571"/>
      <c r="D6" s="571"/>
      <c r="E6" s="571"/>
      <c r="F6" s="571"/>
      <c r="G6" s="571"/>
      <c r="H6" s="571"/>
      <c r="I6" s="59" t="s">
        <v>241</v>
      </c>
    </row>
    <row r="7" spans="4:7" s="35" customFormat="1" ht="13.5">
      <c r="D7" s="36" t="s">
        <v>223</v>
      </c>
      <c r="F7" s="36" t="s">
        <v>319</v>
      </c>
      <c r="G7" s="36" t="s">
        <v>320</v>
      </c>
    </row>
    <row r="8" spans="2:12" s="35" customFormat="1" ht="13.5">
      <c r="B8" s="36" t="s">
        <v>224</v>
      </c>
      <c r="C8" s="36" t="s">
        <v>224</v>
      </c>
      <c r="D8" s="36" t="s">
        <v>321</v>
      </c>
      <c r="E8" s="36" t="s">
        <v>225</v>
      </c>
      <c r="F8" s="36" t="s">
        <v>322</v>
      </c>
      <c r="G8" s="36" t="s">
        <v>323</v>
      </c>
      <c r="H8" s="36" t="s">
        <v>246</v>
      </c>
      <c r="I8" s="36" t="s">
        <v>226</v>
      </c>
      <c r="K8" s="36" t="s">
        <v>283</v>
      </c>
      <c r="L8" s="36" t="s">
        <v>192</v>
      </c>
    </row>
    <row r="9" spans="1:12" s="35" customFormat="1" ht="13.5">
      <c r="A9" s="36"/>
      <c r="B9" s="36" t="s">
        <v>323</v>
      </c>
      <c r="C9" s="36" t="s">
        <v>324</v>
      </c>
      <c r="D9" s="36" t="s">
        <v>325</v>
      </c>
      <c r="E9" s="36" t="s">
        <v>325</v>
      </c>
      <c r="F9" s="36" t="s">
        <v>325</v>
      </c>
      <c r="G9" s="36" t="s">
        <v>325</v>
      </c>
      <c r="H9" s="36" t="s">
        <v>194</v>
      </c>
      <c r="I9" s="36" t="s">
        <v>326</v>
      </c>
      <c r="J9" s="36" t="s">
        <v>192</v>
      </c>
      <c r="K9" s="36" t="s">
        <v>327</v>
      </c>
      <c r="L9" s="36" t="s">
        <v>328</v>
      </c>
    </row>
    <row r="10" ht="13.5">
      <c r="A10" s="33" t="s">
        <v>329</v>
      </c>
    </row>
    <row r="11" spans="1:14" ht="13.5">
      <c r="A11" s="34" t="s">
        <v>292</v>
      </c>
      <c r="B11" s="37">
        <v>383520</v>
      </c>
      <c r="C11" s="37">
        <v>9812</v>
      </c>
      <c r="D11" s="37">
        <v>73</v>
      </c>
      <c r="E11" s="37">
        <v>-100</v>
      </c>
      <c r="F11" s="37">
        <v>55386</v>
      </c>
      <c r="G11" s="37">
        <v>2982</v>
      </c>
      <c r="H11" s="37">
        <v>-11443</v>
      </c>
      <c r="I11" s="37">
        <v>242944</v>
      </c>
      <c r="J11" s="37">
        <f>SUM(B11:I11)</f>
        <v>683174</v>
      </c>
      <c r="K11" s="37">
        <v>95484</v>
      </c>
      <c r="L11" s="37">
        <f>J11+K11</f>
        <v>778658</v>
      </c>
      <c r="M11" s="38"/>
      <c r="N11" s="38"/>
    </row>
    <row r="12" spans="1:14" ht="13.5">
      <c r="A12" s="34" t="s">
        <v>330</v>
      </c>
      <c r="B12" s="39"/>
      <c r="C12" s="39"/>
      <c r="D12" s="39"/>
      <c r="E12" s="39"/>
      <c r="F12" s="40">
        <v>-11564</v>
      </c>
      <c r="G12" s="40"/>
      <c r="H12" s="40"/>
      <c r="I12" s="40">
        <v>11564</v>
      </c>
      <c r="J12" s="40"/>
      <c r="K12" s="40"/>
      <c r="L12" s="40"/>
      <c r="M12" s="38"/>
      <c r="N12" s="38"/>
    </row>
    <row r="13" spans="1:14" ht="13.5">
      <c r="A13" s="33" t="s">
        <v>331</v>
      </c>
      <c r="B13" s="37">
        <f>SUM(B11:B12)</f>
        <v>383520</v>
      </c>
      <c r="C13" s="37">
        <f aca="true" t="shared" si="0" ref="C13:K13">SUM(C11:C12)</f>
        <v>9812</v>
      </c>
      <c r="D13" s="37">
        <f t="shared" si="0"/>
        <v>73</v>
      </c>
      <c r="E13" s="37">
        <f t="shared" si="0"/>
        <v>-100</v>
      </c>
      <c r="F13" s="37">
        <f t="shared" si="0"/>
        <v>43822</v>
      </c>
      <c r="G13" s="37">
        <f t="shared" si="0"/>
        <v>2982</v>
      </c>
      <c r="H13" s="37">
        <f t="shared" si="0"/>
        <v>-11443</v>
      </c>
      <c r="I13" s="37">
        <f t="shared" si="0"/>
        <v>254508</v>
      </c>
      <c r="J13" s="37">
        <f t="shared" si="0"/>
        <v>683174</v>
      </c>
      <c r="K13" s="37">
        <f t="shared" si="0"/>
        <v>95484</v>
      </c>
      <c r="L13" s="37">
        <f>SUM(L11:L12)</f>
        <v>778658</v>
      </c>
      <c r="M13" s="38"/>
      <c r="N13" s="38"/>
    </row>
    <row r="14" spans="1:14" ht="13.5">
      <c r="A14" s="34" t="s">
        <v>332</v>
      </c>
      <c r="B14" s="38"/>
      <c r="C14" s="38"/>
      <c r="D14" s="38"/>
      <c r="E14" s="38"/>
      <c r="F14" s="38"/>
      <c r="G14" s="38"/>
      <c r="H14" s="38"/>
      <c r="I14" s="38"/>
      <c r="J14" s="38"/>
      <c r="K14" s="38"/>
      <c r="L14" s="38"/>
      <c r="M14" s="38"/>
      <c r="N14" s="38"/>
    </row>
    <row r="15" spans="1:14" ht="13.5">
      <c r="A15" s="34" t="s">
        <v>379</v>
      </c>
      <c r="B15" s="38"/>
      <c r="C15" s="38"/>
      <c r="D15" s="38"/>
      <c r="E15" s="38"/>
      <c r="F15" s="38"/>
      <c r="G15" s="38"/>
      <c r="H15" s="38"/>
      <c r="I15" s="38"/>
      <c r="J15" s="38"/>
      <c r="K15" s="38"/>
      <c r="L15" s="38"/>
      <c r="M15" s="38"/>
      <c r="N15" s="38"/>
    </row>
    <row r="16" spans="1:14" ht="13.5">
      <c r="A16" s="34" t="s">
        <v>380</v>
      </c>
      <c r="B16" s="42">
        <v>1814</v>
      </c>
      <c r="C16" s="41">
        <v>653</v>
      </c>
      <c r="D16" s="37"/>
      <c r="E16" s="37"/>
      <c r="F16" s="37"/>
      <c r="G16" s="37"/>
      <c r="H16" s="37"/>
      <c r="I16" s="37"/>
      <c r="J16" s="37">
        <f>SUM(B16:I16)</f>
        <v>2467</v>
      </c>
      <c r="K16" s="37"/>
      <c r="L16" s="37">
        <f>J16+K16</f>
        <v>2467</v>
      </c>
      <c r="N16" s="38"/>
    </row>
    <row r="17" spans="1:14" ht="13.5">
      <c r="A17" s="34" t="s">
        <v>381</v>
      </c>
      <c r="B17" s="37"/>
      <c r="C17" s="37">
        <v>11</v>
      </c>
      <c r="D17" s="37"/>
      <c r="E17" s="37"/>
      <c r="F17" s="37"/>
      <c r="G17" s="37"/>
      <c r="H17" s="37"/>
      <c r="I17" s="37"/>
      <c r="J17" s="37">
        <f>SUM(B17:I17)</f>
        <v>11</v>
      </c>
      <c r="K17" s="37"/>
      <c r="L17" s="37">
        <f>J17+K17</f>
        <v>11</v>
      </c>
      <c r="N17" s="38"/>
    </row>
    <row r="18" spans="1:14" ht="13.5">
      <c r="A18" s="34" t="s">
        <v>382</v>
      </c>
      <c r="B18" s="37">
        <v>7643</v>
      </c>
      <c r="C18" s="37">
        <v>2783</v>
      </c>
      <c r="D18" s="37"/>
      <c r="E18" s="37"/>
      <c r="F18" s="37"/>
      <c r="G18" s="37"/>
      <c r="H18" s="37"/>
      <c r="I18" s="37"/>
      <c r="J18" s="37">
        <f>SUM(B18:I18)</f>
        <v>10426</v>
      </c>
      <c r="K18" s="37"/>
      <c r="L18" s="37">
        <f>J18+K18</f>
        <v>10426</v>
      </c>
      <c r="N18" s="38"/>
    </row>
    <row r="19" spans="1:14" ht="13.5">
      <c r="A19" s="34"/>
      <c r="B19" s="38"/>
      <c r="C19" s="38"/>
      <c r="D19" s="38"/>
      <c r="E19" s="38"/>
      <c r="F19" s="38"/>
      <c r="G19" s="38"/>
      <c r="H19" s="38"/>
      <c r="I19" s="38"/>
      <c r="J19" s="38"/>
      <c r="K19" s="38"/>
      <c r="L19" s="38"/>
      <c r="M19" s="38"/>
      <c r="N19" s="38"/>
    </row>
    <row r="20" spans="1:14" ht="13.5">
      <c r="A20" s="34" t="s">
        <v>333</v>
      </c>
      <c r="B20" s="45"/>
      <c r="C20" s="46"/>
      <c r="D20" s="46"/>
      <c r="E20" s="46">
        <v>-1062</v>
      </c>
      <c r="F20" s="46"/>
      <c r="G20" s="46"/>
      <c r="H20" s="46"/>
      <c r="I20" s="46"/>
      <c r="J20" s="46">
        <f>SUM(B20:I20)</f>
        <v>-1062</v>
      </c>
      <c r="K20" s="46"/>
      <c r="L20" s="47">
        <f>J20+K20</f>
        <v>-1062</v>
      </c>
      <c r="M20" s="38"/>
      <c r="N20" s="38"/>
    </row>
    <row r="21" spans="1:14" ht="13.5">
      <c r="A21" s="34" t="s">
        <v>334</v>
      </c>
      <c r="B21" s="48"/>
      <c r="C21" s="44"/>
      <c r="D21" s="44"/>
      <c r="E21" s="44"/>
      <c r="F21" s="44">
        <v>-176</v>
      </c>
      <c r="G21" s="44"/>
      <c r="H21" s="44"/>
      <c r="I21" s="44">
        <v>176</v>
      </c>
      <c r="J21" s="44"/>
      <c r="K21" s="44"/>
      <c r="L21" s="49"/>
      <c r="M21" s="38"/>
      <c r="N21" s="38"/>
    </row>
    <row r="22" spans="1:14" ht="13.5">
      <c r="A22" s="34"/>
      <c r="B22" s="54"/>
      <c r="C22" s="55"/>
      <c r="D22" s="55"/>
      <c r="E22" s="55"/>
      <c r="F22" s="55"/>
      <c r="G22" s="55"/>
      <c r="H22" s="55"/>
      <c r="I22" s="55"/>
      <c r="J22" s="55"/>
      <c r="K22" s="55"/>
      <c r="L22" s="56"/>
      <c r="M22" s="38"/>
      <c r="N22" s="38"/>
    </row>
    <row r="23" spans="1:14" ht="13.5">
      <c r="A23" s="34"/>
      <c r="B23" s="50"/>
      <c r="C23" s="43"/>
      <c r="D23" s="43"/>
      <c r="E23" s="43"/>
      <c r="F23" s="43"/>
      <c r="G23" s="43"/>
      <c r="H23" s="43"/>
      <c r="I23" s="43"/>
      <c r="J23" s="43"/>
      <c r="K23" s="43"/>
      <c r="L23" s="49"/>
      <c r="M23" s="38"/>
      <c r="N23" s="38"/>
    </row>
    <row r="24" spans="1:14" ht="13.5">
      <c r="A24" s="34" t="s">
        <v>335</v>
      </c>
      <c r="B24" s="48"/>
      <c r="C24" s="44"/>
      <c r="D24" s="44"/>
      <c r="E24" s="44">
        <f>SUM(E20:E22)</f>
        <v>-1062</v>
      </c>
      <c r="F24" s="44">
        <f>SUM(F20:F22)</f>
        <v>-176</v>
      </c>
      <c r="G24" s="44"/>
      <c r="H24" s="44">
        <f>SUM(H20:H22)</f>
        <v>0</v>
      </c>
      <c r="I24" s="44">
        <f>SUM(I20:I22)</f>
        <v>176</v>
      </c>
      <c r="J24" s="44">
        <f>SUM(J20:J22)</f>
        <v>-1062</v>
      </c>
      <c r="K24" s="44"/>
      <c r="L24" s="51">
        <v>-1062</v>
      </c>
      <c r="M24" s="38"/>
      <c r="N24" s="38"/>
    </row>
    <row r="25" spans="1:14" ht="13.5">
      <c r="A25" s="34" t="s">
        <v>336</v>
      </c>
      <c r="B25" s="52"/>
      <c r="C25" s="40"/>
      <c r="D25" s="40"/>
      <c r="E25" s="40"/>
      <c r="F25" s="40"/>
      <c r="G25" s="40"/>
      <c r="H25" s="40"/>
      <c r="I25" s="40">
        <v>104272</v>
      </c>
      <c r="J25" s="40">
        <v>104272</v>
      </c>
      <c r="K25" s="40">
        <v>16753</v>
      </c>
      <c r="L25" s="53">
        <v>121025</v>
      </c>
      <c r="M25" s="38"/>
      <c r="N25" s="38"/>
    </row>
    <row r="26" spans="1:14" ht="13.5">
      <c r="A26" s="34"/>
      <c r="B26" s="38"/>
      <c r="C26" s="38"/>
      <c r="D26" s="38"/>
      <c r="E26" s="38"/>
      <c r="F26" s="38"/>
      <c r="G26" s="38"/>
      <c r="H26" s="38"/>
      <c r="I26" s="38"/>
      <c r="J26" s="38"/>
      <c r="K26" s="38"/>
      <c r="L26" s="38"/>
      <c r="M26" s="38"/>
      <c r="N26" s="38"/>
    </row>
    <row r="27" spans="1:14" ht="13.5">
      <c r="A27" s="34" t="s">
        <v>337</v>
      </c>
      <c r="B27" s="37">
        <f>B25+B24</f>
        <v>0</v>
      </c>
      <c r="C27" s="37">
        <f aca="true" t="shared" si="1" ref="C27:L27">C25+C24</f>
        <v>0</v>
      </c>
      <c r="D27" s="37">
        <f t="shared" si="1"/>
        <v>0</v>
      </c>
      <c r="E27" s="37">
        <f>E25+E24</f>
        <v>-1062</v>
      </c>
      <c r="F27" s="37">
        <f t="shared" si="1"/>
        <v>-176</v>
      </c>
      <c r="G27" s="37">
        <f t="shared" si="1"/>
        <v>0</v>
      </c>
      <c r="H27" s="37">
        <f t="shared" si="1"/>
        <v>0</v>
      </c>
      <c r="I27" s="37">
        <f>I25+I24</f>
        <v>104448</v>
      </c>
      <c r="J27" s="37">
        <f>J25+J24</f>
        <v>103210</v>
      </c>
      <c r="K27" s="37">
        <f t="shared" si="1"/>
        <v>16753</v>
      </c>
      <c r="L27" s="37">
        <f t="shared" si="1"/>
        <v>119963</v>
      </c>
      <c r="M27" s="38"/>
      <c r="N27" s="38"/>
    </row>
    <row r="28" spans="1:14" ht="13.5">
      <c r="A28" s="34" t="s">
        <v>338</v>
      </c>
      <c r="B28" s="37"/>
      <c r="C28" s="37">
        <v>3416</v>
      </c>
      <c r="D28" s="37"/>
      <c r="E28" s="37"/>
      <c r="F28" s="37"/>
      <c r="G28" s="37"/>
      <c r="H28" s="37">
        <v>5607</v>
      </c>
      <c r="I28" s="37"/>
      <c r="J28" s="37">
        <f>SUM(B28:I28)</f>
        <v>9023</v>
      </c>
      <c r="K28" s="37"/>
      <c r="L28" s="37">
        <f>J28+K28</f>
        <v>9023</v>
      </c>
      <c r="M28" s="38"/>
      <c r="N28" s="38"/>
    </row>
    <row r="29" spans="1:14" ht="13.5">
      <c r="A29" s="34" t="s">
        <v>374</v>
      </c>
      <c r="B29" s="37"/>
      <c r="C29" s="37"/>
      <c r="D29" s="37"/>
      <c r="E29" s="37"/>
      <c r="F29" s="37"/>
      <c r="G29" s="37"/>
      <c r="H29" s="37"/>
      <c r="I29" s="37">
        <v>-69850</v>
      </c>
      <c r="J29" s="37">
        <f>SUM(B29:I29)</f>
        <v>-69850</v>
      </c>
      <c r="K29" s="37"/>
      <c r="L29" s="37">
        <f>J29+K29</f>
        <v>-69850</v>
      </c>
      <c r="M29" s="38"/>
      <c r="N29" s="38"/>
    </row>
    <row r="30" spans="1:14" ht="13.5">
      <c r="A30" s="34" t="s">
        <v>375</v>
      </c>
      <c r="B30" s="37"/>
      <c r="C30" s="37"/>
      <c r="D30" s="37"/>
      <c r="E30" s="37"/>
      <c r="F30" s="37"/>
      <c r="G30" s="37"/>
      <c r="H30" s="37"/>
      <c r="I30" s="37"/>
      <c r="J30" s="37"/>
      <c r="K30" s="37">
        <v>-12647</v>
      </c>
      <c r="L30" s="37">
        <f>J30+K30</f>
        <v>-12647</v>
      </c>
      <c r="M30" s="38"/>
      <c r="N30" s="38"/>
    </row>
    <row r="31" spans="1:14" ht="13.5">
      <c r="A31" s="34"/>
      <c r="B31" s="37"/>
      <c r="C31" s="37"/>
      <c r="D31" s="37"/>
      <c r="E31" s="37"/>
      <c r="F31" s="37"/>
      <c r="G31" s="37"/>
      <c r="H31" s="37"/>
      <c r="I31" s="37"/>
      <c r="J31" s="37"/>
      <c r="K31" s="37"/>
      <c r="L31" s="37"/>
      <c r="M31" s="38"/>
      <c r="N31" s="38"/>
    </row>
    <row r="32" spans="1:14" ht="14.25" thickBot="1">
      <c r="A32" s="33" t="s">
        <v>376</v>
      </c>
      <c r="B32" s="57">
        <f>B30+B29+B28+B27+B18+B17+B16+B13</f>
        <v>392977</v>
      </c>
      <c r="C32" s="57">
        <f aca="true" t="shared" si="2" ref="C32:L32">C30+C29+C28+C27+C18+C17+C16+C13</f>
        <v>16675</v>
      </c>
      <c r="D32" s="57">
        <f t="shared" si="2"/>
        <v>73</v>
      </c>
      <c r="E32" s="57">
        <f t="shared" si="2"/>
        <v>-1162</v>
      </c>
      <c r="F32" s="57">
        <f t="shared" si="2"/>
        <v>43646</v>
      </c>
      <c r="G32" s="57">
        <f t="shared" si="2"/>
        <v>2982</v>
      </c>
      <c r="H32" s="57">
        <f t="shared" si="2"/>
        <v>-5836</v>
      </c>
      <c r="I32" s="57">
        <f t="shared" si="2"/>
        <v>289106</v>
      </c>
      <c r="J32" s="57">
        <f t="shared" si="2"/>
        <v>738461</v>
      </c>
      <c r="K32" s="57">
        <f>K30+K29+K28+K27+K18+K17+K16+K13</f>
        <v>99590</v>
      </c>
      <c r="L32" s="57">
        <f t="shared" si="2"/>
        <v>838051</v>
      </c>
      <c r="M32" s="38"/>
      <c r="N32" s="38"/>
    </row>
    <row r="33" spans="2:14" ht="14.25" thickTop="1">
      <c r="B33" s="38"/>
      <c r="C33" s="38"/>
      <c r="D33" s="38"/>
      <c r="E33" s="38"/>
      <c r="F33" s="38"/>
      <c r="G33" s="38"/>
      <c r="H33" s="38"/>
      <c r="I33" s="38"/>
      <c r="J33" s="38"/>
      <c r="K33" s="38"/>
      <c r="L33" s="38"/>
      <c r="M33" s="38"/>
      <c r="N33" s="38"/>
    </row>
    <row r="34" spans="2:14" ht="13.5">
      <c r="B34" s="38"/>
      <c r="C34" s="38"/>
      <c r="D34" s="38"/>
      <c r="E34" s="38"/>
      <c r="F34" s="38"/>
      <c r="G34" s="38"/>
      <c r="H34" s="38"/>
      <c r="I34" s="38"/>
      <c r="J34" s="38"/>
      <c r="K34" s="38"/>
      <c r="L34" s="38"/>
      <c r="M34" s="38"/>
      <c r="N34" s="38"/>
    </row>
    <row r="35" spans="2:14" ht="13.5">
      <c r="B35" s="38"/>
      <c r="C35" s="38"/>
      <c r="D35" s="38"/>
      <c r="E35" s="38"/>
      <c r="F35" s="38"/>
      <c r="G35" s="38"/>
      <c r="H35" s="38"/>
      <c r="I35" s="38"/>
      <c r="J35" s="38"/>
      <c r="K35" s="38"/>
      <c r="L35" s="38"/>
      <c r="M35" s="38"/>
      <c r="N35" s="38"/>
    </row>
    <row r="36" spans="2:14" ht="13.5">
      <c r="B36" s="38"/>
      <c r="C36" s="38"/>
      <c r="D36" s="38"/>
      <c r="E36" s="38"/>
      <c r="F36" s="38"/>
      <c r="G36" s="38"/>
      <c r="H36" s="38"/>
      <c r="I36" s="38"/>
      <c r="J36" s="38"/>
      <c r="K36" s="38"/>
      <c r="L36" s="38"/>
      <c r="M36" s="38"/>
      <c r="N36" s="38"/>
    </row>
    <row r="37" spans="2:14" ht="13.5">
      <c r="B37" s="38"/>
      <c r="C37" s="38"/>
      <c r="D37" s="38"/>
      <c r="E37" s="38"/>
      <c r="F37" s="38"/>
      <c r="G37" s="38"/>
      <c r="H37" s="38"/>
      <c r="I37" s="38"/>
      <c r="J37" s="38"/>
      <c r="K37" s="38"/>
      <c r="L37" s="38"/>
      <c r="M37" s="38"/>
      <c r="N37" s="38"/>
    </row>
    <row r="38" spans="2:14" ht="13.5">
      <c r="B38" s="38"/>
      <c r="C38" s="38"/>
      <c r="D38" s="38"/>
      <c r="E38" s="38"/>
      <c r="F38" s="38"/>
      <c r="G38" s="38"/>
      <c r="H38" s="38"/>
      <c r="I38" s="38"/>
      <c r="J38" s="38"/>
      <c r="K38" s="38"/>
      <c r="L38" s="38"/>
      <c r="M38" s="38"/>
      <c r="N38" s="38"/>
    </row>
    <row r="39" spans="2:14" ht="13.5">
      <c r="B39" s="38"/>
      <c r="C39" s="38"/>
      <c r="D39" s="38"/>
      <c r="E39" s="38"/>
      <c r="F39" s="38"/>
      <c r="G39" s="38"/>
      <c r="H39" s="38"/>
      <c r="I39" s="38"/>
      <c r="J39" s="38"/>
      <c r="K39" s="38"/>
      <c r="L39" s="38"/>
      <c r="M39" s="38"/>
      <c r="N39" s="38"/>
    </row>
    <row r="40" spans="2:14" ht="13.5">
      <c r="B40" s="38"/>
      <c r="C40" s="38"/>
      <c r="D40" s="38"/>
      <c r="E40" s="38"/>
      <c r="F40" s="38"/>
      <c r="G40" s="38"/>
      <c r="H40" s="38"/>
      <c r="I40" s="38"/>
      <c r="J40" s="38"/>
      <c r="K40" s="38"/>
      <c r="L40" s="38"/>
      <c r="M40" s="38"/>
      <c r="N40" s="38"/>
    </row>
    <row r="41" spans="2:14" ht="13.5">
      <c r="B41" s="38"/>
      <c r="C41" s="38"/>
      <c r="D41" s="38"/>
      <c r="E41" s="38"/>
      <c r="F41" s="38"/>
      <c r="G41" s="38"/>
      <c r="H41" s="38"/>
      <c r="I41" s="38"/>
      <c r="J41" s="38"/>
      <c r="K41" s="38"/>
      <c r="L41" s="38"/>
      <c r="M41" s="38"/>
      <c r="N41" s="38"/>
    </row>
    <row r="42" spans="2:14" ht="13.5">
      <c r="B42" s="38"/>
      <c r="C42" s="38"/>
      <c r="D42" s="38"/>
      <c r="E42" s="38"/>
      <c r="F42" s="38"/>
      <c r="G42" s="38"/>
      <c r="H42" s="38"/>
      <c r="I42" s="38"/>
      <c r="J42" s="38"/>
      <c r="K42" s="38"/>
      <c r="L42" s="38"/>
      <c r="M42" s="38"/>
      <c r="N42" s="38"/>
    </row>
    <row r="43" spans="2:14" ht="13.5">
      <c r="B43" s="38"/>
      <c r="C43" s="38"/>
      <c r="D43" s="38"/>
      <c r="E43" s="38"/>
      <c r="F43" s="38"/>
      <c r="G43" s="38"/>
      <c r="H43" s="38"/>
      <c r="I43" s="38"/>
      <c r="J43" s="38"/>
      <c r="K43" s="38"/>
      <c r="L43" s="38"/>
      <c r="M43" s="38"/>
      <c r="N43" s="38"/>
    </row>
    <row r="44" spans="2:14" ht="13.5">
      <c r="B44" s="38"/>
      <c r="C44" s="38"/>
      <c r="D44" s="38"/>
      <c r="E44" s="38"/>
      <c r="F44" s="38"/>
      <c r="G44" s="38"/>
      <c r="H44" s="38"/>
      <c r="I44" s="38"/>
      <c r="J44" s="38"/>
      <c r="K44" s="38"/>
      <c r="L44" s="38"/>
      <c r="M44" s="38"/>
      <c r="N44" s="38"/>
    </row>
    <row r="45" spans="2:14" ht="13.5">
      <c r="B45" s="38"/>
      <c r="C45" s="38"/>
      <c r="D45" s="38"/>
      <c r="E45" s="38"/>
      <c r="F45" s="38"/>
      <c r="G45" s="38"/>
      <c r="H45" s="38"/>
      <c r="I45" s="38"/>
      <c r="J45" s="38"/>
      <c r="K45" s="38"/>
      <c r="L45" s="38"/>
      <c r="M45" s="38"/>
      <c r="N45" s="38"/>
    </row>
    <row r="46" spans="2:14" ht="13.5">
      <c r="B46" s="38"/>
      <c r="C46" s="38"/>
      <c r="D46" s="38"/>
      <c r="E46" s="38"/>
      <c r="F46" s="38"/>
      <c r="G46" s="38"/>
      <c r="H46" s="38"/>
      <c r="I46" s="38"/>
      <c r="J46" s="38"/>
      <c r="K46" s="38"/>
      <c r="L46" s="38"/>
      <c r="M46" s="38"/>
      <c r="N46" s="38"/>
    </row>
  </sheetData>
  <mergeCells count="3">
    <mergeCell ref="A2:M2"/>
    <mergeCell ref="B6:H6"/>
    <mergeCell ref="B5:J5"/>
  </mergeCells>
  <printOptions/>
  <pageMargins left="0.75" right="0.75" top="1" bottom="1" header="0.5" footer="0.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2"/>
  </sheetPr>
  <dimension ref="A1:N41"/>
  <sheetViews>
    <sheetView view="pageBreakPreview" zoomScale="60" zoomScaleNormal="75" workbookViewId="0" topLeftCell="A4">
      <selection activeCell="K40" sqref="K40"/>
    </sheetView>
  </sheetViews>
  <sheetFormatPr defaultColWidth="9.140625" defaultRowHeight="13.5"/>
  <cols>
    <col min="1" max="1" width="33.421875" style="0" customWidth="1"/>
    <col min="2" max="2" width="9.28125" style="0" customWidth="1"/>
    <col min="3" max="3" width="11.00390625" style="0" customWidth="1"/>
    <col min="4" max="4" width="12.140625" style="0" customWidth="1"/>
    <col min="5" max="5" width="12.28125" style="0" customWidth="1"/>
    <col min="6" max="6" width="10.28125" style="0" customWidth="1"/>
    <col min="7" max="7" width="10.00390625" style="0" customWidth="1"/>
    <col min="8" max="8" width="9.8515625" style="0" customWidth="1"/>
    <col min="9" max="9" width="11.00390625" style="0" customWidth="1"/>
    <col min="10" max="10" width="11.28125" style="0" customWidth="1"/>
    <col min="11" max="11" width="12.00390625" style="0" bestFit="1" customWidth="1"/>
    <col min="12" max="12" width="12.57421875" style="0" customWidth="1"/>
    <col min="13" max="13" width="9.28125" style="0" bestFit="1" customWidth="1"/>
  </cols>
  <sheetData>
    <row r="1" spans="1:13" ht="15.75">
      <c r="A1" s="574" t="s">
        <v>41</v>
      </c>
      <c r="B1" s="574"/>
      <c r="C1" s="574"/>
      <c r="D1" s="574"/>
      <c r="E1" s="574"/>
      <c r="F1" s="574"/>
      <c r="G1" s="574"/>
      <c r="H1" s="574"/>
      <c r="I1" s="574"/>
      <c r="J1" s="574"/>
      <c r="K1" s="574"/>
      <c r="L1" s="574"/>
      <c r="M1" s="574"/>
    </row>
    <row r="2" spans="1:13" ht="27" customHeight="1">
      <c r="A2" s="573" t="s">
        <v>62</v>
      </c>
      <c r="B2" s="573"/>
      <c r="C2" s="573"/>
      <c r="D2" s="573"/>
      <c r="E2" s="573"/>
      <c r="F2" s="573"/>
      <c r="G2" s="573"/>
      <c r="H2" s="573"/>
      <c r="I2" s="573"/>
      <c r="J2" s="573"/>
      <c r="K2" s="573"/>
      <c r="L2" s="573"/>
      <c r="M2" s="178"/>
    </row>
    <row r="3" spans="1:13" ht="15.75">
      <c r="A3" s="17" t="s">
        <v>220</v>
      </c>
      <c r="B3" s="150"/>
      <c r="C3" s="150"/>
      <c r="D3" s="150"/>
      <c r="E3" s="150"/>
      <c r="F3" s="150"/>
      <c r="G3" s="150"/>
      <c r="H3" s="150"/>
      <c r="I3" s="150"/>
      <c r="J3" s="150"/>
      <c r="K3" s="150"/>
      <c r="L3" s="150"/>
      <c r="M3" s="150"/>
    </row>
    <row r="4" spans="1:13" ht="9" customHeight="1">
      <c r="A4" s="150"/>
      <c r="B4" s="150"/>
      <c r="C4" s="150"/>
      <c r="D4" s="150"/>
      <c r="E4" s="150"/>
      <c r="F4" s="150"/>
      <c r="G4" s="150"/>
      <c r="H4" s="150"/>
      <c r="I4" s="150"/>
      <c r="J4" s="150"/>
      <c r="K4" s="150"/>
      <c r="L4" s="150"/>
      <c r="M4" s="150"/>
    </row>
    <row r="5" spans="1:13" s="58" customFormat="1" ht="25.5" customHeight="1">
      <c r="A5" s="151"/>
      <c r="B5" s="575" t="s">
        <v>384</v>
      </c>
      <c r="C5" s="575"/>
      <c r="D5" s="575"/>
      <c r="E5" s="575"/>
      <c r="F5" s="575"/>
      <c r="G5" s="575"/>
      <c r="H5" s="575"/>
      <c r="I5" s="575"/>
      <c r="J5" s="575"/>
      <c r="K5" s="151"/>
      <c r="L5" s="151"/>
      <c r="M5" s="151"/>
    </row>
    <row r="6" spans="1:13" s="58" customFormat="1" ht="23.25" customHeight="1">
      <c r="A6" s="151"/>
      <c r="B6" s="575" t="s">
        <v>383</v>
      </c>
      <c r="C6" s="575"/>
      <c r="D6" s="575"/>
      <c r="E6" s="575"/>
      <c r="F6" s="575"/>
      <c r="G6" s="575"/>
      <c r="H6" s="575"/>
      <c r="I6" s="570" t="s">
        <v>241</v>
      </c>
      <c r="J6" s="570"/>
      <c r="K6" s="151"/>
      <c r="L6" s="151"/>
      <c r="M6" s="151"/>
    </row>
    <row r="7" spans="1:13" s="58" customFormat="1" ht="10.5" customHeight="1">
      <c r="A7" s="151"/>
      <c r="B7" s="120"/>
      <c r="C7" s="120"/>
      <c r="D7" s="120"/>
      <c r="E7" s="120"/>
      <c r="F7" s="120"/>
      <c r="G7" s="120"/>
      <c r="H7" s="120"/>
      <c r="I7" s="152"/>
      <c r="J7" s="151"/>
      <c r="K7" s="151"/>
      <c r="L7" s="151"/>
      <c r="M7" s="151"/>
    </row>
    <row r="8" spans="1:13" s="35" customFormat="1" ht="15.75">
      <c r="A8" s="153"/>
      <c r="B8" s="153"/>
      <c r="C8" s="153"/>
      <c r="D8" s="154" t="s">
        <v>223</v>
      </c>
      <c r="E8" s="153"/>
      <c r="F8" s="154" t="s">
        <v>319</v>
      </c>
      <c r="G8" s="154" t="s">
        <v>320</v>
      </c>
      <c r="H8" s="153"/>
      <c r="I8" s="153"/>
      <c r="J8" s="153"/>
      <c r="K8" s="153"/>
      <c r="L8" s="153"/>
      <c r="M8" s="153"/>
    </row>
    <row r="9" spans="1:13" s="35" customFormat="1" ht="15.75">
      <c r="A9" s="153"/>
      <c r="B9" s="154" t="s">
        <v>224</v>
      </c>
      <c r="C9" s="154" t="s">
        <v>224</v>
      </c>
      <c r="D9" s="154" t="s">
        <v>321</v>
      </c>
      <c r="E9" s="154" t="s">
        <v>225</v>
      </c>
      <c r="F9" s="154" t="s">
        <v>322</v>
      </c>
      <c r="G9" s="154" t="s">
        <v>323</v>
      </c>
      <c r="H9" s="154" t="s">
        <v>246</v>
      </c>
      <c r="I9" s="154" t="s">
        <v>226</v>
      </c>
      <c r="J9" s="153"/>
      <c r="K9" s="154" t="s">
        <v>283</v>
      </c>
      <c r="L9" s="154" t="s">
        <v>192</v>
      </c>
      <c r="M9" s="153"/>
    </row>
    <row r="10" spans="1:13" s="35" customFormat="1" ht="15.75">
      <c r="A10" s="154"/>
      <c r="B10" s="154" t="s">
        <v>323</v>
      </c>
      <c r="C10" s="154" t="s">
        <v>324</v>
      </c>
      <c r="D10" s="154" t="s">
        <v>325</v>
      </c>
      <c r="E10" s="154" t="s">
        <v>325</v>
      </c>
      <c r="F10" s="154" t="s">
        <v>325</v>
      </c>
      <c r="G10" s="154" t="s">
        <v>325</v>
      </c>
      <c r="H10" s="154" t="s">
        <v>194</v>
      </c>
      <c r="I10" s="154" t="s">
        <v>326</v>
      </c>
      <c r="J10" s="154" t="s">
        <v>192</v>
      </c>
      <c r="K10" s="154" t="s">
        <v>327</v>
      </c>
      <c r="L10" s="154" t="s">
        <v>328</v>
      </c>
      <c r="M10" s="153"/>
    </row>
    <row r="11" spans="1:14" ht="15.75">
      <c r="A11" s="155" t="s">
        <v>385</v>
      </c>
      <c r="B11" s="156">
        <v>392977</v>
      </c>
      <c r="C11" s="156">
        <v>16675</v>
      </c>
      <c r="D11" s="156">
        <v>73</v>
      </c>
      <c r="E11" s="156">
        <v>-1162</v>
      </c>
      <c r="F11" s="156">
        <v>43646</v>
      </c>
      <c r="G11" s="156">
        <v>2982</v>
      </c>
      <c r="H11" s="156">
        <v>-5836</v>
      </c>
      <c r="I11" s="156">
        <v>289106</v>
      </c>
      <c r="J11" s="156">
        <f>SUM(B11:I11)</f>
        <v>738461</v>
      </c>
      <c r="K11" s="156">
        <v>99590</v>
      </c>
      <c r="L11" s="156">
        <f>K11+J11</f>
        <v>838051</v>
      </c>
      <c r="M11" s="157"/>
      <c r="N11" s="38"/>
    </row>
    <row r="12" spans="1:14" ht="15.75" hidden="1">
      <c r="A12" s="158"/>
      <c r="B12" s="157"/>
      <c r="C12" s="157"/>
      <c r="D12" s="157"/>
      <c r="E12" s="157"/>
      <c r="F12" s="157"/>
      <c r="G12" s="157"/>
      <c r="H12" s="157"/>
      <c r="I12" s="157"/>
      <c r="J12" s="157"/>
      <c r="K12" s="157"/>
      <c r="L12" s="157"/>
      <c r="M12" s="157"/>
      <c r="N12" s="38"/>
    </row>
    <row r="13" spans="1:14" ht="15.75" hidden="1">
      <c r="A13" s="158"/>
      <c r="B13" s="156"/>
      <c r="C13" s="156"/>
      <c r="D13" s="157"/>
      <c r="E13" s="157"/>
      <c r="F13" s="157"/>
      <c r="G13" s="157"/>
      <c r="H13" s="157"/>
      <c r="I13" s="157"/>
      <c r="J13" s="159">
        <f>SUM(B13:I13)</f>
        <v>0</v>
      </c>
      <c r="K13" s="157"/>
      <c r="L13" s="157">
        <f>K13+J13</f>
        <v>0</v>
      </c>
      <c r="M13" s="157"/>
      <c r="N13" s="38"/>
    </row>
    <row r="14" spans="1:14" ht="15.75" hidden="1">
      <c r="A14" s="158"/>
      <c r="B14" s="159"/>
      <c r="C14" s="159"/>
      <c r="D14" s="159"/>
      <c r="E14" s="159"/>
      <c r="F14" s="159"/>
      <c r="G14" s="159"/>
      <c r="H14" s="159"/>
      <c r="I14" s="159"/>
      <c r="J14" s="159">
        <f>SUM(B14:I14)</f>
        <v>0</v>
      </c>
      <c r="K14" s="159"/>
      <c r="L14" s="157">
        <f>K14+J14</f>
        <v>0</v>
      </c>
      <c r="M14" s="150"/>
      <c r="N14" s="38"/>
    </row>
    <row r="15" spans="1:14" ht="8.25" customHeight="1">
      <c r="A15" s="158"/>
      <c r="B15" s="157"/>
      <c r="C15" s="157"/>
      <c r="D15" s="157"/>
      <c r="E15" s="157"/>
      <c r="F15" s="157"/>
      <c r="G15" s="157"/>
      <c r="H15" s="157"/>
      <c r="I15" s="157"/>
      <c r="J15" s="160"/>
      <c r="K15" s="157"/>
      <c r="L15" s="160"/>
      <c r="M15" s="157"/>
      <c r="N15" s="38"/>
    </row>
    <row r="16" spans="1:14" ht="36" customHeight="1">
      <c r="A16" s="161" t="s">
        <v>333</v>
      </c>
      <c r="B16" s="162"/>
      <c r="C16" s="163"/>
      <c r="D16" s="163"/>
      <c r="E16" s="163">
        <v>-8087</v>
      </c>
      <c r="F16" s="163"/>
      <c r="G16" s="163"/>
      <c r="H16" s="163"/>
      <c r="I16" s="163"/>
      <c r="J16" s="163">
        <f>SUM(B16:I16)</f>
        <v>-8087</v>
      </c>
      <c r="K16" s="163"/>
      <c r="L16" s="164">
        <f>K16+J16</f>
        <v>-8087</v>
      </c>
      <c r="M16" s="165"/>
      <c r="N16" s="38"/>
    </row>
    <row r="17" spans="1:14" ht="36.75" customHeight="1">
      <c r="A17" s="161" t="s">
        <v>63</v>
      </c>
      <c r="B17" s="166"/>
      <c r="C17" s="167"/>
      <c r="D17" s="167"/>
      <c r="E17" s="167"/>
      <c r="F17" s="167">
        <v>-17855</v>
      </c>
      <c r="G17" s="167"/>
      <c r="H17" s="167"/>
      <c r="I17" s="167">
        <f>-F17</f>
        <v>17855</v>
      </c>
      <c r="J17" s="167">
        <f>SUM(B17:I17)</f>
        <v>0</v>
      </c>
      <c r="K17" s="167"/>
      <c r="L17" s="168">
        <f>K17+J17</f>
        <v>0</v>
      </c>
      <c r="M17" s="165"/>
      <c r="N17" s="38"/>
    </row>
    <row r="18" spans="1:14" ht="33.75" customHeight="1">
      <c r="A18" s="161" t="s">
        <v>67</v>
      </c>
      <c r="B18" s="169"/>
      <c r="C18" s="160"/>
      <c r="D18" s="160"/>
      <c r="E18" s="160"/>
      <c r="F18" s="160">
        <v>-373</v>
      </c>
      <c r="G18" s="160"/>
      <c r="H18" s="160"/>
      <c r="I18" s="160">
        <v>16</v>
      </c>
      <c r="J18" s="170">
        <f>SUM(B18:I18)</f>
        <v>-357</v>
      </c>
      <c r="K18" s="160"/>
      <c r="L18" s="171">
        <f>K18+J18</f>
        <v>-357</v>
      </c>
      <c r="M18" s="157"/>
      <c r="N18" s="38"/>
    </row>
    <row r="19" spans="1:14" ht="11.25" customHeight="1">
      <c r="A19" s="158"/>
      <c r="B19" s="172"/>
      <c r="C19" s="165"/>
      <c r="D19" s="165"/>
      <c r="E19" s="165"/>
      <c r="F19" s="165"/>
      <c r="G19" s="165"/>
      <c r="H19" s="165"/>
      <c r="I19" s="165"/>
      <c r="J19" s="165"/>
      <c r="K19" s="165"/>
      <c r="L19" s="168"/>
      <c r="M19" s="157"/>
      <c r="N19" s="38"/>
    </row>
    <row r="20" spans="1:14" ht="31.5" customHeight="1">
      <c r="A20" s="161" t="s">
        <v>335</v>
      </c>
      <c r="B20" s="166"/>
      <c r="C20" s="167"/>
      <c r="D20" s="167"/>
      <c r="E20" s="167">
        <f>SUM(E16:E18)</f>
        <v>-8087</v>
      </c>
      <c r="F20" s="167">
        <f>SUM(F16:F18)</f>
        <v>-18228</v>
      </c>
      <c r="G20" s="167"/>
      <c r="H20" s="167"/>
      <c r="I20" s="167">
        <f>SUM(I16:I18)</f>
        <v>17871</v>
      </c>
      <c r="J20" s="167">
        <f>SUM(B20:I20)</f>
        <v>-8444</v>
      </c>
      <c r="K20" s="167"/>
      <c r="L20" s="173">
        <f>J20+K20</f>
        <v>-8444</v>
      </c>
      <c r="M20" s="157"/>
      <c r="N20" s="38"/>
    </row>
    <row r="21" spans="1:14" ht="15.75">
      <c r="A21" s="158" t="s">
        <v>336</v>
      </c>
      <c r="B21" s="174"/>
      <c r="C21" s="170"/>
      <c r="D21" s="170"/>
      <c r="E21" s="170"/>
      <c r="F21" s="170"/>
      <c r="G21" s="170"/>
      <c r="H21" s="170"/>
      <c r="I21" s="170">
        <v>62718</v>
      </c>
      <c r="J21" s="170">
        <f>SUM(B21:I21)</f>
        <v>62718</v>
      </c>
      <c r="K21" s="170">
        <v>20881</v>
      </c>
      <c r="L21" s="175">
        <f>J21+K21</f>
        <v>83599</v>
      </c>
      <c r="M21" s="157"/>
      <c r="N21" s="38"/>
    </row>
    <row r="22" spans="1:14" ht="9" customHeight="1">
      <c r="A22" s="158"/>
      <c r="B22" s="157"/>
      <c r="C22" s="157"/>
      <c r="D22" s="157"/>
      <c r="E22" s="157"/>
      <c r="F22" s="157"/>
      <c r="G22" s="157"/>
      <c r="H22" s="157"/>
      <c r="I22" s="157"/>
      <c r="J22" s="157"/>
      <c r="K22" s="157"/>
      <c r="L22" s="157"/>
      <c r="M22" s="157"/>
      <c r="N22" s="38"/>
    </row>
    <row r="23" spans="1:14" ht="41.25" customHeight="1">
      <c r="A23" s="161" t="s">
        <v>337</v>
      </c>
      <c r="B23" s="159"/>
      <c r="C23" s="159"/>
      <c r="D23" s="159"/>
      <c r="E23" s="159">
        <f>E21+E20</f>
        <v>-8087</v>
      </c>
      <c r="F23" s="159">
        <f>F21+F20</f>
        <v>-18228</v>
      </c>
      <c r="G23" s="159"/>
      <c r="H23" s="159"/>
      <c r="I23" s="159">
        <f>I21+I20</f>
        <v>80589</v>
      </c>
      <c r="J23" s="159">
        <f>J21+J20</f>
        <v>54274</v>
      </c>
      <c r="K23" s="159">
        <f>K21+K20</f>
        <v>20881</v>
      </c>
      <c r="L23" s="159">
        <f>L21+L20</f>
        <v>75155</v>
      </c>
      <c r="M23" s="157"/>
      <c r="N23" s="38"/>
    </row>
    <row r="24" spans="1:14" ht="15.75">
      <c r="A24" s="158" t="s">
        <v>338</v>
      </c>
      <c r="B24" s="159"/>
      <c r="C24" s="159"/>
      <c r="D24" s="159"/>
      <c r="E24" s="159"/>
      <c r="F24" s="159"/>
      <c r="G24" s="159"/>
      <c r="H24" s="159"/>
      <c r="I24" s="159"/>
      <c r="J24" s="159"/>
      <c r="K24" s="159"/>
      <c r="L24" s="159"/>
      <c r="M24" s="157"/>
      <c r="N24" s="38"/>
    </row>
    <row r="25" spans="1:14" ht="15.75">
      <c r="A25" s="158" t="s">
        <v>332</v>
      </c>
      <c r="B25" s="157"/>
      <c r="C25" s="157"/>
      <c r="D25" s="157"/>
      <c r="E25" s="157"/>
      <c r="F25" s="157"/>
      <c r="G25" s="157"/>
      <c r="H25" s="157"/>
      <c r="I25" s="157"/>
      <c r="J25" s="157"/>
      <c r="K25" s="157"/>
      <c r="L25" s="157"/>
      <c r="M25" s="157"/>
      <c r="N25" s="38"/>
    </row>
    <row r="26" spans="1:14" ht="15.75">
      <c r="A26" s="158" t="s">
        <v>379</v>
      </c>
      <c r="B26" s="156">
        <v>608</v>
      </c>
      <c r="C26" s="156">
        <v>222</v>
      </c>
      <c r="D26" s="157"/>
      <c r="E26" s="157"/>
      <c r="F26" s="157"/>
      <c r="G26" s="157"/>
      <c r="H26" s="157"/>
      <c r="I26" s="157"/>
      <c r="J26" s="159">
        <f>SUM(B26:I26)</f>
        <v>830</v>
      </c>
      <c r="K26" s="157"/>
      <c r="L26" s="157">
        <f>K26+J26</f>
        <v>830</v>
      </c>
      <c r="M26" s="157"/>
      <c r="N26" s="38"/>
    </row>
    <row r="27" spans="1:14" ht="15.75">
      <c r="A27" s="158" t="s">
        <v>382</v>
      </c>
      <c r="B27" s="159">
        <v>8978</v>
      </c>
      <c r="C27" s="159">
        <v>3232</v>
      </c>
      <c r="D27" s="159"/>
      <c r="E27" s="159"/>
      <c r="F27" s="159"/>
      <c r="G27" s="159"/>
      <c r="H27" s="159"/>
      <c r="I27" s="159"/>
      <c r="J27" s="159">
        <f>SUM(B27:I27)</f>
        <v>12210</v>
      </c>
      <c r="K27" s="159"/>
      <c r="L27" s="157">
        <f>K27+J27</f>
        <v>12210</v>
      </c>
      <c r="M27" s="150"/>
      <c r="N27" s="38"/>
    </row>
    <row r="28" spans="1:14" ht="15.75">
      <c r="A28" s="158" t="s">
        <v>374</v>
      </c>
      <c r="B28" s="159"/>
      <c r="C28" s="159"/>
      <c r="D28" s="159"/>
      <c r="E28" s="159"/>
      <c r="F28" s="159"/>
      <c r="G28" s="159"/>
      <c r="H28" s="159"/>
      <c r="I28" s="159">
        <v>-67219</v>
      </c>
      <c r="J28" s="156">
        <f>SUM(B28:I28)</f>
        <v>-67219</v>
      </c>
      <c r="K28" s="156"/>
      <c r="L28" s="156">
        <f>K28+J28</f>
        <v>-67219</v>
      </c>
      <c r="M28" s="157"/>
      <c r="N28" s="38"/>
    </row>
    <row r="29" spans="1:14" ht="15.75">
      <c r="A29" s="158" t="s">
        <v>375</v>
      </c>
      <c r="B29" s="159"/>
      <c r="C29" s="159"/>
      <c r="D29" s="159"/>
      <c r="E29" s="159"/>
      <c r="F29" s="159"/>
      <c r="G29" s="159"/>
      <c r="H29" s="159"/>
      <c r="I29" s="159"/>
      <c r="J29" s="156">
        <f>SUM(B29:I29)</f>
        <v>0</v>
      </c>
      <c r="K29" s="156">
        <v>-20615</v>
      </c>
      <c r="L29" s="156">
        <f>K29+J29</f>
        <v>-20615</v>
      </c>
      <c r="M29" s="157"/>
      <c r="N29" s="38"/>
    </row>
    <row r="30" spans="1:14" ht="12" customHeight="1">
      <c r="A30" s="158"/>
      <c r="B30" s="159"/>
      <c r="C30" s="159"/>
      <c r="D30" s="159"/>
      <c r="E30" s="159"/>
      <c r="F30" s="159"/>
      <c r="G30" s="159"/>
      <c r="H30" s="159"/>
      <c r="I30" s="159"/>
      <c r="J30" s="159"/>
      <c r="K30" s="159"/>
      <c r="L30" s="159"/>
      <c r="M30" s="176"/>
      <c r="N30" s="38"/>
    </row>
    <row r="31" spans="1:14" ht="16.5" thickBot="1">
      <c r="A31" s="155" t="s">
        <v>60</v>
      </c>
      <c r="B31" s="177">
        <f>B29+B28+B24+B23+B14+B11+B13+B26+B27</f>
        <v>402563</v>
      </c>
      <c r="C31" s="177">
        <f aca="true" t="shared" si="0" ref="C31:L31">C29+C28+C24+C23+C14+C11+C13+C26+C27</f>
        <v>20129</v>
      </c>
      <c r="D31" s="177">
        <f t="shared" si="0"/>
        <v>73</v>
      </c>
      <c r="E31" s="177">
        <f t="shared" si="0"/>
        <v>-9249</v>
      </c>
      <c r="F31" s="177">
        <f t="shared" si="0"/>
        <v>25418</v>
      </c>
      <c r="G31" s="177">
        <f t="shared" si="0"/>
        <v>2982</v>
      </c>
      <c r="H31" s="177">
        <f t="shared" si="0"/>
        <v>-5836</v>
      </c>
      <c r="I31" s="177">
        <f t="shared" si="0"/>
        <v>302476</v>
      </c>
      <c r="J31" s="177">
        <f t="shared" si="0"/>
        <v>738556</v>
      </c>
      <c r="K31" s="177">
        <f t="shared" si="0"/>
        <v>99856</v>
      </c>
      <c r="L31" s="177">
        <f t="shared" si="0"/>
        <v>838412</v>
      </c>
      <c r="M31" s="176"/>
      <c r="N31" s="38"/>
    </row>
    <row r="32" spans="1:14" ht="9" customHeight="1" thickTop="1">
      <c r="A32" s="150"/>
      <c r="B32" s="157"/>
      <c r="C32" s="157"/>
      <c r="D32" s="157"/>
      <c r="E32" s="157"/>
      <c r="F32" s="157"/>
      <c r="G32" s="157"/>
      <c r="H32" s="157"/>
      <c r="I32" s="157"/>
      <c r="J32" s="157"/>
      <c r="K32" s="157"/>
      <c r="L32" s="157"/>
      <c r="M32" s="157"/>
      <c r="N32" s="38"/>
    </row>
    <row r="33" spans="1:14" ht="15.75" hidden="1">
      <c r="A33" s="150"/>
      <c r="B33" s="157"/>
      <c r="C33" s="157"/>
      <c r="D33" s="157"/>
      <c r="E33" s="157"/>
      <c r="F33" s="157"/>
      <c r="G33" s="157"/>
      <c r="H33" s="157"/>
      <c r="I33" s="157"/>
      <c r="J33" s="157">
        <f>'BS'!F34-CIE310310!K31</f>
        <v>0</v>
      </c>
      <c r="K33" s="157"/>
      <c r="L33" s="157"/>
      <c r="M33" s="157"/>
      <c r="N33" s="38"/>
    </row>
    <row r="34" spans="1:14" s="62" customFormat="1" ht="40.5" customHeight="1">
      <c r="A34" s="572" t="s">
        <v>44</v>
      </c>
      <c r="B34" s="572"/>
      <c r="C34" s="572"/>
      <c r="D34" s="572"/>
      <c r="E34" s="572"/>
      <c r="F34" s="572"/>
      <c r="G34" s="572"/>
      <c r="H34" s="572"/>
      <c r="I34" s="572"/>
      <c r="J34" s="572"/>
      <c r="K34" s="572"/>
      <c r="L34" s="572"/>
      <c r="M34" s="156"/>
      <c r="N34" s="60"/>
    </row>
    <row r="35" spans="1:14" s="62" customFormat="1" ht="16.5">
      <c r="A35" s="149"/>
      <c r="B35" s="148"/>
      <c r="C35" s="148"/>
      <c r="D35" s="148"/>
      <c r="E35" s="148"/>
      <c r="F35" s="148"/>
      <c r="G35" s="148"/>
      <c r="H35" s="148"/>
      <c r="I35" s="148"/>
      <c r="J35" s="148"/>
      <c r="K35" s="148"/>
      <c r="L35" s="148"/>
      <c r="M35" s="148"/>
      <c r="N35" s="60"/>
    </row>
    <row r="36" spans="2:14" ht="13.5">
      <c r="B36" s="38"/>
      <c r="C36" s="38"/>
      <c r="D36" s="38"/>
      <c r="E36" s="38"/>
      <c r="F36" s="38"/>
      <c r="G36" s="38"/>
      <c r="H36" s="38"/>
      <c r="I36" s="38"/>
      <c r="J36" s="38"/>
      <c r="K36" s="38"/>
      <c r="L36" s="38"/>
      <c r="M36" s="38"/>
      <c r="N36" s="38"/>
    </row>
    <row r="37" spans="2:14" ht="13.5">
      <c r="B37" s="38"/>
      <c r="C37" s="38"/>
      <c r="D37" s="38"/>
      <c r="E37" s="38"/>
      <c r="F37" s="38"/>
      <c r="G37" s="38"/>
      <c r="H37" s="38"/>
      <c r="I37" s="38"/>
      <c r="J37" s="38"/>
      <c r="K37" s="38"/>
      <c r="L37" s="38"/>
      <c r="M37" s="38"/>
      <c r="N37" s="38"/>
    </row>
    <row r="38" spans="2:14" ht="13.5">
      <c r="B38" s="38"/>
      <c r="C38" s="38"/>
      <c r="D38" s="38"/>
      <c r="E38" s="38"/>
      <c r="F38" s="38"/>
      <c r="G38" s="38"/>
      <c r="H38" s="38"/>
      <c r="I38" s="38"/>
      <c r="J38" s="38"/>
      <c r="K38" s="38"/>
      <c r="L38" s="38"/>
      <c r="M38" s="38"/>
      <c r="N38" s="38"/>
    </row>
    <row r="39" spans="2:14" ht="13.5">
      <c r="B39" s="38"/>
      <c r="C39" s="38"/>
      <c r="D39" s="38"/>
      <c r="E39" s="38"/>
      <c r="F39" s="38"/>
      <c r="G39" s="38"/>
      <c r="H39" s="38"/>
      <c r="I39" s="38"/>
      <c r="J39" s="38"/>
      <c r="K39" s="38"/>
      <c r="L39" s="38"/>
      <c r="M39" s="38"/>
      <c r="N39" s="38"/>
    </row>
    <row r="40" spans="2:14" ht="13.5">
      <c r="B40" s="38"/>
      <c r="C40" s="38"/>
      <c r="D40" s="38"/>
      <c r="E40" s="38"/>
      <c r="F40" s="38"/>
      <c r="G40" s="38"/>
      <c r="H40" s="38"/>
      <c r="I40" s="38"/>
      <c r="J40" s="38"/>
      <c r="K40" s="38"/>
      <c r="L40" s="38"/>
      <c r="M40" s="38"/>
      <c r="N40" s="38"/>
    </row>
    <row r="41" spans="2:14" ht="13.5">
      <c r="B41" s="38"/>
      <c r="C41" s="38"/>
      <c r="D41" s="38"/>
      <c r="E41" s="38"/>
      <c r="F41" s="38"/>
      <c r="G41" s="38"/>
      <c r="H41" s="38"/>
      <c r="I41" s="38"/>
      <c r="J41" s="38"/>
      <c r="K41" s="38"/>
      <c r="L41" s="38"/>
      <c r="M41" s="38"/>
      <c r="N41" s="38"/>
    </row>
  </sheetData>
  <mergeCells count="6">
    <mergeCell ref="A34:L34"/>
    <mergeCell ref="I6:J6"/>
    <mergeCell ref="A2:L2"/>
    <mergeCell ref="A1:M1"/>
    <mergeCell ref="B5:J5"/>
    <mergeCell ref="B6:H6"/>
  </mergeCells>
  <printOptions horizontalCentered="1"/>
  <pageMargins left="0.5" right="0.26" top="0.25" bottom="0.25" header="0.5" footer="0.5"/>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sheetPr>
    <tabColor indexed="22"/>
  </sheetPr>
  <dimension ref="A1:N39"/>
  <sheetViews>
    <sheetView view="pageBreakPreview" zoomScale="60" zoomScaleNormal="75" workbookViewId="0" topLeftCell="A1">
      <pane xSplit="1" ySplit="11" topLeftCell="B12" activePane="bottomRight" state="frozen"/>
      <selection pane="topLeft" activeCell="K40" sqref="K40"/>
      <selection pane="topRight" activeCell="K40" sqref="K40"/>
      <selection pane="bottomLeft" activeCell="K40" sqref="K40"/>
      <selection pane="bottomRight" activeCell="K40" sqref="K40"/>
    </sheetView>
  </sheetViews>
  <sheetFormatPr defaultColWidth="9.140625" defaultRowHeight="13.5"/>
  <cols>
    <col min="1" max="1" width="49.7109375" style="0" customWidth="1"/>
    <col min="2" max="2" width="11.8515625" style="0" bestFit="1" customWidth="1"/>
    <col min="3" max="3" width="12.00390625" style="0" bestFit="1" customWidth="1"/>
    <col min="4" max="4" width="14.8515625" style="0" bestFit="1" customWidth="1"/>
    <col min="5" max="5" width="15.28125" style="0" bestFit="1" customWidth="1"/>
    <col min="6" max="6" width="18.421875" style="0" bestFit="1" customWidth="1"/>
    <col min="7" max="7" width="10.140625" style="0" bestFit="1" customWidth="1"/>
    <col min="8" max="8" width="12.421875" style="0" bestFit="1" customWidth="1"/>
    <col min="9" max="9" width="17.140625" style="0" bestFit="1" customWidth="1"/>
    <col min="10" max="11" width="12.7109375" style="0" bestFit="1" customWidth="1"/>
    <col min="12" max="12" width="13.140625" style="0" customWidth="1"/>
    <col min="13" max="13" width="9.28125" style="0" bestFit="1" customWidth="1"/>
  </cols>
  <sheetData>
    <row r="1" spans="1:13" ht="15.75">
      <c r="A1" s="574" t="s">
        <v>41</v>
      </c>
      <c r="B1" s="574"/>
      <c r="C1" s="574"/>
      <c r="D1" s="574"/>
      <c r="E1" s="574"/>
      <c r="F1" s="574"/>
      <c r="G1" s="574"/>
      <c r="H1" s="574"/>
      <c r="I1" s="574"/>
      <c r="J1" s="574"/>
      <c r="K1" s="574"/>
      <c r="L1" s="574"/>
      <c r="M1" s="574"/>
    </row>
    <row r="2" spans="1:13" ht="18.75">
      <c r="A2" s="577" t="s">
        <v>12</v>
      </c>
      <c r="B2" s="577"/>
      <c r="C2" s="577"/>
      <c r="D2" s="577"/>
      <c r="E2" s="577"/>
      <c r="F2" s="577"/>
      <c r="G2" s="577"/>
      <c r="H2" s="577"/>
      <c r="I2" s="577"/>
      <c r="J2" s="577"/>
      <c r="K2" s="577"/>
      <c r="L2" s="577"/>
      <c r="M2" s="577"/>
    </row>
    <row r="3" spans="1:13" ht="18.75">
      <c r="A3" s="179" t="s">
        <v>220</v>
      </c>
      <c r="B3" s="126"/>
      <c r="C3" s="126"/>
      <c r="D3" s="126"/>
      <c r="E3" s="126"/>
      <c r="F3" s="126"/>
      <c r="G3" s="126"/>
      <c r="H3" s="126"/>
      <c r="I3" s="126"/>
      <c r="J3" s="126"/>
      <c r="K3" s="126"/>
      <c r="L3" s="126"/>
      <c r="M3" s="126"/>
    </row>
    <row r="4" spans="1:13" ht="18.75">
      <c r="A4" s="126"/>
      <c r="B4" s="126"/>
      <c r="C4" s="126"/>
      <c r="D4" s="126"/>
      <c r="E4" s="126"/>
      <c r="F4" s="126"/>
      <c r="G4" s="126"/>
      <c r="H4" s="126"/>
      <c r="I4" s="126"/>
      <c r="J4" s="126"/>
      <c r="K4" s="126"/>
      <c r="L4" s="126"/>
      <c r="M4" s="126"/>
    </row>
    <row r="5" spans="1:13" s="58" customFormat="1" ht="18.75">
      <c r="A5" s="127"/>
      <c r="B5" s="578" t="s">
        <v>384</v>
      </c>
      <c r="C5" s="578"/>
      <c r="D5" s="578"/>
      <c r="E5" s="578"/>
      <c r="F5" s="578"/>
      <c r="G5" s="578"/>
      <c r="H5" s="578"/>
      <c r="I5" s="578"/>
      <c r="J5" s="578"/>
      <c r="K5" s="127"/>
      <c r="L5" s="127"/>
      <c r="M5" s="127"/>
    </row>
    <row r="6" spans="1:13" s="58" customFormat="1" ht="18.75">
      <c r="A6" s="127"/>
      <c r="B6" s="578" t="s">
        <v>383</v>
      </c>
      <c r="C6" s="578"/>
      <c r="D6" s="578"/>
      <c r="E6" s="578"/>
      <c r="F6" s="578"/>
      <c r="G6" s="578"/>
      <c r="H6" s="578"/>
      <c r="I6" s="128" t="s">
        <v>241</v>
      </c>
      <c r="J6" s="127"/>
      <c r="K6" s="127"/>
      <c r="L6" s="127"/>
      <c r="M6" s="127"/>
    </row>
    <row r="7" spans="1:13" s="58" customFormat="1" ht="18.75">
      <c r="A7" s="127"/>
      <c r="B7" s="107"/>
      <c r="C7" s="107"/>
      <c r="D7" s="107"/>
      <c r="E7" s="107"/>
      <c r="F7" s="107"/>
      <c r="G7" s="107"/>
      <c r="H7" s="107"/>
      <c r="I7" s="128"/>
      <c r="J7" s="127"/>
      <c r="K7" s="127"/>
      <c r="L7" s="127"/>
      <c r="M7" s="127"/>
    </row>
    <row r="8" spans="1:13" s="35" customFormat="1" ht="18.75">
      <c r="A8" s="129"/>
      <c r="B8" s="129"/>
      <c r="C8" s="129"/>
      <c r="D8" s="130" t="s">
        <v>223</v>
      </c>
      <c r="E8" s="129"/>
      <c r="F8" s="130" t="s">
        <v>319</v>
      </c>
      <c r="G8" s="130" t="s">
        <v>320</v>
      </c>
      <c r="H8" s="129"/>
      <c r="I8" s="129"/>
      <c r="J8" s="129"/>
      <c r="K8" s="129"/>
      <c r="L8" s="129"/>
      <c r="M8" s="129"/>
    </row>
    <row r="9" spans="1:13" s="35" customFormat="1" ht="18.75">
      <c r="A9" s="129"/>
      <c r="B9" s="130" t="s">
        <v>224</v>
      </c>
      <c r="C9" s="130" t="s">
        <v>224</v>
      </c>
      <c r="D9" s="130" t="s">
        <v>321</v>
      </c>
      <c r="E9" s="130" t="s">
        <v>225</v>
      </c>
      <c r="F9" s="130" t="s">
        <v>322</v>
      </c>
      <c r="G9" s="130" t="s">
        <v>323</v>
      </c>
      <c r="H9" s="130" t="s">
        <v>246</v>
      </c>
      <c r="I9" s="130" t="s">
        <v>226</v>
      </c>
      <c r="J9" s="129"/>
      <c r="K9" s="130" t="s">
        <v>283</v>
      </c>
      <c r="L9" s="130" t="s">
        <v>192</v>
      </c>
      <c r="M9" s="129"/>
    </row>
    <row r="10" spans="1:13" s="35" customFormat="1" ht="18.75">
      <c r="A10" s="130"/>
      <c r="B10" s="130" t="s">
        <v>323</v>
      </c>
      <c r="C10" s="130" t="s">
        <v>324</v>
      </c>
      <c r="D10" s="130" t="s">
        <v>325</v>
      </c>
      <c r="E10" s="130" t="s">
        <v>325</v>
      </c>
      <c r="F10" s="130" t="s">
        <v>325</v>
      </c>
      <c r="G10" s="130" t="s">
        <v>325</v>
      </c>
      <c r="H10" s="130" t="s">
        <v>194</v>
      </c>
      <c r="I10" s="130" t="s">
        <v>326</v>
      </c>
      <c r="J10" s="130" t="s">
        <v>192</v>
      </c>
      <c r="K10" s="130" t="s">
        <v>327</v>
      </c>
      <c r="L10" s="130" t="s">
        <v>328</v>
      </c>
      <c r="M10" s="129"/>
    </row>
    <row r="11" spans="1:14" ht="18.75">
      <c r="A11" s="131" t="s">
        <v>385</v>
      </c>
      <c r="B11" s="132">
        <v>392977</v>
      </c>
      <c r="C11" s="132">
        <v>16675</v>
      </c>
      <c r="D11" s="132">
        <v>73</v>
      </c>
      <c r="E11" s="191">
        <v>-1162</v>
      </c>
      <c r="F11" s="132">
        <v>43646</v>
      </c>
      <c r="G11" s="132">
        <v>2982</v>
      </c>
      <c r="H11" s="191">
        <v>-5836</v>
      </c>
      <c r="I11" s="191">
        <v>289106</v>
      </c>
      <c r="J11" s="191">
        <f>SUM(B11:I11)</f>
        <v>738461</v>
      </c>
      <c r="K11" s="191">
        <v>99590</v>
      </c>
      <c r="L11" s="191">
        <f>K11+J11</f>
        <v>838051</v>
      </c>
      <c r="M11" s="134"/>
      <c r="N11" s="38"/>
    </row>
    <row r="12" spans="1:14" ht="18.75">
      <c r="A12" s="133" t="s">
        <v>332</v>
      </c>
      <c r="B12" s="134"/>
      <c r="C12" s="134"/>
      <c r="D12" s="134"/>
      <c r="E12" s="192"/>
      <c r="F12" s="134"/>
      <c r="G12" s="134"/>
      <c r="H12" s="192"/>
      <c r="I12" s="192"/>
      <c r="J12" s="192"/>
      <c r="K12" s="192"/>
      <c r="L12" s="192"/>
      <c r="M12" s="134"/>
      <c r="N12" s="38"/>
    </row>
    <row r="13" spans="1:14" ht="18.75">
      <c r="A13" s="133" t="s">
        <v>379</v>
      </c>
      <c r="B13" s="132">
        <v>491</v>
      </c>
      <c r="C13" s="132">
        <v>177</v>
      </c>
      <c r="D13" s="134"/>
      <c r="E13" s="192"/>
      <c r="F13" s="134"/>
      <c r="G13" s="134"/>
      <c r="H13" s="192"/>
      <c r="I13" s="192"/>
      <c r="J13" s="193">
        <f>SUM(B13:I13)</f>
        <v>668</v>
      </c>
      <c r="K13" s="192"/>
      <c r="L13" s="192">
        <f>K13+J13</f>
        <v>668</v>
      </c>
      <c r="M13" s="134"/>
      <c r="N13" s="38"/>
    </row>
    <row r="14" spans="1:14" ht="18.75">
      <c r="A14" s="133" t="s">
        <v>382</v>
      </c>
      <c r="B14" s="135">
        <v>8918</v>
      </c>
      <c r="C14" s="135">
        <v>3211</v>
      </c>
      <c r="D14" s="135"/>
      <c r="E14" s="193"/>
      <c r="F14" s="135"/>
      <c r="G14" s="135"/>
      <c r="H14" s="193"/>
      <c r="I14" s="193"/>
      <c r="J14" s="193">
        <f>SUM(B14:I14)</f>
        <v>12129</v>
      </c>
      <c r="K14" s="193"/>
      <c r="L14" s="192">
        <f>K14+J14</f>
        <v>12129</v>
      </c>
      <c r="M14" s="126"/>
      <c r="N14" s="38"/>
    </row>
    <row r="15" spans="1:14" ht="18.75">
      <c r="A15" s="133"/>
      <c r="B15" s="134"/>
      <c r="C15" s="134"/>
      <c r="D15" s="134"/>
      <c r="E15" s="192"/>
      <c r="F15" s="134"/>
      <c r="G15" s="134"/>
      <c r="H15" s="192"/>
      <c r="I15" s="192"/>
      <c r="J15" s="196"/>
      <c r="K15" s="192"/>
      <c r="L15" s="196"/>
      <c r="M15" s="134"/>
      <c r="N15" s="38"/>
    </row>
    <row r="16" spans="1:14" ht="18.75">
      <c r="A16" s="133" t="s">
        <v>333</v>
      </c>
      <c r="B16" s="138"/>
      <c r="C16" s="139"/>
      <c r="D16" s="139"/>
      <c r="E16" s="194">
        <f>-8212</f>
        <v>-8212</v>
      </c>
      <c r="F16" s="139"/>
      <c r="G16" s="139"/>
      <c r="H16" s="194"/>
      <c r="I16" s="194"/>
      <c r="J16" s="194">
        <f>SUM(B16:I16)</f>
        <v>-8212</v>
      </c>
      <c r="K16" s="194"/>
      <c r="L16" s="206">
        <f>K16+J16</f>
        <v>-8212</v>
      </c>
      <c r="M16" s="145"/>
      <c r="N16" s="38"/>
    </row>
    <row r="17" spans="1:14" ht="39.75" customHeight="1">
      <c r="A17" s="137" t="s">
        <v>63</v>
      </c>
      <c r="B17" s="140"/>
      <c r="C17" s="141"/>
      <c r="D17" s="141"/>
      <c r="E17" s="195"/>
      <c r="F17" s="201">
        <f>-17855</f>
        <v>-17855</v>
      </c>
      <c r="G17" s="141"/>
      <c r="H17" s="195"/>
      <c r="I17" s="195">
        <v>17855</v>
      </c>
      <c r="J17" s="195"/>
      <c r="K17" s="195"/>
      <c r="L17" s="207"/>
      <c r="M17" s="145"/>
      <c r="N17" s="38"/>
    </row>
    <row r="18" spans="1:14" ht="36.75" customHeight="1">
      <c r="A18" s="137" t="s">
        <v>67</v>
      </c>
      <c r="B18" s="142"/>
      <c r="C18" s="136"/>
      <c r="D18" s="136"/>
      <c r="E18" s="196"/>
      <c r="F18" s="200">
        <f>-161</f>
        <v>-161</v>
      </c>
      <c r="G18" s="136"/>
      <c r="H18" s="196"/>
      <c r="I18" s="196">
        <v>161</v>
      </c>
      <c r="J18" s="198"/>
      <c r="K18" s="196"/>
      <c r="L18" s="208"/>
      <c r="M18" s="134"/>
      <c r="N18" s="38"/>
    </row>
    <row r="19" spans="1:14" ht="18.75">
      <c r="A19" s="133"/>
      <c r="B19" s="144"/>
      <c r="C19" s="145"/>
      <c r="D19" s="145"/>
      <c r="E19" s="197"/>
      <c r="F19" s="201"/>
      <c r="G19" s="145"/>
      <c r="H19" s="197"/>
      <c r="I19" s="197"/>
      <c r="J19" s="197"/>
      <c r="K19" s="197"/>
      <c r="L19" s="207"/>
      <c r="M19" s="134"/>
      <c r="N19" s="38"/>
    </row>
    <row r="20" spans="1:14" ht="18.75">
      <c r="A20" s="133" t="s">
        <v>335</v>
      </c>
      <c r="B20" s="140"/>
      <c r="C20" s="141"/>
      <c r="D20" s="141"/>
      <c r="E20" s="195">
        <f>SUM(E16:E18)</f>
        <v>-8212</v>
      </c>
      <c r="F20" s="202">
        <f>SUM(F16:F18)</f>
        <v>-18016</v>
      </c>
      <c r="G20" s="141"/>
      <c r="H20" s="195"/>
      <c r="I20" s="195">
        <f>SUM(I16:I18)</f>
        <v>18016</v>
      </c>
      <c r="J20" s="195">
        <f>SUM(B20:I20)</f>
        <v>-8212</v>
      </c>
      <c r="K20" s="195"/>
      <c r="L20" s="209">
        <f>J20+K20</f>
        <v>-8212</v>
      </c>
      <c r="M20" s="134"/>
      <c r="N20" s="38"/>
    </row>
    <row r="21" spans="1:14" ht="18.75">
      <c r="A21" s="133" t="s">
        <v>336</v>
      </c>
      <c r="B21" s="146"/>
      <c r="C21" s="143"/>
      <c r="D21" s="143"/>
      <c r="E21" s="198"/>
      <c r="F21" s="203"/>
      <c r="G21" s="143"/>
      <c r="H21" s="198"/>
      <c r="I21" s="198">
        <f>PL!G50</f>
        <v>498</v>
      </c>
      <c r="J21" s="198">
        <f>SUM(B21:I21)</f>
        <v>498</v>
      </c>
      <c r="K21" s="198">
        <f>PL!G51</f>
        <v>3875</v>
      </c>
      <c r="L21" s="210">
        <f>J21+K21</f>
        <v>4373</v>
      </c>
      <c r="M21" s="134"/>
      <c r="N21" s="38"/>
    </row>
    <row r="22" spans="1:14" ht="18.75">
      <c r="A22" s="133"/>
      <c r="B22" s="134"/>
      <c r="C22" s="134"/>
      <c r="D22" s="134"/>
      <c r="E22" s="192"/>
      <c r="F22" s="204"/>
      <c r="G22" s="134"/>
      <c r="H22" s="192"/>
      <c r="I22" s="192"/>
      <c r="J22" s="192"/>
      <c r="K22" s="192"/>
      <c r="L22" s="192"/>
      <c r="M22" s="134"/>
      <c r="N22" s="38"/>
    </row>
    <row r="23" spans="1:14" ht="39" customHeight="1">
      <c r="A23" s="137" t="s">
        <v>337</v>
      </c>
      <c r="B23" s="135"/>
      <c r="C23" s="135"/>
      <c r="D23" s="135"/>
      <c r="E23" s="193">
        <f>E21+E20</f>
        <v>-8212</v>
      </c>
      <c r="F23" s="205">
        <f>F21+F20</f>
        <v>-18016</v>
      </c>
      <c r="G23" s="135"/>
      <c r="H23" s="193"/>
      <c r="I23" s="193">
        <f>I21+I20</f>
        <v>18514</v>
      </c>
      <c r="J23" s="193">
        <f>J21+J20</f>
        <v>-7714</v>
      </c>
      <c r="K23" s="193">
        <f>K21+K20</f>
        <v>3875</v>
      </c>
      <c r="L23" s="193">
        <f>L21+L20</f>
        <v>-3839</v>
      </c>
      <c r="M23" s="134"/>
      <c r="N23" s="38"/>
    </row>
    <row r="24" spans="1:14" ht="18.75" hidden="1">
      <c r="A24" s="133" t="s">
        <v>338</v>
      </c>
      <c r="B24" s="135"/>
      <c r="C24" s="135"/>
      <c r="D24" s="135"/>
      <c r="E24" s="193"/>
      <c r="F24" s="205"/>
      <c r="G24" s="135"/>
      <c r="H24" s="193"/>
      <c r="I24" s="193"/>
      <c r="J24" s="193"/>
      <c r="K24" s="193"/>
      <c r="L24" s="193"/>
      <c r="M24" s="134"/>
      <c r="N24" s="38"/>
    </row>
    <row r="25" spans="1:14" ht="18.75">
      <c r="A25" s="133" t="s">
        <v>374</v>
      </c>
      <c r="B25" s="135"/>
      <c r="C25" s="135"/>
      <c r="D25" s="135"/>
      <c r="E25" s="193"/>
      <c r="F25" s="205"/>
      <c r="G25" s="135"/>
      <c r="H25" s="193"/>
      <c r="I25" s="193">
        <f>-49722</f>
        <v>-49722</v>
      </c>
      <c r="J25" s="195">
        <f>SUM(B25:I25)</f>
        <v>-49722</v>
      </c>
      <c r="K25" s="191"/>
      <c r="L25" s="192">
        <f>K25+J25</f>
        <v>-49722</v>
      </c>
      <c r="M25" s="134"/>
      <c r="N25" s="38"/>
    </row>
    <row r="26" spans="1:14" ht="18.75">
      <c r="A26" s="133" t="s">
        <v>375</v>
      </c>
      <c r="B26" s="135"/>
      <c r="C26" s="135"/>
      <c r="D26" s="135"/>
      <c r="E26" s="193"/>
      <c r="F26" s="135"/>
      <c r="G26" s="135"/>
      <c r="H26" s="193"/>
      <c r="I26" s="193"/>
      <c r="J26" s="191"/>
      <c r="K26" s="191">
        <f>-3789</f>
        <v>-3789</v>
      </c>
      <c r="L26" s="192">
        <f>K26+J26</f>
        <v>-3789</v>
      </c>
      <c r="M26" s="134"/>
      <c r="N26" s="38"/>
    </row>
    <row r="27" spans="1:14" ht="18.75">
      <c r="A27" s="133"/>
      <c r="B27" s="135"/>
      <c r="C27" s="135"/>
      <c r="D27" s="135"/>
      <c r="E27" s="193"/>
      <c r="F27" s="135"/>
      <c r="G27" s="135"/>
      <c r="H27" s="193"/>
      <c r="I27" s="193"/>
      <c r="J27" s="193"/>
      <c r="K27" s="193"/>
      <c r="L27" s="193"/>
      <c r="M27" s="180"/>
      <c r="N27" s="38"/>
    </row>
    <row r="28" spans="1:14" ht="19.5" thickBot="1">
      <c r="A28" s="131" t="s">
        <v>13</v>
      </c>
      <c r="B28" s="147">
        <f>B26+B25+B24+B23+B14+B11+B13</f>
        <v>402386</v>
      </c>
      <c r="C28" s="147">
        <f aca="true" t="shared" si="0" ref="C28:K28">C26+C25+C24+C23+C14+C11+C13</f>
        <v>20063</v>
      </c>
      <c r="D28" s="147">
        <f t="shared" si="0"/>
        <v>73</v>
      </c>
      <c r="E28" s="199">
        <f>E26+E25+E24+E23+E14+E11+E13</f>
        <v>-9374</v>
      </c>
      <c r="F28" s="147">
        <f>F26+F25+F24+F23+F14+F11+F13</f>
        <v>25630</v>
      </c>
      <c r="G28" s="147">
        <f t="shared" si="0"/>
        <v>2982</v>
      </c>
      <c r="H28" s="199">
        <f t="shared" si="0"/>
        <v>-5836</v>
      </c>
      <c r="I28" s="199">
        <f>I26+I25+I24+I23+I14+I11+I13</f>
        <v>257898</v>
      </c>
      <c r="J28" s="199">
        <f>J26+J25+J24+J23+J14+J11+J13</f>
        <v>693822</v>
      </c>
      <c r="K28" s="199">
        <f t="shared" si="0"/>
        <v>99676</v>
      </c>
      <c r="L28" s="199">
        <f>L26+L25+L24+L23+L14+L11+L13</f>
        <v>793498</v>
      </c>
      <c r="M28" s="180"/>
      <c r="N28" s="38"/>
    </row>
    <row r="29" spans="1:14" ht="19.5" thickTop="1">
      <c r="A29" s="126"/>
      <c r="B29" s="134"/>
      <c r="C29" s="134"/>
      <c r="D29" s="134"/>
      <c r="E29" s="134"/>
      <c r="F29" s="134"/>
      <c r="G29" s="134"/>
      <c r="H29" s="134"/>
      <c r="I29" s="134"/>
      <c r="J29" s="134"/>
      <c r="K29" s="134"/>
      <c r="L29" s="134"/>
      <c r="M29" s="134"/>
      <c r="N29" s="38"/>
    </row>
    <row r="30" spans="1:14" ht="18.75" hidden="1">
      <c r="A30" s="126"/>
      <c r="B30" s="134"/>
      <c r="C30" s="134"/>
      <c r="D30" s="134"/>
      <c r="E30" s="134"/>
      <c r="F30" s="134"/>
      <c r="G30" s="134"/>
      <c r="H30" s="134"/>
      <c r="I30" s="134"/>
      <c r="J30" s="134">
        <f>'BS'!F34-CIE310310!K31</f>
        <v>0</v>
      </c>
      <c r="K30" s="134"/>
      <c r="L30" s="134"/>
      <c r="M30" s="134"/>
      <c r="N30" s="38"/>
    </row>
    <row r="31" spans="1:14" ht="18.75">
      <c r="A31" s="126"/>
      <c r="B31" s="134"/>
      <c r="C31" s="134"/>
      <c r="D31" s="134"/>
      <c r="E31" s="134"/>
      <c r="F31" s="134"/>
      <c r="G31" s="134"/>
      <c r="H31" s="134"/>
      <c r="I31" s="134"/>
      <c r="J31" s="134"/>
      <c r="K31" s="134"/>
      <c r="L31" s="134"/>
      <c r="M31" s="134"/>
      <c r="N31" s="38"/>
    </row>
    <row r="32" spans="1:14" s="62" customFormat="1" ht="30.75" customHeight="1">
      <c r="A32" s="576" t="s">
        <v>44</v>
      </c>
      <c r="B32" s="576"/>
      <c r="C32" s="576"/>
      <c r="D32" s="576"/>
      <c r="E32" s="576"/>
      <c r="F32" s="576"/>
      <c r="G32" s="576"/>
      <c r="H32" s="576"/>
      <c r="I32" s="576"/>
      <c r="J32" s="576"/>
      <c r="K32" s="576"/>
      <c r="L32" s="576"/>
      <c r="M32" s="132"/>
      <c r="N32" s="60"/>
    </row>
    <row r="33" spans="1:14" s="62" customFormat="1" ht="12">
      <c r="A33" s="61"/>
      <c r="B33" s="60"/>
      <c r="C33" s="60"/>
      <c r="D33" s="60"/>
      <c r="E33" s="60"/>
      <c r="F33" s="60"/>
      <c r="G33" s="60"/>
      <c r="H33" s="60"/>
      <c r="I33" s="60"/>
      <c r="J33" s="60"/>
      <c r="K33" s="60"/>
      <c r="L33" s="60"/>
      <c r="M33" s="60"/>
      <c r="N33" s="60"/>
    </row>
    <row r="34" spans="2:14" ht="13.5">
      <c r="B34" s="38"/>
      <c r="C34" s="38"/>
      <c r="D34" s="38"/>
      <c r="E34" s="38"/>
      <c r="F34" s="38"/>
      <c r="G34" s="38"/>
      <c r="H34" s="38"/>
      <c r="I34" s="38"/>
      <c r="J34" s="38"/>
      <c r="K34" s="38"/>
      <c r="L34" s="38"/>
      <c r="M34" s="38"/>
      <c r="N34" s="38"/>
    </row>
    <row r="35" spans="2:14" ht="13.5">
      <c r="B35" s="38"/>
      <c r="C35" s="38"/>
      <c r="D35" s="38"/>
      <c r="E35" s="38"/>
      <c r="F35" s="38"/>
      <c r="G35" s="38"/>
      <c r="H35" s="38"/>
      <c r="I35" s="38"/>
      <c r="J35" s="38"/>
      <c r="K35" s="38"/>
      <c r="L35" s="38"/>
      <c r="M35" s="38"/>
      <c r="N35" s="38"/>
    </row>
    <row r="36" spans="2:14" ht="13.5">
      <c r="B36" s="38"/>
      <c r="C36" s="38"/>
      <c r="D36" s="38"/>
      <c r="E36" s="38"/>
      <c r="F36" s="38"/>
      <c r="G36" s="38"/>
      <c r="H36" s="38"/>
      <c r="I36" s="38"/>
      <c r="J36" s="38"/>
      <c r="K36" s="38"/>
      <c r="L36" s="38"/>
      <c r="M36" s="38"/>
      <c r="N36" s="38"/>
    </row>
    <row r="37" spans="2:14" ht="13.5">
      <c r="B37" s="38"/>
      <c r="C37" s="38"/>
      <c r="D37" s="38"/>
      <c r="E37" s="38"/>
      <c r="F37" s="38"/>
      <c r="G37" s="38"/>
      <c r="H37" s="38"/>
      <c r="I37" s="38"/>
      <c r="J37" s="38"/>
      <c r="K37" s="38"/>
      <c r="L37" s="38"/>
      <c r="M37" s="38"/>
      <c r="N37" s="38"/>
    </row>
    <row r="38" spans="2:14" ht="13.5">
      <c r="B38" s="38"/>
      <c r="C38" s="38"/>
      <c r="D38" s="38"/>
      <c r="E38" s="38"/>
      <c r="F38" s="38"/>
      <c r="G38" s="38"/>
      <c r="H38" s="38"/>
      <c r="I38" s="38"/>
      <c r="J38" s="38"/>
      <c r="K38" s="38"/>
      <c r="L38" s="38"/>
      <c r="M38" s="38"/>
      <c r="N38" s="38"/>
    </row>
    <row r="39" spans="2:14" ht="13.5">
      <c r="B39" s="38"/>
      <c r="C39" s="38"/>
      <c r="D39" s="38"/>
      <c r="E39" s="38"/>
      <c r="F39" s="38"/>
      <c r="G39" s="38"/>
      <c r="H39" s="38"/>
      <c r="I39" s="38"/>
      <c r="J39" s="38"/>
      <c r="K39" s="38"/>
      <c r="L39" s="38"/>
      <c r="M39" s="38"/>
      <c r="N39" s="38"/>
    </row>
  </sheetData>
  <mergeCells count="5">
    <mergeCell ref="A32:L32"/>
    <mergeCell ref="A1:M1"/>
    <mergeCell ref="A2:M2"/>
    <mergeCell ref="B5:J5"/>
    <mergeCell ref="B6:H6"/>
  </mergeCells>
  <printOptions/>
  <pageMargins left="0.75" right="0.75" top="1" bottom="1" header="0.5" footer="0.5"/>
  <pageSetup horizontalDpi="600" verticalDpi="600" orientation="landscape" paperSize="9" scale="69" r:id="rId2"/>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O39"/>
  <sheetViews>
    <sheetView zoomScale="70" zoomScaleNormal="70" workbookViewId="0" topLeftCell="A1">
      <selection activeCell="A1" sqref="A1:IV16384"/>
    </sheetView>
  </sheetViews>
  <sheetFormatPr defaultColWidth="9.140625" defaultRowHeight="13.5"/>
  <cols>
    <col min="1" max="1" width="85.421875" style="181" customWidth="1"/>
    <col min="2" max="2" width="17.140625" style="181" customWidth="1"/>
    <col min="3" max="3" width="12.7109375" style="181" customWidth="1"/>
    <col min="4" max="5" width="16.140625" style="181" customWidth="1"/>
    <col min="6" max="7" width="13.140625" style="181" customWidth="1"/>
    <col min="8" max="8" width="11.57421875" style="181" customWidth="1"/>
    <col min="9" max="9" width="13.28125" style="181" bestFit="1" customWidth="1"/>
    <col min="10" max="10" width="18.28125" style="181" customWidth="1"/>
    <col min="11" max="11" width="16.140625" style="181" customWidth="1"/>
    <col min="12" max="12" width="22.8515625" style="181" bestFit="1" customWidth="1"/>
    <col min="13" max="13" width="15.57421875" style="181" customWidth="1"/>
    <col min="14" max="14" width="9.28125" style="181" bestFit="1" customWidth="1"/>
    <col min="15" max="16384" width="9.140625" style="181" customWidth="1"/>
  </cols>
  <sheetData>
    <row r="1" spans="1:14" ht="15.75">
      <c r="A1" s="580" t="s">
        <v>153</v>
      </c>
      <c r="B1" s="580"/>
      <c r="C1" s="580"/>
      <c r="D1" s="580"/>
      <c r="E1" s="580"/>
      <c r="F1" s="580"/>
      <c r="G1" s="580"/>
      <c r="H1" s="580"/>
      <c r="I1" s="580"/>
      <c r="J1" s="580"/>
      <c r="K1" s="580"/>
      <c r="L1" s="580"/>
      <c r="M1" s="580"/>
      <c r="N1" s="580"/>
    </row>
    <row r="2" spans="1:14" ht="20.25">
      <c r="A2" s="545" t="s">
        <v>394</v>
      </c>
      <c r="B2" s="545"/>
      <c r="C2" s="545"/>
      <c r="D2" s="545"/>
      <c r="E2" s="545"/>
      <c r="F2" s="545"/>
      <c r="G2" s="545"/>
      <c r="H2" s="545"/>
      <c r="I2" s="545"/>
      <c r="J2" s="545"/>
      <c r="K2" s="545"/>
      <c r="L2" s="545"/>
      <c r="M2" s="545"/>
      <c r="N2" s="545"/>
    </row>
    <row r="3" spans="1:14" ht="21">
      <c r="A3" s="92" t="s">
        <v>254</v>
      </c>
      <c r="B3" s="474"/>
      <c r="C3" s="474"/>
      <c r="D3" s="474"/>
      <c r="E3" s="474"/>
      <c r="F3" s="474"/>
      <c r="G3" s="474"/>
      <c r="H3" s="474"/>
      <c r="I3" s="474"/>
      <c r="J3" s="474"/>
      <c r="K3" s="474"/>
      <c r="L3" s="474"/>
      <c r="M3" s="474"/>
      <c r="N3" s="474"/>
    </row>
    <row r="4" spans="1:14" ht="21">
      <c r="A4" s="474"/>
      <c r="B4" s="474"/>
      <c r="C4" s="474"/>
      <c r="D4" s="474"/>
      <c r="E4" s="474"/>
      <c r="F4" s="474"/>
      <c r="G4" s="474"/>
      <c r="H4" s="474"/>
      <c r="I4" s="474"/>
      <c r="J4" s="474"/>
      <c r="K4" s="474"/>
      <c r="L4" s="474"/>
      <c r="M4" s="474"/>
      <c r="N4" s="474"/>
    </row>
    <row r="5" spans="1:14" s="476" customFormat="1" ht="26.25" customHeight="1">
      <c r="A5" s="475"/>
      <c r="B5" s="568" t="s">
        <v>384</v>
      </c>
      <c r="C5" s="568"/>
      <c r="D5" s="568"/>
      <c r="E5" s="568"/>
      <c r="F5" s="568"/>
      <c r="G5" s="568"/>
      <c r="H5" s="568"/>
      <c r="I5" s="568"/>
      <c r="J5" s="568"/>
      <c r="K5" s="568"/>
      <c r="L5" s="475"/>
      <c r="M5" s="475"/>
      <c r="N5" s="475"/>
    </row>
    <row r="6" spans="1:14" s="476" customFormat="1" ht="27.75" customHeight="1">
      <c r="A6" s="475"/>
      <c r="B6" s="568" t="s">
        <v>383</v>
      </c>
      <c r="C6" s="568"/>
      <c r="D6" s="568"/>
      <c r="E6" s="568"/>
      <c r="F6" s="568"/>
      <c r="G6" s="568"/>
      <c r="H6" s="568"/>
      <c r="I6" s="568"/>
      <c r="J6" s="125" t="s">
        <v>241</v>
      </c>
      <c r="K6" s="475"/>
      <c r="L6" s="475"/>
      <c r="M6" s="475"/>
      <c r="N6" s="475"/>
    </row>
    <row r="7" spans="1:14" s="476" customFormat="1" ht="20.25">
      <c r="A7" s="475"/>
      <c r="B7" s="65"/>
      <c r="C7" s="65"/>
      <c r="D7" s="65"/>
      <c r="E7" s="65"/>
      <c r="F7" s="65"/>
      <c r="G7" s="65"/>
      <c r="H7" s="65"/>
      <c r="I7" s="65"/>
      <c r="J7" s="125"/>
      <c r="K7" s="475"/>
      <c r="L7" s="475"/>
      <c r="M7" s="475"/>
      <c r="N7" s="475"/>
    </row>
    <row r="8" spans="1:14" s="479" customFormat="1" ht="21">
      <c r="A8" s="477"/>
      <c r="B8" s="477"/>
      <c r="C8" s="477"/>
      <c r="D8" s="478" t="s">
        <v>223</v>
      </c>
      <c r="E8" s="477"/>
      <c r="F8" s="478" t="s">
        <v>319</v>
      </c>
      <c r="G8" s="478" t="s">
        <v>353</v>
      </c>
      <c r="H8" s="478" t="s">
        <v>320</v>
      </c>
      <c r="I8" s="477"/>
      <c r="J8" s="477"/>
      <c r="K8" s="477"/>
      <c r="L8" s="477"/>
      <c r="M8" s="477"/>
      <c r="N8" s="477"/>
    </row>
    <row r="9" spans="1:14" s="479" customFormat="1" ht="21">
      <c r="A9" s="477"/>
      <c r="B9" s="478" t="s">
        <v>224</v>
      </c>
      <c r="C9" s="478" t="s">
        <v>224</v>
      </c>
      <c r="D9" s="478" t="s">
        <v>321</v>
      </c>
      <c r="E9" s="478" t="s">
        <v>225</v>
      </c>
      <c r="F9" s="478" t="s">
        <v>322</v>
      </c>
      <c r="G9" s="478" t="s">
        <v>354</v>
      </c>
      <c r="H9" s="478" t="s">
        <v>323</v>
      </c>
      <c r="I9" s="478" t="s">
        <v>246</v>
      </c>
      <c r="J9" s="478" t="s">
        <v>226</v>
      </c>
      <c r="K9" s="477"/>
      <c r="L9" s="478" t="s">
        <v>344</v>
      </c>
      <c r="M9" s="478" t="s">
        <v>192</v>
      </c>
      <c r="N9" s="477"/>
    </row>
    <row r="10" spans="1:14" s="479" customFormat="1" ht="21">
      <c r="A10" s="478"/>
      <c r="B10" s="478" t="s">
        <v>323</v>
      </c>
      <c r="C10" s="478" t="s">
        <v>324</v>
      </c>
      <c r="D10" s="478" t="s">
        <v>325</v>
      </c>
      <c r="E10" s="478" t="s">
        <v>325</v>
      </c>
      <c r="F10" s="478" t="s">
        <v>325</v>
      </c>
      <c r="G10" s="478" t="s">
        <v>325</v>
      </c>
      <c r="H10" s="478" t="s">
        <v>325</v>
      </c>
      <c r="I10" s="478" t="s">
        <v>194</v>
      </c>
      <c r="J10" s="478" t="s">
        <v>326</v>
      </c>
      <c r="K10" s="478" t="s">
        <v>192</v>
      </c>
      <c r="L10" s="478" t="s">
        <v>327</v>
      </c>
      <c r="M10" s="478" t="s">
        <v>328</v>
      </c>
      <c r="N10" s="477"/>
    </row>
    <row r="11" spans="1:15" ht="21">
      <c r="A11" s="480" t="s">
        <v>279</v>
      </c>
      <c r="B11" s="211">
        <v>402849</v>
      </c>
      <c r="C11" s="211">
        <v>20221</v>
      </c>
      <c r="D11" s="211">
        <v>73</v>
      </c>
      <c r="E11" s="211">
        <v>-12439</v>
      </c>
      <c r="F11" s="211">
        <v>25045</v>
      </c>
      <c r="G11" s="211">
        <v>0</v>
      </c>
      <c r="H11" s="211">
        <v>2982</v>
      </c>
      <c r="I11" s="211">
        <v>-5836</v>
      </c>
      <c r="J11" s="211">
        <v>314621</v>
      </c>
      <c r="K11" s="211">
        <v>747516</v>
      </c>
      <c r="L11" s="211">
        <v>111075</v>
      </c>
      <c r="M11" s="211">
        <v>858591</v>
      </c>
      <c r="N11" s="481"/>
      <c r="O11" s="482"/>
    </row>
    <row r="12" spans="1:15" ht="21">
      <c r="A12" s="483"/>
      <c r="B12" s="484"/>
      <c r="C12" s="484"/>
      <c r="D12" s="484"/>
      <c r="E12" s="484"/>
      <c r="F12" s="484"/>
      <c r="G12" s="484"/>
      <c r="H12" s="484"/>
      <c r="I12" s="484"/>
      <c r="J12" s="484"/>
      <c r="K12" s="485"/>
      <c r="L12" s="484"/>
      <c r="M12" s="485"/>
      <c r="N12" s="481"/>
      <c r="O12" s="482"/>
    </row>
    <row r="13" spans="1:15" ht="21">
      <c r="A13" s="483" t="s">
        <v>333</v>
      </c>
      <c r="B13" s="486" t="s">
        <v>154</v>
      </c>
      <c r="C13" s="487" t="s">
        <v>154</v>
      </c>
      <c r="D13" s="487" t="s">
        <v>154</v>
      </c>
      <c r="E13" s="488">
        <v>3485</v>
      </c>
      <c r="F13" s="488">
        <v>-56</v>
      </c>
      <c r="G13" s="488"/>
      <c r="H13" s="487" t="s">
        <v>154</v>
      </c>
      <c r="I13" s="487" t="s">
        <v>154</v>
      </c>
      <c r="J13" s="487" t="s">
        <v>154</v>
      </c>
      <c r="K13" s="488">
        <v>3429</v>
      </c>
      <c r="L13" s="487" t="s">
        <v>154</v>
      </c>
      <c r="M13" s="489">
        <v>3429</v>
      </c>
      <c r="N13" s="490"/>
      <c r="O13" s="482"/>
    </row>
    <row r="14" spans="1:15" ht="21">
      <c r="A14" s="483" t="s">
        <v>58</v>
      </c>
      <c r="B14" s="491" t="s">
        <v>154</v>
      </c>
      <c r="C14" s="492" t="s">
        <v>154</v>
      </c>
      <c r="D14" s="492" t="s">
        <v>154</v>
      </c>
      <c r="E14" s="492" t="s">
        <v>154</v>
      </c>
      <c r="F14" s="493">
        <v>-6</v>
      </c>
      <c r="G14" s="493"/>
      <c r="H14" s="492" t="s">
        <v>154</v>
      </c>
      <c r="I14" s="492" t="s">
        <v>154</v>
      </c>
      <c r="J14" s="493">
        <v>6</v>
      </c>
      <c r="K14" s="492" t="s">
        <v>154</v>
      </c>
      <c r="L14" s="492" t="s">
        <v>154</v>
      </c>
      <c r="M14" s="494" t="s">
        <v>154</v>
      </c>
      <c r="N14" s="490"/>
      <c r="O14" s="482"/>
    </row>
    <row r="15" spans="1:15" ht="21">
      <c r="A15" s="483" t="s">
        <v>67</v>
      </c>
      <c r="B15" s="495" t="s">
        <v>154</v>
      </c>
      <c r="C15" s="496" t="s">
        <v>154</v>
      </c>
      <c r="D15" s="496" t="s">
        <v>154</v>
      </c>
      <c r="E15" s="496" t="s">
        <v>154</v>
      </c>
      <c r="F15" s="485">
        <v>-373</v>
      </c>
      <c r="G15" s="485"/>
      <c r="H15" s="496" t="s">
        <v>154</v>
      </c>
      <c r="I15" s="496" t="s">
        <v>154</v>
      </c>
      <c r="J15" s="485">
        <v>373</v>
      </c>
      <c r="K15" s="497" t="s">
        <v>154</v>
      </c>
      <c r="L15" s="496" t="s">
        <v>154</v>
      </c>
      <c r="M15" s="498" t="s">
        <v>154</v>
      </c>
      <c r="N15" s="481"/>
      <c r="O15" s="482"/>
    </row>
    <row r="16" spans="1:15" ht="21">
      <c r="A16" s="483"/>
      <c r="B16" s="499"/>
      <c r="C16" s="500"/>
      <c r="D16" s="500"/>
      <c r="E16" s="501"/>
      <c r="F16" s="501"/>
      <c r="G16" s="501"/>
      <c r="H16" s="501"/>
      <c r="I16" s="501"/>
      <c r="J16" s="501"/>
      <c r="K16" s="501"/>
      <c r="L16" s="501"/>
      <c r="M16" s="502"/>
      <c r="N16" s="481"/>
      <c r="O16" s="482"/>
    </row>
    <row r="17" spans="1:15" ht="21">
      <c r="A17" s="483" t="s">
        <v>335</v>
      </c>
      <c r="B17" s="503" t="s">
        <v>154</v>
      </c>
      <c r="C17" s="492" t="s">
        <v>154</v>
      </c>
      <c r="D17" s="492" t="s">
        <v>154</v>
      </c>
      <c r="E17" s="493">
        <v>3485</v>
      </c>
      <c r="F17" s="493">
        <v>-435</v>
      </c>
      <c r="G17" s="493"/>
      <c r="H17" s="492" t="s">
        <v>154</v>
      </c>
      <c r="I17" s="492" t="s">
        <v>154</v>
      </c>
      <c r="J17" s="493">
        <v>379</v>
      </c>
      <c r="K17" s="493">
        <v>3429</v>
      </c>
      <c r="L17" s="492" t="s">
        <v>154</v>
      </c>
      <c r="M17" s="504">
        <v>3429</v>
      </c>
      <c r="N17" s="481"/>
      <c r="O17" s="482"/>
    </row>
    <row r="18" spans="1:15" ht="21">
      <c r="A18" s="483" t="s">
        <v>341</v>
      </c>
      <c r="B18" s="505" t="s">
        <v>154</v>
      </c>
      <c r="C18" s="497" t="s">
        <v>154</v>
      </c>
      <c r="D18" s="497" t="s">
        <v>154</v>
      </c>
      <c r="E18" s="497" t="s">
        <v>154</v>
      </c>
      <c r="F18" s="506"/>
      <c r="G18" s="506"/>
      <c r="H18" s="497" t="s">
        <v>154</v>
      </c>
      <c r="I18" s="497" t="s">
        <v>154</v>
      </c>
      <c r="J18" s="506">
        <v>-5820</v>
      </c>
      <c r="K18" s="506">
        <v>-5820</v>
      </c>
      <c r="L18" s="506">
        <v>10888</v>
      </c>
      <c r="M18" s="507">
        <v>5068</v>
      </c>
      <c r="N18" s="481"/>
      <c r="O18" s="482"/>
    </row>
    <row r="19" spans="1:15" ht="21">
      <c r="A19" s="483"/>
      <c r="B19" s="508"/>
      <c r="C19" s="508"/>
      <c r="D19" s="508"/>
      <c r="E19" s="484"/>
      <c r="F19" s="484"/>
      <c r="G19" s="484"/>
      <c r="H19" s="508"/>
      <c r="I19" s="508"/>
      <c r="J19" s="484"/>
      <c r="K19" s="484"/>
      <c r="L19" s="484"/>
      <c r="M19" s="484"/>
      <c r="N19" s="481"/>
      <c r="O19" s="482"/>
    </row>
    <row r="20" spans="1:15" ht="41.25" customHeight="1">
      <c r="A20" s="509" t="s">
        <v>337</v>
      </c>
      <c r="B20" s="510" t="s">
        <v>154</v>
      </c>
      <c r="C20" s="511" t="s">
        <v>154</v>
      </c>
      <c r="D20" s="511" t="s">
        <v>154</v>
      </c>
      <c r="E20" s="512">
        <v>3485</v>
      </c>
      <c r="F20" s="512">
        <v>-435</v>
      </c>
      <c r="G20" s="512"/>
      <c r="H20" s="511" t="s">
        <v>154</v>
      </c>
      <c r="I20" s="511" t="s">
        <v>154</v>
      </c>
      <c r="J20" s="512">
        <v>-5441</v>
      </c>
      <c r="K20" s="512">
        <v>-2391</v>
      </c>
      <c r="L20" s="512">
        <v>10888</v>
      </c>
      <c r="M20" s="512">
        <v>8497</v>
      </c>
      <c r="N20" s="481"/>
      <c r="O20" s="482"/>
    </row>
    <row r="21" spans="1:15" ht="21">
      <c r="A21" s="483" t="s">
        <v>332</v>
      </c>
      <c r="B21" s="508"/>
      <c r="C21" s="484"/>
      <c r="D21" s="484"/>
      <c r="E21" s="484"/>
      <c r="F21" s="484"/>
      <c r="G21" s="484"/>
      <c r="H21" s="508"/>
      <c r="I21" s="508"/>
      <c r="J21" s="484"/>
      <c r="K21" s="484"/>
      <c r="L21" s="484"/>
      <c r="M21" s="484"/>
      <c r="N21" s="481"/>
      <c r="O21" s="482"/>
    </row>
    <row r="22" spans="1:15" ht="21" hidden="1">
      <c r="A22" s="483" t="s">
        <v>379</v>
      </c>
      <c r="B22" s="513"/>
      <c r="C22" s="211"/>
      <c r="D22" s="484"/>
      <c r="E22" s="484"/>
      <c r="F22" s="484"/>
      <c r="G22" s="484"/>
      <c r="H22" s="508"/>
      <c r="I22" s="508"/>
      <c r="J22" s="484"/>
      <c r="K22" s="512">
        <v>0</v>
      </c>
      <c r="L22" s="484"/>
      <c r="M22" s="484">
        <v>0</v>
      </c>
      <c r="N22" s="481"/>
      <c r="O22" s="482"/>
    </row>
    <row r="23" spans="1:15" ht="21">
      <c r="A23" s="483" t="s">
        <v>382</v>
      </c>
      <c r="B23" s="510">
        <v>97</v>
      </c>
      <c r="C23" s="512">
        <v>38</v>
      </c>
      <c r="D23" s="511" t="s">
        <v>154</v>
      </c>
      <c r="E23" s="511" t="s">
        <v>154</v>
      </c>
      <c r="F23" s="511" t="s">
        <v>154</v>
      </c>
      <c r="G23" s="512"/>
      <c r="H23" s="511" t="s">
        <v>154</v>
      </c>
      <c r="I23" s="511" t="s">
        <v>154</v>
      </c>
      <c r="J23" s="511" t="s">
        <v>154</v>
      </c>
      <c r="K23" s="512">
        <v>135</v>
      </c>
      <c r="L23" s="511" t="s">
        <v>154</v>
      </c>
      <c r="M23" s="484">
        <v>135</v>
      </c>
      <c r="N23" s="474"/>
      <c r="O23" s="482"/>
    </row>
    <row r="24" spans="1:15" ht="21">
      <c r="A24" s="483" t="s">
        <v>374</v>
      </c>
      <c r="B24" s="510" t="s">
        <v>154</v>
      </c>
      <c r="C24" s="514" t="s">
        <v>154</v>
      </c>
      <c r="D24" s="511" t="s">
        <v>154</v>
      </c>
      <c r="E24" s="511" t="s">
        <v>154</v>
      </c>
      <c r="F24" s="511" t="s">
        <v>154</v>
      </c>
      <c r="G24" s="512"/>
      <c r="H24" s="511" t="s">
        <v>154</v>
      </c>
      <c r="I24" s="511" t="s">
        <v>154</v>
      </c>
      <c r="J24" s="512">
        <v>-24791</v>
      </c>
      <c r="K24" s="211">
        <v>-24791</v>
      </c>
      <c r="L24" s="515" t="s">
        <v>154</v>
      </c>
      <c r="M24" s="211">
        <v>-24791</v>
      </c>
      <c r="N24" s="481"/>
      <c r="O24" s="482"/>
    </row>
    <row r="25" spans="1:15" ht="21">
      <c r="A25" s="483" t="s">
        <v>375</v>
      </c>
      <c r="B25" s="510" t="s">
        <v>154</v>
      </c>
      <c r="C25" s="514" t="s">
        <v>154</v>
      </c>
      <c r="D25" s="511" t="s">
        <v>154</v>
      </c>
      <c r="E25" s="511" t="s">
        <v>154</v>
      </c>
      <c r="F25" s="511" t="s">
        <v>154</v>
      </c>
      <c r="G25" s="512"/>
      <c r="H25" s="511" t="s">
        <v>154</v>
      </c>
      <c r="I25" s="511" t="s">
        <v>154</v>
      </c>
      <c r="J25" s="511" t="s">
        <v>154</v>
      </c>
      <c r="K25" s="515" t="s">
        <v>154</v>
      </c>
      <c r="L25" s="211">
        <v>-7914</v>
      </c>
      <c r="M25" s="211">
        <v>-7914</v>
      </c>
      <c r="N25" s="481"/>
      <c r="O25" s="482"/>
    </row>
    <row r="26" spans="1:15" ht="21">
      <c r="A26" s="483" t="s">
        <v>138</v>
      </c>
      <c r="B26" s="510" t="s">
        <v>154</v>
      </c>
      <c r="C26" s="514" t="s">
        <v>154</v>
      </c>
      <c r="D26" s="511" t="s">
        <v>154</v>
      </c>
      <c r="E26" s="511" t="s">
        <v>154</v>
      </c>
      <c r="F26" s="511" t="s">
        <v>154</v>
      </c>
      <c r="G26" s="512"/>
      <c r="H26" s="511" t="s">
        <v>154</v>
      </c>
      <c r="I26" s="511" t="s">
        <v>154</v>
      </c>
      <c r="J26" s="511" t="s">
        <v>154</v>
      </c>
      <c r="K26" s="515" t="s">
        <v>154</v>
      </c>
      <c r="L26" s="211">
        <v>1611</v>
      </c>
      <c r="M26" s="211">
        <v>1611</v>
      </c>
      <c r="N26" s="481"/>
      <c r="O26" s="482"/>
    </row>
    <row r="27" spans="1:15" ht="21">
      <c r="A27" s="483"/>
      <c r="B27" s="512"/>
      <c r="C27" s="512"/>
      <c r="D27" s="512"/>
      <c r="E27" s="512"/>
      <c r="F27" s="512"/>
      <c r="G27" s="512"/>
      <c r="H27" s="512"/>
      <c r="I27" s="512"/>
      <c r="J27" s="512"/>
      <c r="K27" s="512"/>
      <c r="L27" s="512"/>
      <c r="M27" s="512"/>
      <c r="N27" s="516"/>
      <c r="O27" s="482"/>
    </row>
    <row r="28" spans="1:15" ht="21.75" thickBot="1">
      <c r="A28" s="480" t="s">
        <v>65</v>
      </c>
      <c r="B28" s="517">
        <v>402946</v>
      </c>
      <c r="C28" s="517">
        <v>20259</v>
      </c>
      <c r="D28" s="517">
        <v>73</v>
      </c>
      <c r="E28" s="517">
        <v>-8954</v>
      </c>
      <c r="F28" s="517">
        <v>24610</v>
      </c>
      <c r="G28" s="517">
        <v>0</v>
      </c>
      <c r="H28" s="517">
        <v>2982</v>
      </c>
      <c r="I28" s="517">
        <v>-5836</v>
      </c>
      <c r="J28" s="517">
        <v>284389</v>
      </c>
      <c r="K28" s="517">
        <v>720469</v>
      </c>
      <c r="L28" s="517">
        <v>115660</v>
      </c>
      <c r="M28" s="517">
        <v>836129</v>
      </c>
      <c r="N28" s="516"/>
      <c r="O28" s="482"/>
    </row>
    <row r="29" spans="1:15" ht="21.75" thickTop="1">
      <c r="A29" s="474"/>
      <c r="B29" s="481"/>
      <c r="C29" s="481"/>
      <c r="D29" s="481"/>
      <c r="E29" s="481"/>
      <c r="F29" s="481"/>
      <c r="G29" s="481"/>
      <c r="H29" s="481"/>
      <c r="I29" s="481"/>
      <c r="J29" s="481"/>
      <c r="K29" s="481"/>
      <c r="L29" s="481"/>
      <c r="M29" s="481"/>
      <c r="N29" s="481"/>
      <c r="O29" s="482"/>
    </row>
    <row r="30" spans="1:15" ht="21" hidden="1">
      <c r="A30" s="474"/>
      <c r="B30" s="481"/>
      <c r="C30" s="481"/>
      <c r="D30" s="481"/>
      <c r="E30" s="481"/>
      <c r="F30" s="481"/>
      <c r="G30" s="481"/>
      <c r="H30" s="481"/>
      <c r="I30" s="481"/>
      <c r="J30" s="481"/>
      <c r="K30" s="481">
        <v>0</v>
      </c>
      <c r="L30" s="481"/>
      <c r="M30" s="481"/>
      <c r="N30" s="481"/>
      <c r="O30" s="482"/>
    </row>
    <row r="31" spans="1:15" ht="21">
      <c r="A31" s="474"/>
      <c r="B31" s="481"/>
      <c r="C31" s="481"/>
      <c r="D31" s="481"/>
      <c r="E31" s="481"/>
      <c r="F31" s="481"/>
      <c r="G31" s="481"/>
      <c r="H31" s="481"/>
      <c r="I31" s="481"/>
      <c r="J31" s="481"/>
      <c r="K31" s="481"/>
      <c r="L31" s="481"/>
      <c r="M31" s="481"/>
      <c r="N31" s="481"/>
      <c r="O31" s="482"/>
    </row>
    <row r="32" spans="1:15" s="61" customFormat="1" ht="20.25">
      <c r="A32" s="579" t="s">
        <v>395</v>
      </c>
      <c r="B32" s="579"/>
      <c r="C32" s="579"/>
      <c r="D32" s="579"/>
      <c r="E32" s="579"/>
      <c r="F32" s="579"/>
      <c r="G32" s="579"/>
      <c r="H32" s="579"/>
      <c r="I32" s="579"/>
      <c r="J32" s="579"/>
      <c r="K32" s="579"/>
      <c r="L32" s="579"/>
      <c r="M32" s="579"/>
      <c r="N32" s="435"/>
      <c r="O32" s="518"/>
    </row>
    <row r="33" spans="1:15" s="61" customFormat="1" ht="20.25">
      <c r="A33" s="579"/>
      <c r="B33" s="579"/>
      <c r="C33" s="579"/>
      <c r="D33" s="579"/>
      <c r="E33" s="579"/>
      <c r="F33" s="579"/>
      <c r="G33" s="579"/>
      <c r="H33" s="579"/>
      <c r="I33" s="579"/>
      <c r="J33" s="579"/>
      <c r="K33" s="579"/>
      <c r="L33" s="579"/>
      <c r="M33" s="579"/>
      <c r="N33" s="435"/>
      <c r="O33" s="518"/>
    </row>
    <row r="34" spans="1:15" ht="21">
      <c r="A34" s="474"/>
      <c r="B34" s="481"/>
      <c r="C34" s="481"/>
      <c r="D34" s="481"/>
      <c r="E34" s="481"/>
      <c r="F34" s="481"/>
      <c r="G34" s="481"/>
      <c r="H34" s="481"/>
      <c r="I34" s="481"/>
      <c r="J34" s="481"/>
      <c r="K34" s="481"/>
      <c r="L34" s="481"/>
      <c r="M34" s="481"/>
      <c r="N34" s="481"/>
      <c r="O34" s="482"/>
    </row>
    <row r="35" spans="2:15" ht="13.5">
      <c r="B35" s="482"/>
      <c r="C35" s="482"/>
      <c r="D35" s="482"/>
      <c r="E35" s="482"/>
      <c r="F35" s="482"/>
      <c r="G35" s="482"/>
      <c r="H35" s="482"/>
      <c r="I35" s="482"/>
      <c r="J35" s="482"/>
      <c r="K35" s="482"/>
      <c r="L35" s="482"/>
      <c r="M35" s="482"/>
      <c r="N35" s="482"/>
      <c r="O35" s="482"/>
    </row>
    <row r="36" spans="2:15" ht="13.5">
      <c r="B36" s="482"/>
      <c r="C36" s="482"/>
      <c r="D36" s="482"/>
      <c r="E36" s="482"/>
      <c r="F36" s="482"/>
      <c r="G36" s="482"/>
      <c r="H36" s="482"/>
      <c r="I36" s="482"/>
      <c r="J36" s="482"/>
      <c r="K36" s="482"/>
      <c r="L36" s="482"/>
      <c r="M36" s="482"/>
      <c r="N36" s="482"/>
      <c r="O36" s="482"/>
    </row>
    <row r="37" spans="2:15" ht="13.5">
      <c r="B37" s="482"/>
      <c r="C37" s="482"/>
      <c r="D37" s="482"/>
      <c r="E37" s="482"/>
      <c r="F37" s="482"/>
      <c r="G37" s="482"/>
      <c r="H37" s="482"/>
      <c r="I37" s="482"/>
      <c r="J37" s="482"/>
      <c r="K37" s="482"/>
      <c r="L37" s="482"/>
      <c r="M37" s="482"/>
      <c r="N37" s="482"/>
      <c r="O37" s="482"/>
    </row>
    <row r="38" spans="2:15" ht="13.5">
      <c r="B38" s="482"/>
      <c r="C38" s="482"/>
      <c r="D38" s="482"/>
      <c r="E38" s="482"/>
      <c r="F38" s="482"/>
      <c r="G38" s="482"/>
      <c r="H38" s="482"/>
      <c r="I38" s="482"/>
      <c r="J38" s="482"/>
      <c r="K38" s="482"/>
      <c r="L38" s="482"/>
      <c r="M38" s="482"/>
      <c r="N38" s="482"/>
      <c r="O38" s="482"/>
    </row>
    <row r="39" spans="2:15" ht="13.5">
      <c r="B39" s="482"/>
      <c r="C39" s="482"/>
      <c r="D39" s="482"/>
      <c r="E39" s="482"/>
      <c r="F39" s="482"/>
      <c r="G39" s="482"/>
      <c r="H39" s="482"/>
      <c r="I39" s="482"/>
      <c r="J39" s="482"/>
      <c r="K39" s="482"/>
      <c r="L39" s="482"/>
      <c r="M39" s="482"/>
      <c r="N39" s="482"/>
      <c r="O39" s="482"/>
    </row>
  </sheetData>
  <mergeCells count="5">
    <mergeCell ref="A32:M33"/>
    <mergeCell ref="A1:N1"/>
    <mergeCell ref="A2:N2"/>
    <mergeCell ref="B5:K5"/>
    <mergeCell ref="B6:I6"/>
  </mergeCells>
  <printOptions/>
  <pageMargins left="0.75" right="0.75" top="1" bottom="1" header="0.5" footer="0.5"/>
  <pageSetup fitToHeight="1" fitToWidth="1" horizontalDpi="600" verticalDpi="600" orientation="landscape" paperSize="9" scale="51" r:id="rId2"/>
  <drawing r:id="rId1"/>
</worksheet>
</file>

<file path=xl/worksheets/sheet7.xml><?xml version="1.0" encoding="utf-8"?>
<worksheet xmlns="http://schemas.openxmlformats.org/spreadsheetml/2006/main" xmlns:r="http://schemas.openxmlformats.org/officeDocument/2006/relationships">
  <sheetPr>
    <tabColor indexed="20"/>
    <pageSetUpPr fitToPage="1"/>
  </sheetPr>
  <dimension ref="A1:O42"/>
  <sheetViews>
    <sheetView zoomScale="65" zoomScaleNormal="65" zoomScaleSheetLayoutView="75" workbookViewId="0" topLeftCell="A22">
      <selection activeCell="A22" sqref="A1:IV16384"/>
    </sheetView>
  </sheetViews>
  <sheetFormatPr defaultColWidth="9.140625" defaultRowHeight="13.5"/>
  <cols>
    <col min="1" max="1" width="79.8515625" style="181" bestFit="1" customWidth="1"/>
    <col min="2" max="2" width="17.140625" style="181" customWidth="1"/>
    <col min="3" max="3" width="14.00390625" style="181" customWidth="1"/>
    <col min="4" max="4" width="16.8515625" style="181" customWidth="1"/>
    <col min="5" max="5" width="16.57421875" style="181" customWidth="1"/>
    <col min="6" max="7" width="13.140625" style="181" customWidth="1"/>
    <col min="8" max="8" width="11.57421875" style="181" customWidth="1"/>
    <col min="9" max="9" width="13.140625" style="181" bestFit="1" customWidth="1"/>
    <col min="10" max="10" width="18.7109375" style="181" customWidth="1"/>
    <col min="11" max="11" width="16.140625" style="181" customWidth="1"/>
    <col min="12" max="12" width="22.7109375" style="181" bestFit="1" customWidth="1"/>
    <col min="13" max="13" width="15.57421875" style="181" customWidth="1"/>
    <col min="14" max="14" width="9.28125" style="181" bestFit="1" customWidth="1"/>
    <col min="15" max="16384" width="9.140625" style="181" customWidth="1"/>
  </cols>
  <sheetData>
    <row r="1" spans="1:14" ht="15.75">
      <c r="A1" s="580" t="s">
        <v>41</v>
      </c>
      <c r="B1" s="580"/>
      <c r="C1" s="580"/>
      <c r="D1" s="580"/>
      <c r="E1" s="580"/>
      <c r="F1" s="580"/>
      <c r="G1" s="580"/>
      <c r="H1" s="580"/>
      <c r="I1" s="580"/>
      <c r="J1" s="580"/>
      <c r="K1" s="580"/>
      <c r="L1" s="580"/>
      <c r="M1" s="580"/>
      <c r="N1" s="580"/>
    </row>
    <row r="2" spans="1:14" ht="36" customHeight="1">
      <c r="A2" s="545" t="s">
        <v>98</v>
      </c>
      <c r="B2" s="545"/>
      <c r="C2" s="545"/>
      <c r="D2" s="545"/>
      <c r="E2" s="545"/>
      <c r="F2" s="545"/>
      <c r="G2" s="545"/>
      <c r="H2" s="545"/>
      <c r="I2" s="545"/>
      <c r="J2" s="545"/>
      <c r="K2" s="545"/>
      <c r="L2" s="545"/>
      <c r="M2" s="545"/>
      <c r="N2" s="545"/>
    </row>
    <row r="3" spans="1:14" ht="21">
      <c r="A3" s="92" t="s">
        <v>254</v>
      </c>
      <c r="B3" s="474"/>
      <c r="C3" s="474"/>
      <c r="D3" s="474"/>
      <c r="E3" s="474"/>
      <c r="F3" s="474"/>
      <c r="G3" s="474"/>
      <c r="H3" s="474"/>
      <c r="I3" s="474"/>
      <c r="J3" s="474"/>
      <c r="K3" s="474"/>
      <c r="L3" s="474"/>
      <c r="M3" s="474"/>
      <c r="N3" s="474"/>
    </row>
    <row r="4" spans="1:14" ht="21">
      <c r="A4" s="474"/>
      <c r="B4" s="474"/>
      <c r="C4" s="474"/>
      <c r="D4" s="474"/>
      <c r="E4" s="474"/>
      <c r="F4" s="474"/>
      <c r="G4" s="474"/>
      <c r="H4" s="474"/>
      <c r="I4" s="474"/>
      <c r="J4" s="474"/>
      <c r="K4" s="474"/>
      <c r="L4" s="474"/>
      <c r="M4" s="474"/>
      <c r="N4" s="474"/>
    </row>
    <row r="5" spans="1:14" s="476" customFormat="1" ht="26.25" customHeight="1">
      <c r="A5" s="475"/>
      <c r="B5" s="568" t="s">
        <v>384</v>
      </c>
      <c r="C5" s="568"/>
      <c r="D5" s="568"/>
      <c r="E5" s="568"/>
      <c r="F5" s="568"/>
      <c r="G5" s="568"/>
      <c r="H5" s="568"/>
      <c r="I5" s="568"/>
      <c r="J5" s="568"/>
      <c r="K5" s="568"/>
      <c r="L5" s="475"/>
      <c r="M5" s="475"/>
      <c r="N5" s="475"/>
    </row>
    <row r="6" spans="1:14" s="476" customFormat="1" ht="27.75" customHeight="1">
      <c r="A6" s="475"/>
      <c r="B6" s="568" t="s">
        <v>383</v>
      </c>
      <c r="C6" s="568"/>
      <c r="D6" s="568"/>
      <c r="E6" s="568"/>
      <c r="F6" s="568"/>
      <c r="G6" s="568"/>
      <c r="H6" s="568"/>
      <c r="I6" s="568"/>
      <c r="J6" s="125" t="s">
        <v>241</v>
      </c>
      <c r="K6" s="475"/>
      <c r="L6" s="475"/>
      <c r="M6" s="475"/>
      <c r="N6" s="475"/>
    </row>
    <row r="7" spans="1:14" s="476" customFormat="1" ht="20.25">
      <c r="A7" s="475"/>
      <c r="B7" s="65"/>
      <c r="C7" s="65"/>
      <c r="D7" s="65"/>
      <c r="E7" s="65"/>
      <c r="F7" s="65"/>
      <c r="G7" s="65"/>
      <c r="H7" s="65"/>
      <c r="I7" s="65"/>
      <c r="J7" s="125"/>
      <c r="K7" s="475"/>
      <c r="L7" s="475"/>
      <c r="M7" s="475"/>
      <c r="N7" s="475"/>
    </row>
    <row r="8" spans="1:14" s="479" customFormat="1" ht="21">
      <c r="A8" s="477"/>
      <c r="B8" s="477"/>
      <c r="C8" s="477"/>
      <c r="D8" s="478" t="s">
        <v>223</v>
      </c>
      <c r="E8" s="477"/>
      <c r="F8" s="478" t="s">
        <v>319</v>
      </c>
      <c r="G8" s="478" t="s">
        <v>353</v>
      </c>
      <c r="H8" s="478" t="s">
        <v>320</v>
      </c>
      <c r="I8" s="477"/>
      <c r="J8" s="477"/>
      <c r="K8" s="477"/>
      <c r="L8" s="477"/>
      <c r="M8" s="477"/>
      <c r="N8" s="477"/>
    </row>
    <row r="9" spans="1:14" s="479" customFormat="1" ht="21">
      <c r="A9" s="477"/>
      <c r="B9" s="478" t="s">
        <v>224</v>
      </c>
      <c r="C9" s="478" t="s">
        <v>224</v>
      </c>
      <c r="D9" s="478" t="s">
        <v>321</v>
      </c>
      <c r="E9" s="478" t="s">
        <v>225</v>
      </c>
      <c r="F9" s="478" t="s">
        <v>322</v>
      </c>
      <c r="G9" s="478" t="s">
        <v>354</v>
      </c>
      <c r="H9" s="478" t="s">
        <v>323</v>
      </c>
      <c r="I9" s="478" t="s">
        <v>246</v>
      </c>
      <c r="J9" s="478" t="s">
        <v>226</v>
      </c>
      <c r="K9" s="477"/>
      <c r="L9" s="478" t="s">
        <v>344</v>
      </c>
      <c r="M9" s="478" t="s">
        <v>192</v>
      </c>
      <c r="N9" s="477"/>
    </row>
    <row r="10" spans="1:14" s="479" customFormat="1" ht="21">
      <c r="A10" s="478"/>
      <c r="B10" s="478" t="s">
        <v>323</v>
      </c>
      <c r="C10" s="478" t="s">
        <v>324</v>
      </c>
      <c r="D10" s="478" t="s">
        <v>325</v>
      </c>
      <c r="E10" s="478" t="s">
        <v>325</v>
      </c>
      <c r="F10" s="478" t="s">
        <v>325</v>
      </c>
      <c r="G10" s="478" t="s">
        <v>325</v>
      </c>
      <c r="H10" s="478" t="s">
        <v>325</v>
      </c>
      <c r="I10" s="478" t="s">
        <v>194</v>
      </c>
      <c r="J10" s="478" t="s">
        <v>326</v>
      </c>
      <c r="K10" s="478" t="s">
        <v>192</v>
      </c>
      <c r="L10" s="478" t="s">
        <v>327</v>
      </c>
      <c r="M10" s="478" t="s">
        <v>328</v>
      </c>
      <c r="N10" s="477"/>
    </row>
    <row r="11" spans="1:15" ht="21">
      <c r="A11" s="480" t="s">
        <v>340</v>
      </c>
      <c r="B11" s="211">
        <v>402946</v>
      </c>
      <c r="C11" s="211">
        <v>20259</v>
      </c>
      <c r="D11" s="211">
        <v>73</v>
      </c>
      <c r="E11" s="211">
        <v>-8954</v>
      </c>
      <c r="F11" s="211">
        <v>24610</v>
      </c>
      <c r="G11" s="211">
        <v>0</v>
      </c>
      <c r="H11" s="211">
        <v>2982</v>
      </c>
      <c r="I11" s="211">
        <v>-5836</v>
      </c>
      <c r="J11" s="211">
        <v>284389</v>
      </c>
      <c r="K11" s="211">
        <v>720469</v>
      </c>
      <c r="L11" s="211">
        <v>115660</v>
      </c>
      <c r="M11" s="211">
        <v>836129</v>
      </c>
      <c r="N11" s="481"/>
      <c r="O11" s="482"/>
    </row>
    <row r="12" spans="1:15" ht="21">
      <c r="A12" s="483" t="s">
        <v>264</v>
      </c>
      <c r="B12" s="485"/>
      <c r="C12" s="485"/>
      <c r="D12" s="485"/>
      <c r="E12" s="485"/>
      <c r="F12" s="485"/>
      <c r="G12" s="485">
        <v>25348</v>
      </c>
      <c r="H12" s="485"/>
      <c r="I12" s="485"/>
      <c r="J12" s="485">
        <v>-287</v>
      </c>
      <c r="K12" s="506">
        <v>25061</v>
      </c>
      <c r="L12" s="485"/>
      <c r="M12" s="519">
        <v>25061</v>
      </c>
      <c r="N12" s="481"/>
      <c r="O12" s="482"/>
    </row>
    <row r="13" spans="1:15" ht="21">
      <c r="A13" s="480" t="s">
        <v>265</v>
      </c>
      <c r="B13" s="484">
        <v>402946</v>
      </c>
      <c r="C13" s="484">
        <v>20259</v>
      </c>
      <c r="D13" s="484">
        <v>73</v>
      </c>
      <c r="E13" s="484">
        <v>-8954</v>
      </c>
      <c r="F13" s="484">
        <v>24610</v>
      </c>
      <c r="G13" s="484">
        <v>25348</v>
      </c>
      <c r="H13" s="484">
        <v>2982</v>
      </c>
      <c r="I13" s="484">
        <v>-5836</v>
      </c>
      <c r="J13" s="484">
        <v>284102</v>
      </c>
      <c r="K13" s="484">
        <v>745530</v>
      </c>
      <c r="L13" s="484">
        <v>115660</v>
      </c>
      <c r="M13" s="484">
        <v>861190</v>
      </c>
      <c r="N13" s="481"/>
      <c r="O13" s="482"/>
    </row>
    <row r="14" spans="1:15" ht="21">
      <c r="A14" s="483"/>
      <c r="B14" s="484"/>
      <c r="C14" s="484"/>
      <c r="D14" s="484"/>
      <c r="E14" s="484"/>
      <c r="F14" s="484"/>
      <c r="G14" s="484"/>
      <c r="H14" s="484"/>
      <c r="I14" s="484"/>
      <c r="J14" s="484"/>
      <c r="K14" s="501"/>
      <c r="L14" s="484"/>
      <c r="M14" s="501"/>
      <c r="N14" s="481"/>
      <c r="O14" s="482"/>
    </row>
    <row r="15" spans="1:15" ht="21">
      <c r="A15" s="483" t="s">
        <v>333</v>
      </c>
      <c r="B15" s="486">
        <v>0</v>
      </c>
      <c r="C15" s="487">
        <v>0</v>
      </c>
      <c r="D15" s="487">
        <v>0</v>
      </c>
      <c r="E15" s="488">
        <v>-517</v>
      </c>
      <c r="F15" s="488"/>
      <c r="G15" s="488"/>
      <c r="H15" s="488"/>
      <c r="I15" s="488"/>
      <c r="J15" s="488"/>
      <c r="K15" s="488">
        <v>-517</v>
      </c>
      <c r="L15" s="488"/>
      <c r="M15" s="520">
        <v>-517</v>
      </c>
      <c r="N15" s="490"/>
      <c r="O15" s="482"/>
    </row>
    <row r="16" spans="1:15" ht="21">
      <c r="A16" s="483" t="s">
        <v>58</v>
      </c>
      <c r="B16" s="491">
        <v>0</v>
      </c>
      <c r="C16" s="492">
        <v>0</v>
      </c>
      <c r="D16" s="492">
        <v>0</v>
      </c>
      <c r="E16" s="492">
        <v>0</v>
      </c>
      <c r="F16" s="493"/>
      <c r="G16" s="493"/>
      <c r="H16" s="493"/>
      <c r="I16" s="493"/>
      <c r="J16" s="493">
        <v>0</v>
      </c>
      <c r="K16" s="493">
        <v>0</v>
      </c>
      <c r="L16" s="493"/>
      <c r="M16" s="502">
        <v>0</v>
      </c>
      <c r="N16" s="490"/>
      <c r="O16" s="482"/>
    </row>
    <row r="17" spans="1:15" ht="21">
      <c r="A17" s="483" t="s">
        <v>67</v>
      </c>
      <c r="B17" s="521">
        <v>0</v>
      </c>
      <c r="C17" s="496">
        <v>0</v>
      </c>
      <c r="D17" s="496">
        <v>0</v>
      </c>
      <c r="E17" s="496">
        <v>0</v>
      </c>
      <c r="F17" s="485">
        <v>-99</v>
      </c>
      <c r="G17" s="485"/>
      <c r="H17" s="485"/>
      <c r="I17" s="485"/>
      <c r="J17" s="485">
        <v>99</v>
      </c>
      <c r="K17" s="506"/>
      <c r="L17" s="485"/>
      <c r="M17" s="522"/>
      <c r="N17" s="481"/>
      <c r="O17" s="482"/>
    </row>
    <row r="18" spans="1:15" ht="21">
      <c r="A18" s="483"/>
      <c r="B18" s="499"/>
      <c r="C18" s="500"/>
      <c r="D18" s="500"/>
      <c r="E18" s="501"/>
      <c r="F18" s="501"/>
      <c r="G18" s="501"/>
      <c r="H18" s="501"/>
      <c r="I18" s="501"/>
      <c r="J18" s="501"/>
      <c r="K18" s="501"/>
      <c r="L18" s="501"/>
      <c r="M18" s="502"/>
      <c r="N18" s="481"/>
      <c r="O18" s="482"/>
    </row>
    <row r="19" spans="1:15" ht="21">
      <c r="A19" s="483" t="s">
        <v>355</v>
      </c>
      <c r="B19" s="491">
        <v>0</v>
      </c>
      <c r="C19" s="492">
        <v>0</v>
      </c>
      <c r="D19" s="492">
        <v>0</v>
      </c>
      <c r="E19" s="493">
        <v>-517</v>
      </c>
      <c r="F19" s="493">
        <v>-99</v>
      </c>
      <c r="G19" s="493">
        <v>-9155</v>
      </c>
      <c r="H19" s="493"/>
      <c r="I19" s="493"/>
      <c r="J19" s="493">
        <v>99</v>
      </c>
      <c r="K19" s="493">
        <v>-9672</v>
      </c>
      <c r="L19" s="493"/>
      <c r="M19" s="504">
        <v>-9672</v>
      </c>
      <c r="N19" s="481"/>
      <c r="O19" s="482"/>
    </row>
    <row r="20" spans="1:15" ht="21">
      <c r="A20" s="483" t="s">
        <v>35</v>
      </c>
      <c r="B20" s="523">
        <v>0</v>
      </c>
      <c r="C20" s="497">
        <v>0</v>
      </c>
      <c r="D20" s="497">
        <v>0</v>
      </c>
      <c r="E20" s="524"/>
      <c r="F20" s="506"/>
      <c r="G20" s="506"/>
      <c r="H20" s="506"/>
      <c r="I20" s="506"/>
      <c r="J20" s="506">
        <v>2842</v>
      </c>
      <c r="K20" s="506">
        <v>2842</v>
      </c>
      <c r="L20" s="506">
        <v>4682</v>
      </c>
      <c r="M20" s="507">
        <v>7524</v>
      </c>
      <c r="N20" s="481"/>
      <c r="O20" s="482"/>
    </row>
    <row r="21" spans="1:15" ht="21">
      <c r="A21" s="483"/>
      <c r="B21" s="484"/>
      <c r="C21" s="484"/>
      <c r="D21" s="484"/>
      <c r="E21" s="484"/>
      <c r="F21" s="484"/>
      <c r="G21" s="484"/>
      <c r="H21" s="484"/>
      <c r="I21" s="484"/>
      <c r="J21" s="484"/>
      <c r="K21" s="484"/>
      <c r="L21" s="484"/>
      <c r="M21" s="484"/>
      <c r="N21" s="481"/>
      <c r="O21" s="482"/>
    </row>
    <row r="22" spans="1:15" ht="41.25" customHeight="1">
      <c r="A22" s="509" t="s">
        <v>99</v>
      </c>
      <c r="B22" s="512"/>
      <c r="C22" s="512"/>
      <c r="D22" s="512"/>
      <c r="E22" s="512">
        <v>-517</v>
      </c>
      <c r="F22" s="512">
        <v>-99</v>
      </c>
      <c r="G22" s="512">
        <v>-9155</v>
      </c>
      <c r="H22" s="512"/>
      <c r="I22" s="512"/>
      <c r="J22" s="512">
        <v>2941</v>
      </c>
      <c r="K22" s="512">
        <v>-6830</v>
      </c>
      <c r="L22" s="512">
        <v>4682</v>
      </c>
      <c r="M22" s="512">
        <v>-2148</v>
      </c>
      <c r="N22" s="481"/>
      <c r="O22" s="482"/>
    </row>
    <row r="23" spans="1:15" ht="21">
      <c r="A23" s="483" t="s">
        <v>332</v>
      </c>
      <c r="B23" s="484"/>
      <c r="C23" s="484"/>
      <c r="D23" s="484"/>
      <c r="E23" s="484"/>
      <c r="F23" s="484"/>
      <c r="G23" s="484"/>
      <c r="H23" s="484"/>
      <c r="I23" s="484"/>
      <c r="J23" s="484"/>
      <c r="K23" s="484"/>
      <c r="L23" s="484"/>
      <c r="M23" s="484"/>
      <c r="N23" s="481"/>
      <c r="O23" s="482"/>
    </row>
    <row r="24" spans="1:15" ht="21">
      <c r="A24" s="483" t="s">
        <v>379</v>
      </c>
      <c r="B24" s="515">
        <v>0</v>
      </c>
      <c r="C24" s="211">
        <v>0</v>
      </c>
      <c r="D24" s="484">
        <v>0</v>
      </c>
      <c r="E24" s="484"/>
      <c r="F24" s="484"/>
      <c r="G24" s="484"/>
      <c r="H24" s="484"/>
      <c r="I24" s="484"/>
      <c r="J24" s="484"/>
      <c r="K24" s="510">
        <v>0</v>
      </c>
      <c r="L24" s="484"/>
      <c r="M24" s="484"/>
      <c r="N24" s="481"/>
      <c r="O24" s="482"/>
    </row>
    <row r="25" spans="1:15" ht="21">
      <c r="A25" s="483" t="s">
        <v>382</v>
      </c>
      <c r="B25" s="512">
        <v>24</v>
      </c>
      <c r="C25" s="512">
        <v>0</v>
      </c>
      <c r="D25" s="512">
        <v>0</v>
      </c>
      <c r="E25" s="512"/>
      <c r="F25" s="512"/>
      <c r="G25" s="512"/>
      <c r="H25" s="512"/>
      <c r="I25" s="512"/>
      <c r="J25" s="512"/>
      <c r="K25" s="510">
        <v>24</v>
      </c>
      <c r="L25" s="512"/>
      <c r="M25" s="484">
        <v>24</v>
      </c>
      <c r="N25" s="474"/>
      <c r="O25" s="482"/>
    </row>
    <row r="26" spans="1:15" ht="21">
      <c r="A26" s="483" t="s">
        <v>374</v>
      </c>
      <c r="B26" s="514">
        <v>0</v>
      </c>
      <c r="C26" s="512">
        <v>0</v>
      </c>
      <c r="D26" s="512">
        <v>0</v>
      </c>
      <c r="E26" s="512"/>
      <c r="F26" s="512"/>
      <c r="G26" s="512"/>
      <c r="H26" s="512"/>
      <c r="I26" s="512"/>
      <c r="J26" s="512"/>
      <c r="K26" s="510">
        <v>0</v>
      </c>
      <c r="L26" s="211"/>
      <c r="M26" s="484"/>
      <c r="N26" s="481"/>
      <c r="O26" s="482"/>
    </row>
    <row r="27" spans="1:15" ht="21">
      <c r="A27" s="483" t="s">
        <v>375</v>
      </c>
      <c r="B27" s="525">
        <v>0</v>
      </c>
      <c r="C27" s="512">
        <v>0</v>
      </c>
      <c r="D27" s="512">
        <v>0</v>
      </c>
      <c r="E27" s="512"/>
      <c r="F27" s="512"/>
      <c r="G27" s="512"/>
      <c r="H27" s="512"/>
      <c r="I27" s="512"/>
      <c r="J27" s="512"/>
      <c r="K27" s="513">
        <v>0</v>
      </c>
      <c r="L27" s="211">
        <v>-6829</v>
      </c>
      <c r="M27" s="211">
        <v>-6829</v>
      </c>
      <c r="N27" s="481"/>
      <c r="O27" s="482"/>
    </row>
    <row r="28" spans="1:15" ht="21">
      <c r="A28" s="483" t="s">
        <v>66</v>
      </c>
      <c r="B28" s="525">
        <v>0</v>
      </c>
      <c r="C28" s="512">
        <v>0</v>
      </c>
      <c r="D28" s="512">
        <v>0</v>
      </c>
      <c r="E28" s="512"/>
      <c r="F28" s="512"/>
      <c r="G28" s="512"/>
      <c r="H28" s="512"/>
      <c r="I28" s="512"/>
      <c r="J28" s="512"/>
      <c r="K28" s="513">
        <v>0</v>
      </c>
      <c r="L28" s="211"/>
      <c r="M28" s="211"/>
      <c r="N28" s="481"/>
      <c r="O28" s="482"/>
    </row>
    <row r="29" spans="1:15" ht="21">
      <c r="A29" s="483" t="s">
        <v>138</v>
      </c>
      <c r="B29" s="525">
        <v>0</v>
      </c>
      <c r="C29" s="512">
        <v>0</v>
      </c>
      <c r="D29" s="512">
        <v>0</v>
      </c>
      <c r="E29" s="512"/>
      <c r="F29" s="512"/>
      <c r="G29" s="512"/>
      <c r="H29" s="512"/>
      <c r="I29" s="512"/>
      <c r="J29" s="512"/>
      <c r="K29" s="513">
        <v>0</v>
      </c>
      <c r="L29" s="211">
        <v>-164</v>
      </c>
      <c r="M29" s="211">
        <v>-164</v>
      </c>
      <c r="N29" s="481"/>
      <c r="O29" s="482"/>
    </row>
    <row r="30" spans="1:15" ht="21">
      <c r="A30" s="483"/>
      <c r="B30" s="512"/>
      <c r="C30" s="512"/>
      <c r="D30" s="512"/>
      <c r="E30" s="512"/>
      <c r="F30" s="512"/>
      <c r="G30" s="512"/>
      <c r="H30" s="512"/>
      <c r="I30" s="512"/>
      <c r="J30" s="512"/>
      <c r="K30" s="510">
        <v>0</v>
      </c>
      <c r="L30" s="512"/>
      <c r="M30" s="512"/>
      <c r="N30" s="516"/>
      <c r="O30" s="482"/>
    </row>
    <row r="31" spans="1:15" ht="21.75" thickBot="1">
      <c r="A31" s="480" t="s">
        <v>349</v>
      </c>
      <c r="B31" s="517">
        <v>402970</v>
      </c>
      <c r="C31" s="517">
        <v>20259</v>
      </c>
      <c r="D31" s="517">
        <v>73</v>
      </c>
      <c r="E31" s="517">
        <v>-9471</v>
      </c>
      <c r="F31" s="517">
        <v>24511</v>
      </c>
      <c r="G31" s="517">
        <v>16193</v>
      </c>
      <c r="H31" s="517">
        <v>2982</v>
      </c>
      <c r="I31" s="517">
        <v>-5836</v>
      </c>
      <c r="J31" s="517">
        <v>287043</v>
      </c>
      <c r="K31" s="517">
        <v>738724</v>
      </c>
      <c r="L31" s="517">
        <v>113349</v>
      </c>
      <c r="M31" s="517">
        <v>852073</v>
      </c>
      <c r="N31" s="516"/>
      <c r="O31" s="482"/>
    </row>
    <row r="32" spans="1:14" s="527" customFormat="1" ht="21.75" hidden="1" thickTop="1">
      <c r="A32" s="526"/>
      <c r="B32" s="526">
        <v>0</v>
      </c>
      <c r="C32" s="526"/>
      <c r="D32" s="526"/>
      <c r="E32" s="526"/>
      <c r="F32" s="526"/>
      <c r="G32" s="526"/>
      <c r="H32" s="526"/>
      <c r="I32" s="526">
        <v>0</v>
      </c>
      <c r="J32" s="526">
        <v>0</v>
      </c>
      <c r="K32" s="526">
        <v>0</v>
      </c>
      <c r="L32" s="526">
        <v>0</v>
      </c>
      <c r="M32" s="526">
        <v>0</v>
      </c>
      <c r="N32" s="526"/>
    </row>
    <row r="33" spans="1:14" s="527" customFormat="1" ht="21" hidden="1">
      <c r="A33" s="526"/>
      <c r="B33" s="526"/>
      <c r="C33" s="526"/>
      <c r="D33" s="526"/>
      <c r="E33" s="526"/>
      <c r="F33" s="526"/>
      <c r="G33" s="526"/>
      <c r="H33" s="526"/>
      <c r="I33" s="526"/>
      <c r="J33" s="526"/>
      <c r="K33" s="526">
        <v>0</v>
      </c>
      <c r="L33" s="526"/>
      <c r="M33" s="526"/>
      <c r="N33" s="526"/>
    </row>
    <row r="34" spans="1:15" ht="21" hidden="1">
      <c r="A34" s="474"/>
      <c r="B34" s="481"/>
      <c r="C34" s="481"/>
      <c r="D34" s="481"/>
      <c r="E34" s="481"/>
      <c r="F34" s="481"/>
      <c r="G34" s="481"/>
      <c r="H34" s="481"/>
      <c r="I34" s="481"/>
      <c r="J34" s="481"/>
      <c r="K34" s="481"/>
      <c r="L34" s="481"/>
      <c r="M34" s="481"/>
      <c r="N34" s="481"/>
      <c r="O34" s="482"/>
    </row>
    <row r="35" spans="1:15" s="61" customFormat="1" ht="21" thickTop="1">
      <c r="A35" s="579" t="s">
        <v>396</v>
      </c>
      <c r="B35" s="579"/>
      <c r="C35" s="579"/>
      <c r="D35" s="579"/>
      <c r="E35" s="579"/>
      <c r="F35" s="579"/>
      <c r="G35" s="579"/>
      <c r="H35" s="579"/>
      <c r="I35" s="579"/>
      <c r="J35" s="579"/>
      <c r="K35" s="579"/>
      <c r="L35" s="579"/>
      <c r="M35" s="579"/>
      <c r="N35" s="435"/>
      <c r="O35" s="518"/>
    </row>
    <row r="36" spans="1:15" s="61" customFormat="1" ht="41.25" customHeight="1">
      <c r="A36" s="579"/>
      <c r="B36" s="579"/>
      <c r="C36" s="579"/>
      <c r="D36" s="579"/>
      <c r="E36" s="579"/>
      <c r="F36" s="579"/>
      <c r="G36" s="579"/>
      <c r="H36" s="579"/>
      <c r="I36" s="579"/>
      <c r="J36" s="579"/>
      <c r="K36" s="579"/>
      <c r="L36" s="579"/>
      <c r="M36" s="579"/>
      <c r="N36" s="435"/>
      <c r="O36" s="518"/>
    </row>
    <row r="37" spans="1:15" ht="21">
      <c r="A37" s="474"/>
      <c r="B37" s="481"/>
      <c r="C37" s="481"/>
      <c r="D37" s="481"/>
      <c r="E37" s="481"/>
      <c r="F37" s="481"/>
      <c r="G37" s="481"/>
      <c r="H37" s="481"/>
      <c r="I37" s="481"/>
      <c r="J37" s="481"/>
      <c r="K37" s="481"/>
      <c r="L37" s="481"/>
      <c r="M37" s="481"/>
      <c r="N37" s="481"/>
      <c r="O37" s="482"/>
    </row>
    <row r="38" spans="2:15" ht="13.5">
      <c r="B38" s="482"/>
      <c r="C38" s="482"/>
      <c r="D38" s="482"/>
      <c r="E38" s="482"/>
      <c r="F38" s="482"/>
      <c r="G38" s="482"/>
      <c r="H38" s="482"/>
      <c r="I38" s="482"/>
      <c r="J38" s="482"/>
      <c r="K38" s="482"/>
      <c r="L38" s="482"/>
      <c r="M38" s="482"/>
      <c r="N38" s="482"/>
      <c r="O38" s="482"/>
    </row>
    <row r="39" spans="2:15" ht="13.5">
      <c r="B39" s="482"/>
      <c r="C39" s="482"/>
      <c r="D39" s="482"/>
      <c r="E39" s="482"/>
      <c r="F39" s="482"/>
      <c r="G39" s="482"/>
      <c r="H39" s="482"/>
      <c r="I39" s="482"/>
      <c r="J39" s="482"/>
      <c r="K39" s="482"/>
      <c r="L39" s="482"/>
      <c r="M39" s="482"/>
      <c r="N39" s="482"/>
      <c r="O39" s="482"/>
    </row>
    <row r="40" spans="2:15" ht="13.5">
      <c r="B40" s="482"/>
      <c r="C40" s="482"/>
      <c r="D40" s="482"/>
      <c r="E40" s="482"/>
      <c r="F40" s="482"/>
      <c r="G40" s="482"/>
      <c r="H40" s="482"/>
      <c r="I40" s="482"/>
      <c r="J40" s="482"/>
      <c r="K40" s="482"/>
      <c r="L40" s="482"/>
      <c r="M40" s="482"/>
      <c r="N40" s="482"/>
      <c r="O40" s="482"/>
    </row>
    <row r="41" spans="2:15" ht="13.5">
      <c r="B41" s="482"/>
      <c r="C41" s="482"/>
      <c r="D41" s="482"/>
      <c r="E41" s="482"/>
      <c r="F41" s="482"/>
      <c r="G41" s="482"/>
      <c r="H41" s="482"/>
      <c r="I41" s="482"/>
      <c r="J41" s="482"/>
      <c r="K41" s="482"/>
      <c r="L41" s="482"/>
      <c r="M41" s="482"/>
      <c r="N41" s="482"/>
      <c r="O41" s="482"/>
    </row>
    <row r="42" spans="2:15" ht="13.5">
      <c r="B42" s="482"/>
      <c r="C42" s="482"/>
      <c r="D42" s="482"/>
      <c r="E42" s="482"/>
      <c r="F42" s="482"/>
      <c r="G42" s="482"/>
      <c r="H42" s="482"/>
      <c r="I42" s="482"/>
      <c r="J42" s="482"/>
      <c r="K42" s="482"/>
      <c r="L42" s="482"/>
      <c r="M42" s="482"/>
      <c r="N42" s="482"/>
      <c r="O42" s="482"/>
    </row>
  </sheetData>
  <mergeCells count="5">
    <mergeCell ref="A1:N1"/>
    <mergeCell ref="A35:M36"/>
    <mergeCell ref="A2:N2"/>
    <mergeCell ref="B5:K5"/>
    <mergeCell ref="B6:I6"/>
  </mergeCells>
  <printOptions horizontalCentered="1" verticalCentered="1"/>
  <pageMargins left="0.75" right="0.25" top="0.5" bottom="0.5" header="0.5" footer="0.5"/>
  <pageSetup fitToHeight="1" fitToWidth="1" horizontalDpi="300" verticalDpi="300" orientation="landscape" scale="49" r:id="rId2"/>
  <drawing r:id="rId1"/>
</worksheet>
</file>

<file path=xl/worksheets/sheet8.xml><?xml version="1.0" encoding="utf-8"?>
<worksheet xmlns="http://schemas.openxmlformats.org/spreadsheetml/2006/main" xmlns:r="http://schemas.openxmlformats.org/officeDocument/2006/relationships">
  <sheetPr>
    <tabColor indexed="20"/>
  </sheetPr>
  <dimension ref="A1:M29"/>
  <sheetViews>
    <sheetView zoomScale="75" zoomScaleNormal="75" workbookViewId="0" topLeftCell="A1">
      <selection activeCell="A1" sqref="A1:IV16384"/>
    </sheetView>
  </sheetViews>
  <sheetFormatPr defaultColWidth="9.140625" defaultRowHeight="13.5"/>
  <cols>
    <col min="1" max="1" width="9.140625" style="1" customWidth="1"/>
    <col min="2" max="2" width="76.140625" style="1" customWidth="1"/>
    <col min="3" max="3" width="25.140625" style="1" customWidth="1"/>
    <col min="4" max="4" width="5.57421875" style="1" customWidth="1"/>
    <col min="5" max="5" width="24.28125" style="1" customWidth="1"/>
    <col min="6" max="16384" width="9.140625" style="1" customWidth="1"/>
  </cols>
  <sheetData>
    <row r="1" spans="1:13" ht="15.75">
      <c r="A1" s="546"/>
      <c r="B1" s="546"/>
      <c r="C1" s="546"/>
      <c r="D1" s="546"/>
      <c r="E1" s="546"/>
      <c r="F1" s="546"/>
      <c r="G1" s="546"/>
      <c r="H1" s="546"/>
      <c r="I1" s="546"/>
      <c r="J1" s="546"/>
      <c r="K1" s="546"/>
      <c r="L1" s="546"/>
      <c r="M1" s="546"/>
    </row>
    <row r="2" spans="1:13" ht="15.75">
      <c r="A2" s="63"/>
      <c r="B2" s="64" t="s">
        <v>162</v>
      </c>
      <c r="C2" s="63"/>
      <c r="D2" s="63"/>
      <c r="E2" s="63"/>
      <c r="F2" s="63"/>
      <c r="G2" s="63"/>
      <c r="H2" s="63"/>
      <c r="I2" s="63"/>
      <c r="J2" s="63"/>
      <c r="K2" s="63"/>
      <c r="L2" s="63"/>
      <c r="M2" s="63"/>
    </row>
    <row r="3" spans="1:13" ht="15.75">
      <c r="A3" s="63"/>
      <c r="B3" s="64"/>
      <c r="C3" s="63"/>
      <c r="D3" s="63"/>
      <c r="E3" s="63"/>
      <c r="F3" s="63"/>
      <c r="G3" s="63"/>
      <c r="H3" s="63"/>
      <c r="I3" s="63"/>
      <c r="J3" s="63"/>
      <c r="K3" s="63"/>
      <c r="L3" s="63"/>
      <c r="M3" s="63"/>
    </row>
    <row r="4" spans="1:12" ht="20.25">
      <c r="A4" s="547" t="s">
        <v>397</v>
      </c>
      <c r="B4" s="547"/>
      <c r="C4" s="547"/>
      <c r="D4" s="547"/>
      <c r="E4" s="547"/>
      <c r="F4" s="547"/>
      <c r="G4" s="547"/>
      <c r="H4" s="123"/>
      <c r="I4" s="123"/>
      <c r="J4" s="123"/>
      <c r="K4" s="123"/>
      <c r="L4" s="123"/>
    </row>
    <row r="5" spans="1:12" ht="20.25">
      <c r="A5" s="66"/>
      <c r="B5" s="568" t="s">
        <v>398</v>
      </c>
      <c r="C5" s="568"/>
      <c r="D5" s="568"/>
      <c r="E5" s="568"/>
      <c r="F5" s="66"/>
      <c r="G5" s="66"/>
      <c r="H5" s="66"/>
      <c r="I5" s="66"/>
      <c r="J5" s="66"/>
      <c r="K5" s="66"/>
      <c r="L5" s="66"/>
    </row>
    <row r="6" spans="1:12" ht="20.25">
      <c r="A6" s="66"/>
      <c r="B6" s="66"/>
      <c r="C6" s="66"/>
      <c r="D6" s="66"/>
      <c r="E6" s="66"/>
      <c r="F6" s="66"/>
      <c r="G6" s="66"/>
      <c r="H6" s="66"/>
      <c r="I6" s="66"/>
      <c r="J6" s="66"/>
      <c r="K6" s="66"/>
      <c r="L6" s="66"/>
    </row>
    <row r="7" spans="2:12" ht="20.25">
      <c r="B7" s="92" t="s">
        <v>254</v>
      </c>
      <c r="C7" s="66"/>
      <c r="D7" s="66"/>
      <c r="E7" s="66"/>
      <c r="F7" s="66"/>
      <c r="G7" s="66"/>
      <c r="H7" s="66"/>
      <c r="I7" s="66"/>
      <c r="J7" s="66"/>
      <c r="K7" s="66"/>
      <c r="L7" s="66"/>
    </row>
    <row r="8" spans="1:12" ht="20.25">
      <c r="A8" s="66"/>
      <c r="B8" s="66"/>
      <c r="C8" s="548" t="s">
        <v>100</v>
      </c>
      <c r="D8" s="548"/>
      <c r="E8" s="548"/>
      <c r="F8" s="66"/>
      <c r="G8" s="66"/>
      <c r="H8" s="66"/>
      <c r="I8" s="66"/>
      <c r="J8" s="66"/>
      <c r="K8" s="66"/>
      <c r="L8" s="66"/>
    </row>
    <row r="9" spans="1:12" ht="20.25">
      <c r="A9" s="66"/>
      <c r="B9" s="66"/>
      <c r="C9" s="431">
        <v>2010</v>
      </c>
      <c r="D9" s="432"/>
      <c r="E9" s="431">
        <v>2009</v>
      </c>
      <c r="F9" s="66"/>
      <c r="G9" s="66"/>
      <c r="H9" s="66"/>
      <c r="I9" s="66"/>
      <c r="J9" s="66"/>
      <c r="K9" s="66"/>
      <c r="L9" s="66"/>
    </row>
    <row r="10" spans="1:12" ht="20.25">
      <c r="A10" s="66"/>
      <c r="B10" s="66"/>
      <c r="C10" s="66"/>
      <c r="D10" s="66"/>
      <c r="E10" s="66"/>
      <c r="F10" s="66"/>
      <c r="G10" s="66"/>
      <c r="H10" s="66"/>
      <c r="I10" s="66"/>
      <c r="J10" s="66"/>
      <c r="K10" s="66"/>
      <c r="L10" s="66"/>
    </row>
    <row r="11" spans="1:12" ht="20.25">
      <c r="A11" s="66"/>
      <c r="B11" s="66"/>
      <c r="C11" s="66"/>
      <c r="D11" s="66"/>
      <c r="E11" s="66"/>
      <c r="F11" s="66"/>
      <c r="G11" s="66"/>
      <c r="H11" s="66"/>
      <c r="I11" s="66"/>
      <c r="J11" s="66"/>
      <c r="K11" s="66"/>
      <c r="L11" s="66"/>
    </row>
    <row r="12" spans="1:12" ht="20.25">
      <c r="A12" s="66"/>
      <c r="B12" s="122" t="s">
        <v>266</v>
      </c>
      <c r="C12" s="212">
        <v>72465</v>
      </c>
      <c r="D12" s="212"/>
      <c r="E12" s="213">
        <v>248937</v>
      </c>
      <c r="F12" s="74"/>
      <c r="G12" s="66"/>
      <c r="H12" s="66"/>
      <c r="I12" s="66"/>
      <c r="J12" s="66"/>
      <c r="K12" s="66"/>
      <c r="L12" s="66"/>
    </row>
    <row r="13" spans="1:12" ht="20.25">
      <c r="A13" s="66"/>
      <c r="B13" s="66"/>
      <c r="C13" s="214"/>
      <c r="D13" s="214"/>
      <c r="E13" s="214"/>
      <c r="F13" s="74"/>
      <c r="G13" s="66"/>
      <c r="H13" s="66"/>
      <c r="I13" s="66"/>
      <c r="J13" s="66"/>
      <c r="K13" s="66"/>
      <c r="L13" s="66"/>
    </row>
    <row r="14" spans="1:12" ht="20.25">
      <c r="A14" s="66"/>
      <c r="B14" s="66" t="s">
        <v>170</v>
      </c>
      <c r="C14" s="214">
        <v>160</v>
      </c>
      <c r="D14" s="214"/>
      <c r="E14" s="214">
        <v>-151337</v>
      </c>
      <c r="F14" s="74"/>
      <c r="G14" s="66"/>
      <c r="H14" s="66"/>
      <c r="I14" s="66"/>
      <c r="J14" s="66"/>
      <c r="K14" s="66"/>
      <c r="L14" s="66"/>
    </row>
    <row r="15" spans="1:12" ht="20.25">
      <c r="A15" s="66"/>
      <c r="B15" s="66"/>
      <c r="C15" s="214"/>
      <c r="D15" s="214"/>
      <c r="E15" s="214"/>
      <c r="F15" s="74"/>
      <c r="G15" s="66"/>
      <c r="H15" s="66"/>
      <c r="I15" s="66"/>
      <c r="J15" s="66"/>
      <c r="K15" s="66"/>
      <c r="L15" s="66"/>
    </row>
    <row r="16" spans="1:12" ht="20.25">
      <c r="A16" s="66"/>
      <c r="B16" s="122" t="s">
        <v>342</v>
      </c>
      <c r="C16" s="215">
        <v>-100543</v>
      </c>
      <c r="D16" s="212"/>
      <c r="E16" s="213">
        <v>-113266</v>
      </c>
      <c r="F16" s="74"/>
      <c r="G16" s="66"/>
      <c r="H16" s="66"/>
      <c r="I16" s="66"/>
      <c r="J16" s="66"/>
      <c r="K16" s="66"/>
      <c r="L16" s="66"/>
    </row>
    <row r="17" spans="1:12" ht="20.25">
      <c r="A17" s="66"/>
      <c r="B17" s="66"/>
      <c r="C17" s="216"/>
      <c r="D17" s="216"/>
      <c r="E17" s="216"/>
      <c r="F17" s="74"/>
      <c r="G17" s="66"/>
      <c r="H17" s="66"/>
      <c r="I17" s="66"/>
      <c r="J17" s="66"/>
      <c r="K17" s="66"/>
      <c r="L17" s="66"/>
    </row>
    <row r="18" spans="1:12" ht="20.25">
      <c r="A18" s="66"/>
      <c r="B18" s="66"/>
      <c r="C18" s="214"/>
      <c r="D18" s="214"/>
      <c r="E18" s="214"/>
      <c r="F18" s="74"/>
      <c r="G18" s="66"/>
      <c r="H18" s="66"/>
      <c r="I18" s="66"/>
      <c r="J18" s="66"/>
      <c r="K18" s="66"/>
      <c r="L18" s="66"/>
    </row>
    <row r="19" spans="1:12" ht="20.25">
      <c r="A19" s="66"/>
      <c r="B19" s="66" t="s">
        <v>135</v>
      </c>
      <c r="C19" s="214">
        <v>-27918</v>
      </c>
      <c r="D19" s="214"/>
      <c r="E19" s="214">
        <v>-15666</v>
      </c>
      <c r="F19" s="74"/>
      <c r="G19" s="66"/>
      <c r="H19" s="66"/>
      <c r="I19" s="66"/>
      <c r="J19" s="66"/>
      <c r="K19" s="66"/>
      <c r="L19" s="66"/>
    </row>
    <row r="20" spans="1:12" ht="20.25">
      <c r="A20" s="66"/>
      <c r="B20" s="66"/>
      <c r="C20" s="214"/>
      <c r="D20" s="214"/>
      <c r="E20" s="214"/>
      <c r="F20" s="74"/>
      <c r="G20" s="66"/>
      <c r="H20" s="66"/>
      <c r="I20" s="66"/>
      <c r="J20" s="66"/>
      <c r="K20" s="66"/>
      <c r="L20" s="66"/>
    </row>
    <row r="21" spans="1:12" ht="20.25">
      <c r="A21" s="66"/>
      <c r="B21" s="122" t="s">
        <v>293</v>
      </c>
      <c r="C21" s="212">
        <v>227342</v>
      </c>
      <c r="D21" s="212"/>
      <c r="E21" s="213">
        <v>155483</v>
      </c>
      <c r="F21" s="74"/>
      <c r="G21" s="66"/>
      <c r="H21" s="66"/>
      <c r="I21" s="66"/>
      <c r="J21" s="66"/>
      <c r="K21" s="66"/>
      <c r="L21" s="66"/>
    </row>
    <row r="22" spans="1:12" ht="20.25">
      <c r="A22" s="66"/>
      <c r="B22" s="66"/>
      <c r="C22" s="214"/>
      <c r="D22" s="214"/>
      <c r="E22" s="214"/>
      <c r="F22" s="74"/>
      <c r="G22" s="66"/>
      <c r="H22" s="66"/>
      <c r="I22" s="66"/>
      <c r="J22" s="66"/>
      <c r="K22" s="66"/>
      <c r="L22" s="66"/>
    </row>
    <row r="23" spans="1:12" ht="30" customHeight="1" thickBot="1">
      <c r="A23" s="66"/>
      <c r="B23" s="122" t="s">
        <v>166</v>
      </c>
      <c r="C23" s="217">
        <v>199424</v>
      </c>
      <c r="D23" s="217"/>
      <c r="E23" s="218">
        <v>139817</v>
      </c>
      <c r="F23" s="74"/>
      <c r="G23" s="66"/>
      <c r="H23" s="66"/>
      <c r="I23" s="66"/>
      <c r="J23" s="66"/>
      <c r="K23" s="66"/>
      <c r="L23" s="66"/>
    </row>
    <row r="24" spans="1:12" ht="21" hidden="1" thickTop="1">
      <c r="A24" s="66"/>
      <c r="B24" s="66"/>
      <c r="C24" s="87">
        <v>0</v>
      </c>
      <c r="D24" s="66"/>
      <c r="E24" s="66"/>
      <c r="F24" s="66"/>
      <c r="G24" s="66"/>
      <c r="H24" s="66"/>
      <c r="I24" s="66"/>
      <c r="J24" s="66"/>
      <c r="K24" s="66"/>
      <c r="L24" s="66"/>
    </row>
    <row r="25" spans="1:12" ht="21" thickTop="1">
      <c r="A25" s="66"/>
      <c r="B25" s="66"/>
      <c r="C25" s="74"/>
      <c r="D25" s="66"/>
      <c r="E25" s="66"/>
      <c r="F25" s="66"/>
      <c r="G25" s="66"/>
      <c r="H25" s="66"/>
      <c r="I25" s="66"/>
      <c r="J25" s="66"/>
      <c r="K25" s="66"/>
      <c r="L25" s="66"/>
    </row>
    <row r="26" spans="1:12" ht="20.25">
      <c r="A26" s="66"/>
      <c r="B26" s="579" t="s">
        <v>0</v>
      </c>
      <c r="C26" s="579"/>
      <c r="D26" s="579"/>
      <c r="E26" s="579"/>
      <c r="F26" s="579"/>
      <c r="G26" s="579"/>
      <c r="H26" s="66"/>
      <c r="I26" s="66"/>
      <c r="J26" s="66"/>
      <c r="K26" s="66"/>
      <c r="L26" s="66"/>
    </row>
    <row r="27" spans="1:12" ht="20.25">
      <c r="A27" s="66"/>
      <c r="B27" s="66"/>
      <c r="C27" s="66"/>
      <c r="D27" s="66"/>
      <c r="E27" s="66"/>
      <c r="F27" s="66"/>
      <c r="G27" s="66"/>
      <c r="H27" s="66"/>
      <c r="I27" s="66"/>
      <c r="J27" s="66"/>
      <c r="K27" s="66"/>
      <c r="L27" s="66"/>
    </row>
    <row r="28" spans="1:12" ht="20.25">
      <c r="A28" s="66"/>
      <c r="B28" s="66"/>
      <c r="C28" s="66"/>
      <c r="D28" s="66"/>
      <c r="E28" s="66"/>
      <c r="F28" s="66"/>
      <c r="G28" s="66"/>
      <c r="H28" s="66"/>
      <c r="I28" s="66"/>
      <c r="J28" s="66"/>
      <c r="K28" s="66"/>
      <c r="L28" s="66"/>
    </row>
    <row r="29" spans="1:12" ht="20.25">
      <c r="A29" s="66"/>
      <c r="B29" s="66"/>
      <c r="C29" s="66"/>
      <c r="D29" s="66"/>
      <c r="E29" s="66"/>
      <c r="F29" s="66"/>
      <c r="G29" s="66"/>
      <c r="H29" s="66"/>
      <c r="I29" s="66"/>
      <c r="J29" s="66"/>
      <c r="K29" s="66"/>
      <c r="L29" s="66"/>
    </row>
  </sheetData>
  <mergeCells count="5">
    <mergeCell ref="A1:M1"/>
    <mergeCell ref="A4:G4"/>
    <mergeCell ref="B26:G26"/>
    <mergeCell ref="C8:E8"/>
    <mergeCell ref="B5:E5"/>
  </mergeCells>
  <printOptions horizontalCentered="1"/>
  <pageMargins left="1" right="0.5" top="0.75" bottom="0.75" header="0.5" footer="0.5"/>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tabColor indexed="10"/>
  </sheetPr>
  <dimension ref="A1:AC429"/>
  <sheetViews>
    <sheetView tabSelected="1" view="pageBreakPreview" zoomScale="50" zoomScaleNormal="50" zoomScaleSheetLayoutView="50" workbookViewId="0" topLeftCell="A193">
      <selection activeCell="C208" sqref="C208:J208"/>
    </sheetView>
  </sheetViews>
  <sheetFormatPr defaultColWidth="9.140625" defaultRowHeight="13.5"/>
  <cols>
    <col min="1" max="1" width="9.8515625" style="66" customWidth="1"/>
    <col min="2" max="2" width="5.00390625" style="66" customWidth="1"/>
    <col min="3" max="3" width="41.00390625" style="66" customWidth="1"/>
    <col min="4" max="4" width="19.140625" style="66" customWidth="1"/>
    <col min="5" max="5" width="29.00390625" style="66" customWidth="1"/>
    <col min="6" max="6" width="34.8515625" style="66" customWidth="1"/>
    <col min="7" max="7" width="36.140625" style="66" customWidth="1"/>
    <col min="8" max="8" width="40.140625" style="66" customWidth="1"/>
    <col min="9" max="9" width="41.140625" style="66" customWidth="1"/>
    <col min="10" max="10" width="13.421875" style="66" customWidth="1"/>
    <col min="11" max="11" width="1.7109375" style="66" customWidth="1"/>
    <col min="12" max="12" width="3.7109375" style="66" customWidth="1"/>
    <col min="13" max="13" width="4.7109375" style="66" customWidth="1"/>
    <col min="14" max="14" width="12.57421875" style="66" customWidth="1"/>
    <col min="15" max="15" width="11.00390625" style="66" bestFit="1" customWidth="1"/>
    <col min="16" max="16384" width="9.140625" style="66" customWidth="1"/>
  </cols>
  <sheetData>
    <row r="1" spans="1:12" ht="27">
      <c r="A1" s="551"/>
      <c r="B1" s="535"/>
      <c r="C1" s="535"/>
      <c r="D1" s="535"/>
      <c r="E1" s="535"/>
      <c r="F1" s="535"/>
      <c r="G1" s="535"/>
      <c r="H1" s="535"/>
      <c r="I1" s="535"/>
      <c r="J1" s="535"/>
      <c r="K1" s="535"/>
      <c r="L1" s="535"/>
    </row>
    <row r="2" spans="1:12" ht="27">
      <c r="A2" s="551" t="s">
        <v>163</v>
      </c>
      <c r="B2" s="535"/>
      <c r="C2" s="535"/>
      <c r="D2" s="535"/>
      <c r="E2" s="535"/>
      <c r="F2" s="535"/>
      <c r="G2" s="535"/>
      <c r="H2" s="535"/>
      <c r="I2" s="535"/>
      <c r="J2" s="535"/>
      <c r="K2" s="535"/>
      <c r="L2" s="535"/>
    </row>
    <row r="3" spans="1:12" ht="27">
      <c r="A3" s="221"/>
      <c r="B3" s="222"/>
      <c r="C3" s="222"/>
      <c r="D3" s="222"/>
      <c r="E3" s="222"/>
      <c r="F3" s="222"/>
      <c r="G3" s="222"/>
      <c r="H3" s="222"/>
      <c r="I3" s="222"/>
      <c r="J3" s="222"/>
      <c r="K3" s="222"/>
      <c r="L3" s="222"/>
    </row>
    <row r="4" spans="1:12" ht="27">
      <c r="A4" s="221"/>
      <c r="B4" s="222"/>
      <c r="C4" s="222"/>
      <c r="D4" s="222"/>
      <c r="E4" s="222"/>
      <c r="F4" s="222"/>
      <c r="G4" s="222"/>
      <c r="H4" s="222"/>
      <c r="I4" s="222"/>
      <c r="J4" s="222"/>
      <c r="K4" s="222"/>
      <c r="L4" s="222"/>
    </row>
    <row r="5" spans="1:29" s="72" customFormat="1" ht="27.75">
      <c r="A5" s="606" t="s">
        <v>180</v>
      </c>
      <c r="B5" s="606"/>
      <c r="C5" s="606"/>
      <c r="D5" s="606"/>
      <c r="E5" s="606"/>
      <c r="F5" s="606"/>
      <c r="G5" s="606"/>
      <c r="H5" s="223"/>
      <c r="I5" s="223"/>
      <c r="J5" s="223"/>
      <c r="K5" s="242"/>
      <c r="L5" s="242"/>
      <c r="R5" s="182"/>
      <c r="S5" s="182"/>
      <c r="T5" s="183"/>
      <c r="U5" s="183"/>
      <c r="V5" s="184"/>
      <c r="W5" s="184"/>
      <c r="AC5" s="185"/>
    </row>
    <row r="6" spans="1:29" s="72" customFormat="1" ht="27.75">
      <c r="A6" s="606" t="s">
        <v>181</v>
      </c>
      <c r="B6" s="606"/>
      <c r="C6" s="606"/>
      <c r="D6" s="606"/>
      <c r="E6" s="606"/>
      <c r="F6" s="606"/>
      <c r="G6" s="606"/>
      <c r="H6" s="223"/>
      <c r="I6" s="223"/>
      <c r="J6" s="223"/>
      <c r="K6" s="242"/>
      <c r="L6" s="242"/>
      <c r="R6" s="182"/>
      <c r="S6" s="182"/>
      <c r="T6" s="183"/>
      <c r="U6" s="183"/>
      <c r="V6" s="184"/>
      <c r="W6" s="184"/>
      <c r="AC6" s="185"/>
    </row>
    <row r="7" spans="1:12" ht="27.75">
      <c r="A7" s="229" t="s">
        <v>32</v>
      </c>
      <c r="B7" s="226"/>
      <c r="C7" s="226"/>
      <c r="D7" s="226"/>
      <c r="E7" s="226"/>
      <c r="F7" s="226"/>
      <c r="G7" s="226"/>
      <c r="H7" s="226"/>
      <c r="I7" s="226"/>
      <c r="J7" s="226"/>
      <c r="K7" s="226"/>
      <c r="L7" s="226"/>
    </row>
    <row r="8" s="124" customFormat="1" ht="19.5" customHeight="1"/>
    <row r="9" spans="1:12" ht="27.75">
      <c r="A9" s="222"/>
      <c r="B9" s="226"/>
      <c r="C9" s="227" t="s">
        <v>101</v>
      </c>
      <c r="D9" s="226"/>
      <c r="E9" s="226"/>
      <c r="F9" s="226"/>
      <c r="G9" s="226"/>
      <c r="H9" s="226"/>
      <c r="I9" s="226"/>
      <c r="J9" s="226"/>
      <c r="K9" s="226"/>
      <c r="L9" s="226"/>
    </row>
    <row r="10" spans="1:12" ht="27.75">
      <c r="A10" s="228"/>
      <c r="B10" s="226"/>
      <c r="C10" s="226"/>
      <c r="D10" s="226"/>
      <c r="E10" s="226"/>
      <c r="F10" s="226"/>
      <c r="G10" s="226"/>
      <c r="H10" s="226"/>
      <c r="I10" s="226"/>
      <c r="J10" s="226"/>
      <c r="K10" s="226"/>
      <c r="L10" s="226"/>
    </row>
    <row r="11" spans="1:12" ht="27.75">
      <c r="A11" s="228"/>
      <c r="B11" s="226"/>
      <c r="C11" s="226"/>
      <c r="D11" s="226"/>
      <c r="E11" s="226"/>
      <c r="F11" s="226"/>
      <c r="G11" s="226"/>
      <c r="H11" s="226"/>
      <c r="I11" s="226"/>
      <c r="J11" s="226"/>
      <c r="K11" s="226"/>
      <c r="L11" s="226"/>
    </row>
    <row r="12" spans="1:12" ht="27.75">
      <c r="A12" s="222" t="s">
        <v>69</v>
      </c>
      <c r="B12" s="229"/>
      <c r="C12" s="229" t="s">
        <v>243</v>
      </c>
      <c r="D12" s="226"/>
      <c r="E12" s="226"/>
      <c r="F12" s="226"/>
      <c r="G12" s="226"/>
      <c r="H12" s="226"/>
      <c r="I12" s="226"/>
      <c r="J12" s="226"/>
      <c r="K12" s="226"/>
      <c r="L12" s="226"/>
    </row>
    <row r="13" spans="1:12" ht="16.5" customHeight="1">
      <c r="A13" s="222"/>
      <c r="B13" s="229"/>
      <c r="C13" s="229"/>
      <c r="D13" s="226"/>
      <c r="E13" s="226"/>
      <c r="F13" s="226"/>
      <c r="G13" s="226"/>
      <c r="H13" s="226"/>
      <c r="I13" s="226"/>
      <c r="J13" s="226"/>
      <c r="K13" s="226"/>
      <c r="L13" s="226"/>
    </row>
    <row r="14" spans="1:12" ht="59.25" customHeight="1">
      <c r="A14" s="228"/>
      <c r="B14" s="226"/>
      <c r="C14" s="542" t="s">
        <v>102</v>
      </c>
      <c r="D14" s="542"/>
      <c r="E14" s="542"/>
      <c r="F14" s="542"/>
      <c r="G14" s="542"/>
      <c r="H14" s="542"/>
      <c r="I14" s="542"/>
      <c r="J14" s="542"/>
      <c r="K14" s="230"/>
      <c r="L14" s="230"/>
    </row>
    <row r="15" spans="1:12" ht="27.75">
      <c r="A15" s="228"/>
      <c r="B15" s="226"/>
      <c r="C15" s="225"/>
      <c r="D15" s="225"/>
      <c r="E15" s="225"/>
      <c r="F15" s="225"/>
      <c r="G15" s="225"/>
      <c r="H15" s="225"/>
      <c r="I15" s="225"/>
      <c r="J15" s="225"/>
      <c r="K15" s="230"/>
      <c r="L15" s="230"/>
    </row>
    <row r="16" spans="1:12" ht="60" customHeight="1">
      <c r="A16" s="228"/>
      <c r="B16" s="226"/>
      <c r="C16" s="542" t="s">
        <v>1</v>
      </c>
      <c r="D16" s="542"/>
      <c r="E16" s="542"/>
      <c r="F16" s="542"/>
      <c r="G16" s="542"/>
      <c r="H16" s="542"/>
      <c r="I16" s="542"/>
      <c r="J16" s="542"/>
      <c r="K16" s="230"/>
      <c r="L16" s="230"/>
    </row>
    <row r="17" spans="1:12" ht="27.75">
      <c r="A17" s="228"/>
      <c r="B17" s="226"/>
      <c r="C17" s="542"/>
      <c r="D17" s="542"/>
      <c r="E17" s="542"/>
      <c r="F17" s="542"/>
      <c r="G17" s="542"/>
      <c r="H17" s="542"/>
      <c r="I17" s="542"/>
      <c r="J17" s="542"/>
      <c r="K17" s="230"/>
      <c r="L17" s="230"/>
    </row>
    <row r="18" spans="1:12" ht="60" customHeight="1">
      <c r="A18" s="228"/>
      <c r="B18" s="226"/>
      <c r="C18" s="542" t="s">
        <v>103</v>
      </c>
      <c r="D18" s="542"/>
      <c r="E18" s="542"/>
      <c r="F18" s="542"/>
      <c r="G18" s="542"/>
      <c r="H18" s="542"/>
      <c r="I18" s="542"/>
      <c r="J18" s="542"/>
      <c r="K18" s="230"/>
      <c r="L18" s="230"/>
    </row>
    <row r="19" spans="1:12" ht="27.75">
      <c r="A19" s="228"/>
      <c r="B19" s="226"/>
      <c r="C19" s="225"/>
      <c r="D19" s="225"/>
      <c r="E19" s="225"/>
      <c r="F19" s="225"/>
      <c r="G19" s="225"/>
      <c r="H19" s="225"/>
      <c r="I19" s="225"/>
      <c r="J19" s="225"/>
      <c r="K19" s="225"/>
      <c r="L19" s="225"/>
    </row>
    <row r="20" spans="1:12" ht="27.75">
      <c r="A20" s="222"/>
      <c r="B20" s="226"/>
      <c r="C20" s="553" t="s">
        <v>104</v>
      </c>
      <c r="D20" s="553"/>
      <c r="E20" s="553"/>
      <c r="F20" s="553"/>
      <c r="G20" s="553"/>
      <c r="H20" s="553"/>
      <c r="I20" s="553"/>
      <c r="J20" s="553"/>
      <c r="K20" s="553"/>
      <c r="L20" s="553"/>
    </row>
    <row r="21" spans="1:12" ht="25.5" customHeight="1">
      <c r="A21" s="222"/>
      <c r="B21" s="226"/>
      <c r="C21" s="233"/>
      <c r="D21" s="233"/>
      <c r="E21" s="233"/>
      <c r="F21" s="233"/>
      <c r="G21" s="233"/>
      <c r="H21" s="233"/>
      <c r="I21" s="233"/>
      <c r="J21" s="233"/>
      <c r="K21" s="233"/>
      <c r="L21" s="233"/>
    </row>
    <row r="22" spans="1:12" ht="25.5" customHeight="1" thickBot="1">
      <c r="A22" s="222"/>
      <c r="B22" s="226"/>
      <c r="C22" s="390" t="s">
        <v>346</v>
      </c>
      <c r="D22" s="310"/>
      <c r="E22" s="310"/>
      <c r="F22" s="310"/>
      <c r="G22" s="391" t="s">
        <v>347</v>
      </c>
      <c r="H22" s="310"/>
      <c r="I22" s="233"/>
      <c r="J22" s="233"/>
      <c r="K22" s="233"/>
      <c r="L22" s="233"/>
    </row>
    <row r="23" spans="1:12" ht="27.75">
      <c r="A23" s="222"/>
      <c r="B23" s="226"/>
      <c r="C23" s="628" t="s">
        <v>345</v>
      </c>
      <c r="D23" s="629"/>
      <c r="E23" s="629"/>
      <c r="F23" s="629"/>
      <c r="G23" s="629"/>
      <c r="H23" s="630"/>
      <c r="I23" s="233"/>
      <c r="J23" s="233"/>
      <c r="K23" s="233"/>
      <c r="L23" s="233"/>
    </row>
    <row r="24" spans="1:12" ht="27.75">
      <c r="A24" s="222"/>
      <c r="B24" s="226"/>
      <c r="C24" s="612" t="s">
        <v>105</v>
      </c>
      <c r="D24" s="613"/>
      <c r="E24" s="613"/>
      <c r="F24" s="613"/>
      <c r="G24" s="613"/>
      <c r="H24" s="614"/>
      <c r="I24" s="233"/>
      <c r="J24" s="233"/>
      <c r="K24" s="233"/>
      <c r="L24" s="233"/>
    </row>
    <row r="25" spans="1:12" ht="27.75">
      <c r="A25" s="222"/>
      <c r="B25" s="226"/>
      <c r="C25" s="612" t="s">
        <v>106</v>
      </c>
      <c r="D25" s="613"/>
      <c r="E25" s="613"/>
      <c r="F25" s="613"/>
      <c r="G25" s="613"/>
      <c r="H25" s="614"/>
      <c r="I25" s="233"/>
      <c r="J25" s="233"/>
      <c r="K25" s="233"/>
      <c r="L25" s="233"/>
    </row>
    <row r="26" spans="1:12" ht="27.75">
      <c r="A26" s="222"/>
      <c r="B26" s="226"/>
      <c r="C26" s="612" t="s">
        <v>107</v>
      </c>
      <c r="D26" s="613"/>
      <c r="E26" s="613"/>
      <c r="F26" s="613"/>
      <c r="G26" s="613"/>
      <c r="H26" s="614"/>
      <c r="I26" s="233"/>
      <c r="J26" s="233"/>
      <c r="K26" s="233"/>
      <c r="L26" s="233"/>
    </row>
    <row r="27" spans="1:12" ht="27.75">
      <c r="A27" s="222"/>
      <c r="B27" s="226"/>
      <c r="C27" s="612" t="s">
        <v>350</v>
      </c>
      <c r="D27" s="613"/>
      <c r="E27" s="613"/>
      <c r="F27" s="613"/>
      <c r="G27" s="613"/>
      <c r="H27" s="614"/>
      <c r="I27" s="233"/>
      <c r="J27" s="233"/>
      <c r="K27" s="233"/>
      <c r="L27" s="233"/>
    </row>
    <row r="28" spans="1:12" ht="25.5" customHeight="1">
      <c r="A28" s="222"/>
      <c r="B28" s="226"/>
      <c r="C28" s="612" t="s">
        <v>108</v>
      </c>
      <c r="D28" s="613"/>
      <c r="E28" s="613"/>
      <c r="F28" s="613"/>
      <c r="G28" s="613"/>
      <c r="H28" s="614"/>
      <c r="I28" s="233"/>
      <c r="J28" s="233"/>
      <c r="K28" s="233"/>
      <c r="L28" s="233"/>
    </row>
    <row r="29" spans="1:12" ht="33" customHeight="1">
      <c r="A29" s="222"/>
      <c r="B29" s="226"/>
      <c r="C29" s="631"/>
      <c r="D29" s="632"/>
      <c r="E29" s="632"/>
      <c r="F29" s="632"/>
      <c r="G29" s="632"/>
      <c r="H29" s="633"/>
      <c r="I29" s="233"/>
      <c r="J29" s="233"/>
      <c r="K29" s="233"/>
      <c r="L29" s="233"/>
    </row>
    <row r="30" spans="1:12" ht="27.75">
      <c r="A30" s="222"/>
      <c r="B30" s="226"/>
      <c r="C30" s="612" t="s">
        <v>109</v>
      </c>
      <c r="D30" s="613"/>
      <c r="E30" s="613"/>
      <c r="F30" s="613"/>
      <c r="G30" s="613"/>
      <c r="H30" s="614"/>
      <c r="I30" s="233"/>
      <c r="J30" s="233"/>
      <c r="K30" s="233"/>
      <c r="L30" s="233"/>
    </row>
    <row r="31" spans="1:12" ht="27.75">
      <c r="A31" s="222"/>
      <c r="B31" s="226"/>
      <c r="C31" s="612" t="s">
        <v>110</v>
      </c>
      <c r="D31" s="613"/>
      <c r="E31" s="613"/>
      <c r="F31" s="613"/>
      <c r="G31" s="613"/>
      <c r="H31" s="614"/>
      <c r="I31" s="233"/>
      <c r="J31" s="233"/>
      <c r="K31" s="233"/>
      <c r="L31" s="233"/>
    </row>
    <row r="32" spans="1:12" ht="60" customHeight="1">
      <c r="A32" s="222"/>
      <c r="B32" s="226"/>
      <c r="C32" s="612" t="s">
        <v>111</v>
      </c>
      <c r="D32" s="613"/>
      <c r="E32" s="613"/>
      <c r="F32" s="613"/>
      <c r="G32" s="613"/>
      <c r="H32" s="614"/>
      <c r="I32" s="233"/>
      <c r="J32" s="233"/>
      <c r="K32" s="233"/>
      <c r="L32" s="233"/>
    </row>
    <row r="33" spans="1:12" ht="27.75">
      <c r="A33" s="222"/>
      <c r="B33" s="226"/>
      <c r="C33" s="615" t="s">
        <v>112</v>
      </c>
      <c r="D33" s="616"/>
      <c r="E33" s="616"/>
      <c r="F33" s="616"/>
      <c r="G33" s="616"/>
      <c r="H33" s="617"/>
      <c r="I33" s="233"/>
      <c r="J33" s="233"/>
      <c r="K33" s="233"/>
      <c r="L33" s="233"/>
    </row>
    <row r="34" spans="1:12" ht="27.75">
      <c r="A34" s="222"/>
      <c r="B34" s="226"/>
      <c r="C34" s="612" t="s">
        <v>113</v>
      </c>
      <c r="D34" s="613"/>
      <c r="E34" s="613"/>
      <c r="F34" s="613"/>
      <c r="G34" s="613"/>
      <c r="H34" s="614"/>
      <c r="I34" s="233"/>
      <c r="J34" s="233"/>
      <c r="K34" s="233"/>
      <c r="L34" s="233"/>
    </row>
    <row r="35" spans="1:12" ht="27.75">
      <c r="A35" s="222"/>
      <c r="B35" s="226"/>
      <c r="C35" s="615" t="s">
        <v>114</v>
      </c>
      <c r="D35" s="616"/>
      <c r="E35" s="616"/>
      <c r="F35" s="616"/>
      <c r="G35" s="616"/>
      <c r="H35" s="617"/>
      <c r="I35" s="233"/>
      <c r="J35" s="233"/>
      <c r="K35" s="233"/>
      <c r="L35" s="233"/>
    </row>
    <row r="36" spans="1:12" ht="28.5" thickBot="1">
      <c r="A36" s="222"/>
      <c r="B36" s="226"/>
      <c r="C36" s="618" t="s">
        <v>115</v>
      </c>
      <c r="D36" s="619"/>
      <c r="E36" s="619"/>
      <c r="F36" s="619"/>
      <c r="G36" s="619"/>
      <c r="H36" s="620"/>
      <c r="I36" s="233"/>
      <c r="J36" s="233"/>
      <c r="K36" s="233"/>
      <c r="L36" s="233"/>
    </row>
    <row r="37" spans="1:12" ht="27.75" hidden="1">
      <c r="A37" s="222"/>
      <c r="B37" s="226"/>
      <c r="C37" s="621" t="s">
        <v>116</v>
      </c>
      <c r="D37" s="622"/>
      <c r="E37" s="622"/>
      <c r="F37" s="622"/>
      <c r="G37" s="622"/>
      <c r="H37" s="623"/>
      <c r="I37" s="233"/>
      <c r="J37" s="233"/>
      <c r="K37" s="233"/>
      <c r="L37" s="233"/>
    </row>
    <row r="38" spans="1:12" ht="28.5" hidden="1" thickBot="1">
      <c r="A38" s="222"/>
      <c r="B38" s="226"/>
      <c r="C38" s="624" t="s">
        <v>117</v>
      </c>
      <c r="D38" s="625"/>
      <c r="E38" s="625"/>
      <c r="F38" s="625"/>
      <c r="G38" s="625"/>
      <c r="H38" s="626"/>
      <c r="I38" s="233"/>
      <c r="J38" s="233"/>
      <c r="K38" s="233"/>
      <c r="L38" s="233"/>
    </row>
    <row r="39" spans="1:12" ht="25.5" customHeight="1">
      <c r="A39" s="222"/>
      <c r="B39" s="226"/>
      <c r="C39" s="392"/>
      <c r="D39" s="392"/>
      <c r="E39" s="392"/>
      <c r="F39" s="392"/>
      <c r="G39" s="392"/>
      <c r="H39" s="392"/>
      <c r="I39" s="233"/>
      <c r="J39" s="233"/>
      <c r="K39" s="233"/>
      <c r="L39" s="233"/>
    </row>
    <row r="40" spans="1:12" ht="27.75">
      <c r="A40" s="222"/>
      <c r="B40" s="226"/>
      <c r="C40" s="627" t="s">
        <v>118</v>
      </c>
      <c r="D40" s="627"/>
      <c r="E40" s="627"/>
      <c r="F40" s="627"/>
      <c r="G40" s="627"/>
      <c r="H40" s="627"/>
      <c r="I40" s="627"/>
      <c r="J40" s="627"/>
      <c r="K40" s="233"/>
      <c r="L40" s="233"/>
    </row>
    <row r="41" spans="1:12" ht="26.25" customHeight="1">
      <c r="A41" s="222"/>
      <c r="B41" s="226"/>
      <c r="C41" s="627"/>
      <c r="D41" s="627"/>
      <c r="E41" s="627"/>
      <c r="F41" s="627"/>
      <c r="G41" s="627"/>
      <c r="H41" s="627"/>
      <c r="I41" s="627"/>
      <c r="J41" s="627"/>
      <c r="K41" s="233"/>
      <c r="L41" s="233"/>
    </row>
    <row r="42" spans="1:12" ht="25.5" customHeight="1">
      <c r="A42" s="222"/>
      <c r="B42" s="226"/>
      <c r="C42" s="392"/>
      <c r="D42" s="392"/>
      <c r="E42" s="392"/>
      <c r="F42" s="392"/>
      <c r="G42" s="392"/>
      <c r="H42" s="393"/>
      <c r="I42" s="394"/>
      <c r="J42" s="395"/>
      <c r="K42" s="233"/>
      <c r="L42" s="233"/>
    </row>
    <row r="43" spans="1:12" ht="27.75">
      <c r="A43" s="222"/>
      <c r="B43" s="226"/>
      <c r="C43" s="543" t="s">
        <v>119</v>
      </c>
      <c r="D43" s="543"/>
      <c r="E43" s="543"/>
      <c r="F43" s="543"/>
      <c r="G43" s="543"/>
      <c r="H43" s="543"/>
      <c r="I43" s="543"/>
      <c r="J43" s="395"/>
      <c r="K43" s="233"/>
      <c r="L43" s="233"/>
    </row>
    <row r="44" spans="1:12" ht="27.75">
      <c r="A44" s="222"/>
      <c r="B44" s="226"/>
      <c r="C44" s="433"/>
      <c r="D44" s="433"/>
      <c r="E44" s="433"/>
      <c r="F44" s="433"/>
      <c r="G44" s="433"/>
      <c r="H44" s="433"/>
      <c r="I44" s="433"/>
      <c r="J44" s="395"/>
      <c r="K44" s="233"/>
      <c r="L44" s="233"/>
    </row>
    <row r="45" spans="1:12" ht="27.75">
      <c r="A45" s="222"/>
      <c r="B45" s="226"/>
      <c r="C45" s="627" t="s">
        <v>167</v>
      </c>
      <c r="D45" s="627"/>
      <c r="E45" s="627"/>
      <c r="F45" s="627"/>
      <c r="G45" s="627"/>
      <c r="H45" s="627"/>
      <c r="I45" s="627"/>
      <c r="J45" s="627"/>
      <c r="K45" s="233"/>
      <c r="L45" s="233"/>
    </row>
    <row r="46" spans="1:12" ht="27.75">
      <c r="A46" s="222"/>
      <c r="B46" s="226"/>
      <c r="C46" s="627"/>
      <c r="D46" s="627"/>
      <c r="E46" s="627"/>
      <c r="F46" s="627"/>
      <c r="G46" s="627"/>
      <c r="H46" s="627"/>
      <c r="I46" s="627"/>
      <c r="J46" s="627"/>
      <c r="K46" s="233"/>
      <c r="L46" s="233"/>
    </row>
    <row r="47" spans="1:12" ht="63" customHeight="1">
      <c r="A47" s="222"/>
      <c r="B47" s="226"/>
      <c r="C47" s="627"/>
      <c r="D47" s="627"/>
      <c r="E47" s="627"/>
      <c r="F47" s="627"/>
      <c r="G47" s="627"/>
      <c r="H47" s="627"/>
      <c r="I47" s="627"/>
      <c r="J47" s="627"/>
      <c r="K47" s="233"/>
      <c r="L47" s="233"/>
    </row>
    <row r="48" spans="1:12" ht="25.5" customHeight="1" hidden="1">
      <c r="A48" s="222"/>
      <c r="B48" s="226"/>
      <c r="C48" s="627"/>
      <c r="D48" s="627"/>
      <c r="E48" s="627"/>
      <c r="F48" s="627"/>
      <c r="G48" s="627"/>
      <c r="H48" s="627"/>
      <c r="I48" s="627"/>
      <c r="J48" s="627"/>
      <c r="K48" s="233"/>
      <c r="L48" s="233"/>
    </row>
    <row r="49" spans="1:12" ht="25.5" customHeight="1" hidden="1">
      <c r="A49" s="222"/>
      <c r="B49" s="226"/>
      <c r="C49" s="627"/>
      <c r="D49" s="627"/>
      <c r="E49" s="627"/>
      <c r="F49" s="627"/>
      <c r="G49" s="627"/>
      <c r="H49" s="627"/>
      <c r="I49" s="627"/>
      <c r="J49" s="627"/>
      <c r="K49" s="233"/>
      <c r="L49" s="233"/>
    </row>
    <row r="50" spans="1:12" ht="25.5" customHeight="1" hidden="1">
      <c r="A50" s="222"/>
      <c r="B50" s="226"/>
      <c r="C50" s="627"/>
      <c r="D50" s="627"/>
      <c r="E50" s="627"/>
      <c r="F50" s="627"/>
      <c r="G50" s="627"/>
      <c r="H50" s="627"/>
      <c r="I50" s="627"/>
      <c r="J50" s="627"/>
      <c r="K50" s="233"/>
      <c r="L50" s="233"/>
    </row>
    <row r="51" spans="1:10" ht="43.5" customHeight="1" hidden="1">
      <c r="A51" s="75"/>
      <c r="C51" s="536" t="s">
        <v>164</v>
      </c>
      <c r="D51" s="541"/>
      <c r="E51" s="541"/>
      <c r="F51" s="541"/>
      <c r="G51" s="541"/>
      <c r="H51" s="541"/>
      <c r="I51" s="541"/>
      <c r="J51" s="541"/>
    </row>
    <row r="52" spans="1:10" ht="27">
      <c r="A52" s="75"/>
      <c r="C52" s="471"/>
      <c r="D52" s="277"/>
      <c r="E52" s="277"/>
      <c r="F52" s="277"/>
      <c r="G52" s="277"/>
      <c r="H52" s="277"/>
      <c r="I52" s="277"/>
      <c r="J52" s="277"/>
    </row>
    <row r="53" spans="1:12" ht="25.5" customHeight="1">
      <c r="A53" s="222"/>
      <c r="B53" s="226"/>
      <c r="C53" s="448" t="s">
        <v>2</v>
      </c>
      <c r="D53" s="449"/>
      <c r="E53" s="449"/>
      <c r="F53" s="449"/>
      <c r="G53" s="449"/>
      <c r="H53" s="449"/>
      <c r="I53" s="449"/>
      <c r="J53" s="306"/>
      <c r="K53" s="233"/>
      <c r="L53" s="233"/>
    </row>
    <row r="54" spans="1:12" ht="25.5" customHeight="1">
      <c r="A54" s="222"/>
      <c r="B54" s="226"/>
      <c r="C54" s="450" t="s">
        <v>3</v>
      </c>
      <c r="D54" s="449"/>
      <c r="E54" s="449"/>
      <c r="F54" s="449"/>
      <c r="G54" s="449"/>
      <c r="H54" s="449"/>
      <c r="I54" s="449"/>
      <c r="J54" s="306"/>
      <c r="K54" s="233"/>
      <c r="L54" s="233"/>
    </row>
    <row r="55" spans="1:12" ht="25.5" customHeight="1">
      <c r="A55" s="222"/>
      <c r="B55" s="226"/>
      <c r="C55" s="450"/>
      <c r="D55" s="449"/>
      <c r="E55" s="449"/>
      <c r="F55" s="449"/>
      <c r="G55" s="449"/>
      <c r="H55" s="449"/>
      <c r="I55" s="449"/>
      <c r="J55" s="306"/>
      <c r="K55" s="233"/>
      <c r="L55" s="233"/>
    </row>
    <row r="56" spans="1:13" ht="89.25" customHeight="1">
      <c r="A56" s="222"/>
      <c r="B56" s="226"/>
      <c r="C56" s="534" t="s">
        <v>173</v>
      </c>
      <c r="D56" s="534"/>
      <c r="E56" s="534"/>
      <c r="F56" s="534"/>
      <c r="G56" s="534"/>
      <c r="H56" s="534"/>
      <c r="I56" s="534"/>
      <c r="J56" s="534"/>
      <c r="K56" s="469"/>
      <c r="L56" s="469"/>
      <c r="M56" s="469"/>
    </row>
    <row r="57" spans="1:12" ht="27.75" hidden="1">
      <c r="A57" s="222"/>
      <c r="B57" s="226"/>
      <c r="C57" s="533"/>
      <c r="D57" s="533"/>
      <c r="E57" s="533"/>
      <c r="F57" s="533"/>
      <c r="G57" s="533"/>
      <c r="H57" s="399"/>
      <c r="I57" s="399"/>
      <c r="J57" s="399"/>
      <c r="K57" s="233"/>
      <c r="L57" s="233"/>
    </row>
    <row r="58" spans="1:12" ht="25.5" customHeight="1" hidden="1">
      <c r="A58" s="222"/>
      <c r="B58" s="226"/>
      <c r="C58" s="399"/>
      <c r="D58" s="399"/>
      <c r="E58" s="399"/>
      <c r="F58" s="399"/>
      <c r="G58" s="399"/>
      <c r="H58" s="399"/>
      <c r="I58" s="399"/>
      <c r="J58" s="399"/>
      <c r="K58" s="233"/>
      <c r="L58" s="233"/>
    </row>
    <row r="59" spans="1:12" ht="25.5" customHeight="1">
      <c r="A59" s="222"/>
      <c r="B59" s="226"/>
      <c r="C59" s="399"/>
      <c r="D59" s="399"/>
      <c r="E59" s="399"/>
      <c r="F59" s="399"/>
      <c r="G59" s="399"/>
      <c r="H59" s="222" t="s">
        <v>359</v>
      </c>
      <c r="I59" s="222" t="s">
        <v>226</v>
      </c>
      <c r="J59" s="399"/>
      <c r="K59" s="233"/>
      <c r="L59" s="233"/>
    </row>
    <row r="60" spans="1:12" ht="25.5" customHeight="1">
      <c r="A60" s="222"/>
      <c r="B60" s="226"/>
      <c r="C60" s="399"/>
      <c r="D60" s="399"/>
      <c r="E60" s="399"/>
      <c r="F60" s="399"/>
      <c r="G60" s="399"/>
      <c r="H60" s="222" t="s">
        <v>325</v>
      </c>
      <c r="I60" s="222" t="s">
        <v>326</v>
      </c>
      <c r="J60" s="399"/>
      <c r="K60" s="233"/>
      <c r="L60" s="233"/>
    </row>
    <row r="61" spans="1:12" ht="25.5" customHeight="1">
      <c r="A61" s="222"/>
      <c r="B61" s="226"/>
      <c r="C61" s="399"/>
      <c r="D61" s="399"/>
      <c r="E61" s="399"/>
      <c r="F61" s="399"/>
      <c r="G61" s="399"/>
      <c r="H61" s="228" t="s">
        <v>360</v>
      </c>
      <c r="I61" s="228" t="s">
        <v>360</v>
      </c>
      <c r="J61" s="399"/>
      <c r="K61" s="233"/>
      <c r="L61" s="233"/>
    </row>
    <row r="62" spans="1:12" ht="25.5" customHeight="1" hidden="1">
      <c r="A62" s="222"/>
      <c r="B62" s="226"/>
      <c r="D62" s="399"/>
      <c r="E62" s="399"/>
      <c r="F62" s="399"/>
      <c r="G62" s="399"/>
      <c r="H62" s="400"/>
      <c r="I62" s="400"/>
      <c r="J62" s="399"/>
      <c r="K62" s="233"/>
      <c r="L62" s="233"/>
    </row>
    <row r="63" spans="1:12" ht="25.5" customHeight="1">
      <c r="A63" s="222"/>
      <c r="B63" s="226"/>
      <c r="C63" s="226" t="s">
        <v>361</v>
      </c>
      <c r="D63" s="226"/>
      <c r="G63" s="399"/>
      <c r="H63" s="452">
        <v>0</v>
      </c>
      <c r="I63" s="453">
        <v>284389</v>
      </c>
      <c r="J63" s="399"/>
      <c r="K63" s="233"/>
      <c r="L63" s="233"/>
    </row>
    <row r="64" spans="1:12" ht="25.5" customHeight="1">
      <c r="A64" s="222"/>
      <c r="B64" s="226"/>
      <c r="C64" s="226" t="s">
        <v>362</v>
      </c>
      <c r="D64" s="226"/>
      <c r="G64" s="399"/>
      <c r="H64" s="454"/>
      <c r="I64" s="235"/>
      <c r="J64" s="399"/>
      <c r="K64" s="233"/>
      <c r="L64" s="233"/>
    </row>
    <row r="65" spans="1:12" ht="25.5" customHeight="1">
      <c r="A65" s="222"/>
      <c r="B65" s="226"/>
      <c r="C65" s="226" t="s">
        <v>363</v>
      </c>
      <c r="D65" s="226"/>
      <c r="G65" s="399"/>
      <c r="H65" s="455">
        <v>25348</v>
      </c>
      <c r="I65" s="455">
        <v>0</v>
      </c>
      <c r="J65" s="399"/>
      <c r="K65" s="233"/>
      <c r="L65" s="233"/>
    </row>
    <row r="66" spans="1:12" ht="25.5" customHeight="1">
      <c r="A66" s="222"/>
      <c r="B66" s="226"/>
      <c r="C66" s="226" t="s">
        <v>364</v>
      </c>
      <c r="D66" s="226"/>
      <c r="G66" s="399"/>
      <c r="H66" s="456">
        <v>0</v>
      </c>
      <c r="I66" s="531" t="s">
        <v>358</v>
      </c>
      <c r="J66" s="399"/>
      <c r="K66" s="233"/>
      <c r="L66" s="233"/>
    </row>
    <row r="67" spans="1:12" ht="25.5" customHeight="1" thickBot="1">
      <c r="A67" s="222"/>
      <c r="B67" s="226"/>
      <c r="C67" s="226" t="s">
        <v>265</v>
      </c>
      <c r="D67" s="226"/>
      <c r="G67" s="399"/>
      <c r="H67" s="457">
        <v>25348</v>
      </c>
      <c r="I67" s="457">
        <v>284102</v>
      </c>
      <c r="J67" s="399"/>
      <c r="K67" s="233"/>
      <c r="L67" s="233"/>
    </row>
    <row r="68" spans="1:12" ht="30" customHeight="1" thickTop="1">
      <c r="A68" s="222"/>
      <c r="B68" s="226"/>
      <c r="C68" s="235"/>
      <c r="D68" s="235"/>
      <c r="E68" s="235"/>
      <c r="F68" s="235"/>
      <c r="G68" s="235"/>
      <c r="H68" s="235"/>
      <c r="I68" s="235"/>
      <c r="J68" s="451"/>
      <c r="K68" s="230"/>
      <c r="L68" s="230"/>
    </row>
    <row r="69" spans="1:12" ht="27.75">
      <c r="A69" s="222"/>
      <c r="B69" s="226"/>
      <c r="C69" s="543" t="s">
        <v>365</v>
      </c>
      <c r="D69" s="543"/>
      <c r="E69" s="543"/>
      <c r="F69" s="543"/>
      <c r="G69" s="543"/>
      <c r="H69" s="543"/>
      <c r="I69" s="543"/>
      <c r="J69" s="395"/>
      <c r="K69" s="233"/>
      <c r="L69" s="233"/>
    </row>
    <row r="70" spans="1:12" ht="28.5" customHeight="1">
      <c r="A70" s="222"/>
      <c r="B70" s="226"/>
      <c r="C70" s="433"/>
      <c r="D70" s="433"/>
      <c r="E70" s="433"/>
      <c r="F70" s="433"/>
      <c r="G70" s="433"/>
      <c r="H70" s="433"/>
      <c r="I70" s="433"/>
      <c r="J70" s="395"/>
      <c r="K70" s="233"/>
      <c r="L70" s="233"/>
    </row>
    <row r="71" spans="1:12" ht="25.5" customHeight="1">
      <c r="A71" s="222"/>
      <c r="B71" s="226"/>
      <c r="C71" s="544" t="s">
        <v>141</v>
      </c>
      <c r="D71" s="544"/>
      <c r="E71" s="544"/>
      <c r="F71" s="544"/>
      <c r="G71" s="544"/>
      <c r="H71" s="544"/>
      <c r="I71" s="544"/>
      <c r="J71" s="544"/>
      <c r="K71" s="233"/>
      <c r="L71" s="233"/>
    </row>
    <row r="72" spans="1:12" ht="25.5" customHeight="1">
      <c r="A72" s="222"/>
      <c r="B72" s="226"/>
      <c r="C72" s="544"/>
      <c r="D72" s="544"/>
      <c r="E72" s="544"/>
      <c r="F72" s="544"/>
      <c r="G72" s="544"/>
      <c r="H72" s="544"/>
      <c r="I72" s="544"/>
      <c r="J72" s="544"/>
      <c r="K72" s="233"/>
      <c r="L72" s="233"/>
    </row>
    <row r="73" spans="1:12" ht="48" customHeight="1">
      <c r="A73" s="222"/>
      <c r="B73" s="226"/>
      <c r="C73" s="544"/>
      <c r="D73" s="544"/>
      <c r="E73" s="544"/>
      <c r="F73" s="544"/>
      <c r="G73" s="544"/>
      <c r="H73" s="544"/>
      <c r="I73" s="544"/>
      <c r="J73" s="544"/>
      <c r="K73" s="233"/>
      <c r="L73" s="233"/>
    </row>
    <row r="74" spans="1:12" ht="21" customHeight="1">
      <c r="A74" s="222"/>
      <c r="B74" s="226"/>
      <c r="C74" s="544"/>
      <c r="D74" s="544"/>
      <c r="E74" s="544"/>
      <c r="F74" s="544"/>
      <c r="G74" s="544"/>
      <c r="H74" s="544"/>
      <c r="I74" s="544"/>
      <c r="J74" s="544"/>
      <c r="K74" s="233"/>
      <c r="L74" s="233"/>
    </row>
    <row r="75" spans="1:12" ht="27">
      <c r="A75" s="551" t="s">
        <v>164</v>
      </c>
      <c r="B75" s="535"/>
      <c r="C75" s="535"/>
      <c r="D75" s="535"/>
      <c r="E75" s="535"/>
      <c r="F75" s="535"/>
      <c r="G75" s="535"/>
      <c r="H75" s="535"/>
      <c r="I75" s="535"/>
      <c r="J75" s="535"/>
      <c r="K75" s="535"/>
      <c r="L75" s="535"/>
    </row>
    <row r="76" spans="1:12" ht="27">
      <c r="A76" s="221"/>
      <c r="B76" s="222"/>
      <c r="C76" s="222"/>
      <c r="D76" s="222"/>
      <c r="E76" s="222"/>
      <c r="F76" s="222"/>
      <c r="G76" s="222"/>
      <c r="H76" s="222"/>
      <c r="I76" s="222"/>
      <c r="J76" s="222"/>
      <c r="K76" s="222"/>
      <c r="L76" s="222"/>
    </row>
    <row r="77" spans="1:12" ht="27.75">
      <c r="A77" s="222"/>
      <c r="B77" s="226"/>
      <c r="C77" s="543" t="s">
        <v>24</v>
      </c>
      <c r="D77" s="543"/>
      <c r="E77" s="543"/>
      <c r="F77" s="543"/>
      <c r="G77" s="543"/>
      <c r="H77" s="543"/>
      <c r="I77" s="543"/>
      <c r="J77" s="395"/>
      <c r="K77" s="233"/>
      <c r="L77" s="233"/>
    </row>
    <row r="78" spans="1:12" ht="28.5" customHeight="1">
      <c r="A78" s="222"/>
      <c r="B78" s="226"/>
      <c r="C78" s="433"/>
      <c r="D78" s="433"/>
      <c r="E78" s="433"/>
      <c r="F78" s="433"/>
      <c r="G78" s="433"/>
      <c r="H78" s="433"/>
      <c r="I78" s="433"/>
      <c r="J78" s="395"/>
      <c r="K78" s="233"/>
      <c r="L78" s="233"/>
    </row>
    <row r="79" spans="1:12" ht="25.5" customHeight="1">
      <c r="A79" s="222"/>
      <c r="B79" s="226"/>
      <c r="C79" s="544" t="s">
        <v>176</v>
      </c>
      <c r="D79" s="544"/>
      <c r="E79" s="544"/>
      <c r="F79" s="544"/>
      <c r="G79" s="544"/>
      <c r="H79" s="544"/>
      <c r="I79" s="544"/>
      <c r="J79" s="544"/>
      <c r="K79" s="233"/>
      <c r="L79" s="233"/>
    </row>
    <row r="80" spans="1:12" ht="25.5" customHeight="1">
      <c r="A80" s="222"/>
      <c r="B80" s="226"/>
      <c r="C80" s="544"/>
      <c r="D80" s="544"/>
      <c r="E80" s="544"/>
      <c r="F80" s="544"/>
      <c r="G80" s="544"/>
      <c r="H80" s="544"/>
      <c r="I80" s="544"/>
      <c r="J80" s="544"/>
      <c r="K80" s="233"/>
      <c r="L80" s="233"/>
    </row>
    <row r="81" spans="1:12" ht="36.75" customHeight="1">
      <c r="A81" s="222"/>
      <c r="B81" s="226"/>
      <c r="C81" s="544"/>
      <c r="D81" s="544"/>
      <c r="E81" s="544"/>
      <c r="F81" s="544"/>
      <c r="G81" s="544"/>
      <c r="H81" s="544"/>
      <c r="I81" s="544"/>
      <c r="J81" s="544"/>
      <c r="K81" s="233"/>
      <c r="L81" s="233"/>
    </row>
    <row r="82" spans="1:12" ht="27.75" customHeight="1">
      <c r="A82" s="222"/>
      <c r="B82" s="226"/>
      <c r="C82" s="468"/>
      <c r="D82" s="468"/>
      <c r="E82" s="468"/>
      <c r="F82" s="468"/>
      <c r="G82" s="468"/>
      <c r="H82" s="468"/>
      <c r="I82" s="468"/>
      <c r="J82" s="468"/>
      <c r="K82" s="233"/>
      <c r="L82" s="233"/>
    </row>
    <row r="83" spans="1:12" ht="27.75" customHeight="1">
      <c r="A83" s="222"/>
      <c r="B83" s="226"/>
      <c r="C83" s="533" t="s">
        <v>21</v>
      </c>
      <c r="D83" s="533"/>
      <c r="E83" s="533"/>
      <c r="F83" s="533"/>
      <c r="G83" s="533"/>
      <c r="H83" s="533"/>
      <c r="I83" s="533"/>
      <c r="J83" s="533"/>
      <c r="K83" s="233"/>
      <c r="L83" s="233"/>
    </row>
    <row r="84" spans="1:12" ht="27.75">
      <c r="A84" s="222"/>
      <c r="B84" s="226"/>
      <c r="C84" s="399"/>
      <c r="D84" s="399"/>
      <c r="E84" s="399"/>
      <c r="F84" s="399"/>
      <c r="G84" s="399"/>
      <c r="H84" s="399"/>
      <c r="I84" s="399"/>
      <c r="J84" s="468"/>
      <c r="K84" s="233"/>
      <c r="L84" s="233"/>
    </row>
    <row r="85" spans="1:12" ht="27.75">
      <c r="A85" s="222"/>
      <c r="B85" s="226"/>
      <c r="C85" s="399"/>
      <c r="D85" s="399"/>
      <c r="E85" s="399"/>
      <c r="F85" s="399"/>
      <c r="G85" s="399"/>
      <c r="H85" s="222" t="s">
        <v>15</v>
      </c>
      <c r="I85" s="222" t="s">
        <v>17</v>
      </c>
      <c r="J85" s="468"/>
      <c r="K85" s="233"/>
      <c r="L85" s="233"/>
    </row>
    <row r="86" spans="1:12" ht="27.75">
      <c r="A86" s="222"/>
      <c r="B86" s="226"/>
      <c r="C86" s="399"/>
      <c r="D86" s="399"/>
      <c r="E86" s="399"/>
      <c r="F86" s="399"/>
      <c r="G86" s="399"/>
      <c r="H86" s="222" t="s">
        <v>16</v>
      </c>
      <c r="I86" s="222" t="s">
        <v>18</v>
      </c>
      <c r="J86" s="468"/>
      <c r="K86" s="233"/>
      <c r="L86" s="233"/>
    </row>
    <row r="87" spans="1:12" ht="27.75">
      <c r="A87" s="222"/>
      <c r="B87" s="226"/>
      <c r="C87" s="399"/>
      <c r="D87" s="399"/>
      <c r="E87" s="399"/>
      <c r="F87" s="399"/>
      <c r="G87" s="399"/>
      <c r="H87" s="228" t="s">
        <v>360</v>
      </c>
      <c r="I87" s="228" t="s">
        <v>360</v>
      </c>
      <c r="J87" s="468"/>
      <c r="K87" s="233"/>
      <c r="L87" s="233"/>
    </row>
    <row r="88" spans="1:12" ht="27.75">
      <c r="A88" s="222"/>
      <c r="B88" s="226"/>
      <c r="D88" s="399"/>
      <c r="E88" s="399"/>
      <c r="F88" s="399"/>
      <c r="G88" s="399"/>
      <c r="H88" s="400"/>
      <c r="I88" s="400"/>
      <c r="J88" s="468"/>
      <c r="K88" s="233"/>
      <c r="L88" s="233"/>
    </row>
    <row r="89" spans="1:12" ht="27.75">
      <c r="A89" s="222"/>
      <c r="B89" s="226"/>
      <c r="C89" s="226" t="s">
        <v>19</v>
      </c>
      <c r="D89" s="226"/>
      <c r="G89" s="399"/>
      <c r="H89" s="473">
        <v>451062</v>
      </c>
      <c r="I89" s="453">
        <v>122961</v>
      </c>
      <c r="J89" s="468"/>
      <c r="K89" s="233"/>
      <c r="L89" s="233"/>
    </row>
    <row r="90" spans="1:12" ht="27.75">
      <c r="A90" s="222"/>
      <c r="B90" s="226"/>
      <c r="C90" s="226" t="s">
        <v>25</v>
      </c>
      <c r="D90" s="226"/>
      <c r="G90" s="399"/>
      <c r="H90" s="473">
        <v>122961</v>
      </c>
      <c r="I90" s="529" t="s">
        <v>357</v>
      </c>
      <c r="J90" s="468"/>
      <c r="K90" s="233"/>
      <c r="L90" s="233"/>
    </row>
    <row r="91" spans="1:12" ht="28.5" thickBot="1">
      <c r="A91" s="222"/>
      <c r="B91" s="226"/>
      <c r="C91" s="226" t="s">
        <v>20</v>
      </c>
      <c r="D91" s="226"/>
      <c r="G91" s="399"/>
      <c r="H91" s="457">
        <v>574023</v>
      </c>
      <c r="I91" s="530" t="s">
        <v>154</v>
      </c>
      <c r="J91" s="468"/>
      <c r="K91" s="233"/>
      <c r="L91" s="233"/>
    </row>
    <row r="92" spans="1:12" ht="28.5" thickTop="1">
      <c r="A92" s="222"/>
      <c r="B92" s="226"/>
      <c r="C92" s="468"/>
      <c r="D92" s="468"/>
      <c r="E92" s="468"/>
      <c r="F92" s="468"/>
      <c r="G92" s="468"/>
      <c r="H92" s="468"/>
      <c r="I92" s="468"/>
      <c r="J92" s="468"/>
      <c r="K92" s="233"/>
      <c r="L92" s="233"/>
    </row>
    <row r="93" spans="1:12" ht="27.75" hidden="1">
      <c r="A93" s="222"/>
      <c r="B93" s="226"/>
      <c r="C93" s="468"/>
      <c r="D93" s="468"/>
      <c r="E93" s="468"/>
      <c r="F93" s="468"/>
      <c r="G93" s="468"/>
      <c r="H93" s="468"/>
      <c r="I93" s="468"/>
      <c r="J93" s="468"/>
      <c r="K93" s="233"/>
      <c r="L93" s="233"/>
    </row>
    <row r="94" spans="1:12" ht="28.5" thickBot="1">
      <c r="A94" s="222"/>
      <c r="B94" s="226"/>
      <c r="C94" s="634" t="s">
        <v>366</v>
      </c>
      <c r="D94" s="634"/>
      <c r="E94" s="634"/>
      <c r="F94" s="634"/>
      <c r="G94" s="634"/>
      <c r="H94" s="634"/>
      <c r="I94" s="394"/>
      <c r="J94" s="395"/>
      <c r="K94" s="233"/>
      <c r="L94" s="233"/>
    </row>
    <row r="95" spans="1:12" ht="25.5" customHeight="1">
      <c r="A95" s="222"/>
      <c r="B95" s="226"/>
      <c r="C95" s="635" t="s">
        <v>367</v>
      </c>
      <c r="D95" s="636"/>
      <c r="E95" s="636"/>
      <c r="F95" s="636"/>
      <c r="G95" s="636"/>
      <c r="H95" s="637"/>
      <c r="I95" s="396">
        <v>40360</v>
      </c>
      <c r="J95" s="395"/>
      <c r="K95" s="233"/>
      <c r="L95" s="233"/>
    </row>
    <row r="96" spans="1:12" ht="25.5" customHeight="1">
      <c r="A96" s="222"/>
      <c r="B96" s="226"/>
      <c r="C96" s="612" t="s">
        <v>368</v>
      </c>
      <c r="D96" s="613"/>
      <c r="E96" s="613"/>
      <c r="F96" s="613"/>
      <c r="G96" s="613"/>
      <c r="H96" s="614"/>
      <c r="I96" s="397">
        <v>40360</v>
      </c>
      <c r="J96" s="395"/>
      <c r="K96" s="233"/>
      <c r="L96" s="233"/>
    </row>
    <row r="97" spans="1:12" ht="28.5" customHeight="1" thickBot="1">
      <c r="A97" s="222"/>
      <c r="B97" s="226"/>
      <c r="C97" s="624" t="s">
        <v>369</v>
      </c>
      <c r="D97" s="625"/>
      <c r="E97" s="625"/>
      <c r="F97" s="625"/>
      <c r="G97" s="625"/>
      <c r="H97" s="626"/>
      <c r="I97" s="398">
        <v>40360</v>
      </c>
      <c r="J97" s="395"/>
      <c r="K97" s="233"/>
      <c r="L97" s="233"/>
    </row>
    <row r="98" spans="1:12" ht="25.5" customHeight="1">
      <c r="A98" s="222"/>
      <c r="B98" s="226"/>
      <c r="C98" s="395"/>
      <c r="D98" s="395"/>
      <c r="E98" s="395"/>
      <c r="F98" s="395"/>
      <c r="G98" s="395"/>
      <c r="H98" s="395"/>
      <c r="I98" s="395"/>
      <c r="J98" s="395"/>
      <c r="K98" s="233"/>
      <c r="L98" s="233"/>
    </row>
    <row r="99" spans="1:12" ht="25.5" customHeight="1">
      <c r="A99" s="222"/>
      <c r="B99" s="226"/>
      <c r="C99" s="539" t="s">
        <v>370</v>
      </c>
      <c r="D99" s="539"/>
      <c r="E99" s="539"/>
      <c r="F99" s="539"/>
      <c r="G99" s="539"/>
      <c r="H99" s="539"/>
      <c r="I99" s="539"/>
      <c r="J99" s="539"/>
      <c r="K99" s="233"/>
      <c r="L99" s="233"/>
    </row>
    <row r="100" spans="1:12" ht="36.75" customHeight="1">
      <c r="A100" s="222"/>
      <c r="B100" s="226"/>
      <c r="C100" s="539"/>
      <c r="D100" s="539"/>
      <c r="E100" s="539"/>
      <c r="F100" s="539"/>
      <c r="G100" s="539"/>
      <c r="H100" s="539"/>
      <c r="I100" s="539"/>
      <c r="J100" s="539"/>
      <c r="K100" s="233"/>
      <c r="L100" s="233"/>
    </row>
    <row r="101" spans="1:12" ht="25.5" customHeight="1">
      <c r="A101" s="222"/>
      <c r="B101" s="226"/>
      <c r="C101" s="392"/>
      <c r="D101" s="392"/>
      <c r="E101" s="392"/>
      <c r="F101" s="392"/>
      <c r="G101" s="392"/>
      <c r="H101" s="392"/>
      <c r="I101" s="392"/>
      <c r="J101" s="392"/>
      <c r="K101" s="233"/>
      <c r="L101" s="233"/>
    </row>
    <row r="102" spans="1:12" ht="25.5" customHeight="1" hidden="1">
      <c r="A102" s="222"/>
      <c r="B102" s="226"/>
      <c r="C102" s="389"/>
      <c r="D102" s="389"/>
      <c r="E102" s="389"/>
      <c r="F102" s="389"/>
      <c r="G102" s="389"/>
      <c r="H102" s="389"/>
      <c r="I102" s="389"/>
      <c r="J102" s="389"/>
      <c r="K102" s="233"/>
      <c r="L102" s="233"/>
    </row>
    <row r="103" spans="1:12" ht="25.5" customHeight="1" hidden="1">
      <c r="A103" s="222"/>
      <c r="B103" s="226"/>
      <c r="C103" s="389"/>
      <c r="D103" s="389"/>
      <c r="E103" s="389"/>
      <c r="F103" s="389"/>
      <c r="G103" s="389"/>
      <c r="H103" s="389"/>
      <c r="I103" s="389"/>
      <c r="J103" s="389"/>
      <c r="K103" s="233"/>
      <c r="L103" s="233"/>
    </row>
    <row r="104" spans="1:12" ht="25.5" customHeight="1">
      <c r="A104" s="222" t="s">
        <v>70</v>
      </c>
      <c r="B104" s="231"/>
      <c r="C104" s="550" t="s">
        <v>244</v>
      </c>
      <c r="D104" s="550"/>
      <c r="E104" s="550"/>
      <c r="F104" s="233"/>
      <c r="G104" s="233"/>
      <c r="H104" s="233"/>
      <c r="I104" s="233"/>
      <c r="J104" s="233"/>
      <c r="K104" s="233"/>
      <c r="L104" s="233"/>
    </row>
    <row r="105" spans="1:12" ht="16.5" customHeight="1">
      <c r="A105" s="222"/>
      <c r="B105" s="231"/>
      <c r="C105" s="232"/>
      <c r="D105" s="232"/>
      <c r="E105" s="232"/>
      <c r="F105" s="233"/>
      <c r="G105" s="233"/>
      <c r="H105" s="233"/>
      <c r="I105" s="233"/>
      <c r="J105" s="233"/>
      <c r="K105" s="233"/>
      <c r="L105" s="233"/>
    </row>
    <row r="106" spans="1:12" ht="62.25" customHeight="1">
      <c r="A106" s="228"/>
      <c r="B106" s="231"/>
      <c r="C106" s="542" t="s">
        <v>267</v>
      </c>
      <c r="D106" s="542"/>
      <c r="E106" s="542"/>
      <c r="F106" s="542"/>
      <c r="G106" s="542"/>
      <c r="H106" s="542"/>
      <c r="I106" s="542"/>
      <c r="J106" s="542"/>
      <c r="K106" s="233"/>
      <c r="L106" s="233"/>
    </row>
    <row r="107" spans="1:12" ht="16.5" customHeight="1">
      <c r="A107" s="228"/>
      <c r="B107" s="231"/>
      <c r="C107" s="226"/>
      <c r="D107" s="226"/>
      <c r="E107" s="226"/>
      <c r="F107" s="226"/>
      <c r="G107" s="226"/>
      <c r="H107" s="226"/>
      <c r="I107" s="226"/>
      <c r="J107" s="226"/>
      <c r="K107" s="226"/>
      <c r="L107" s="226"/>
    </row>
    <row r="108" spans="1:12" ht="27.75">
      <c r="A108" s="222" t="s">
        <v>71</v>
      </c>
      <c r="B108" s="231"/>
      <c r="C108" s="229" t="s">
        <v>27</v>
      </c>
      <c r="D108" s="226"/>
      <c r="E108" s="226"/>
      <c r="F108" s="226"/>
      <c r="G108" s="226"/>
      <c r="H108" s="226"/>
      <c r="I108" s="226"/>
      <c r="J108" s="226"/>
      <c r="K108" s="226"/>
      <c r="L108" s="226"/>
    </row>
    <row r="109" spans="1:12" ht="16.5" customHeight="1">
      <c r="A109" s="222"/>
      <c r="B109" s="231"/>
      <c r="C109" s="229"/>
      <c r="D109" s="226"/>
      <c r="E109" s="226"/>
      <c r="F109" s="226"/>
      <c r="G109" s="226"/>
      <c r="H109" s="226"/>
      <c r="I109" s="226"/>
      <c r="J109" s="226"/>
      <c r="K109" s="226"/>
      <c r="L109" s="226"/>
    </row>
    <row r="110" spans="1:12" ht="63.75" customHeight="1">
      <c r="A110" s="228"/>
      <c r="B110" s="231"/>
      <c r="C110" s="542" t="s">
        <v>28</v>
      </c>
      <c r="D110" s="542"/>
      <c r="E110" s="542"/>
      <c r="F110" s="542"/>
      <c r="G110" s="542"/>
      <c r="H110" s="542"/>
      <c r="I110" s="542"/>
      <c r="J110" s="542"/>
      <c r="K110" s="230"/>
      <c r="L110" s="230"/>
    </row>
    <row r="111" spans="1:12" ht="16.5" customHeight="1">
      <c r="A111" s="221"/>
      <c r="B111" s="222"/>
      <c r="C111" s="222"/>
      <c r="D111" s="222"/>
      <c r="E111" s="222"/>
      <c r="F111" s="222"/>
      <c r="G111" s="222"/>
      <c r="H111" s="222"/>
      <c r="I111" s="222"/>
      <c r="J111" s="222"/>
      <c r="K111" s="233"/>
      <c r="L111" s="233"/>
    </row>
    <row r="112" spans="1:13" ht="24" customHeight="1">
      <c r="A112" s="222" t="s">
        <v>72</v>
      </c>
      <c r="B112" s="231"/>
      <c r="C112" s="234" t="s">
        <v>73</v>
      </c>
      <c r="D112" s="235"/>
      <c r="E112" s="235"/>
      <c r="F112" s="235"/>
      <c r="G112" s="235"/>
      <c r="H112" s="235"/>
      <c r="I112" s="235"/>
      <c r="J112" s="235"/>
      <c r="K112" s="226"/>
      <c r="L112" s="226"/>
      <c r="M112" s="66" t="s">
        <v>206</v>
      </c>
    </row>
    <row r="113" spans="1:12" ht="16.5" customHeight="1">
      <c r="A113" s="222"/>
      <c r="B113" s="231"/>
      <c r="C113" s="234"/>
      <c r="D113" s="235"/>
      <c r="E113" s="235"/>
      <c r="F113" s="235"/>
      <c r="G113" s="235"/>
      <c r="H113" s="235"/>
      <c r="I113" s="235"/>
      <c r="J113" s="235"/>
      <c r="K113" s="226"/>
      <c r="L113" s="226"/>
    </row>
    <row r="114" spans="1:12" ht="27.75">
      <c r="A114" s="228"/>
      <c r="B114" s="231"/>
      <c r="C114" s="597" t="s">
        <v>240</v>
      </c>
      <c r="D114" s="597"/>
      <c r="E114" s="597"/>
      <c r="F114" s="597"/>
      <c r="G114" s="597"/>
      <c r="H114" s="597"/>
      <c r="I114" s="597"/>
      <c r="J114" s="597"/>
      <c r="K114" s="226"/>
      <c r="L114" s="226"/>
    </row>
    <row r="115" spans="1:12" ht="16.5" customHeight="1">
      <c r="A115" s="228"/>
      <c r="B115" s="231"/>
      <c r="C115" s="596"/>
      <c r="D115" s="596"/>
      <c r="E115" s="596"/>
      <c r="F115" s="596"/>
      <c r="G115" s="596"/>
      <c r="H115" s="596"/>
      <c r="I115" s="596"/>
      <c r="J115" s="596"/>
      <c r="K115" s="226"/>
      <c r="L115" s="226"/>
    </row>
    <row r="116" spans="1:12" ht="22.5" customHeight="1">
      <c r="A116" s="222" t="s">
        <v>74</v>
      </c>
      <c r="B116" s="231"/>
      <c r="C116" s="229" t="s">
        <v>159</v>
      </c>
      <c r="D116" s="226"/>
      <c r="E116" s="226"/>
      <c r="F116" s="226"/>
      <c r="G116" s="226"/>
      <c r="H116" s="226"/>
      <c r="I116" s="226"/>
      <c r="J116" s="226"/>
      <c r="K116" s="226"/>
      <c r="L116" s="226"/>
    </row>
    <row r="117" spans="1:12" ht="16.5" customHeight="1">
      <c r="A117" s="222"/>
      <c r="B117" s="231"/>
      <c r="C117" s="229"/>
      <c r="D117" s="226"/>
      <c r="E117" s="226"/>
      <c r="F117" s="226"/>
      <c r="G117" s="226"/>
      <c r="H117" s="226"/>
      <c r="I117" s="226"/>
      <c r="J117" s="226"/>
      <c r="K117" s="226"/>
      <c r="L117" s="226"/>
    </row>
    <row r="118" spans="1:12" ht="27.75">
      <c r="A118" s="228"/>
      <c r="B118" s="231"/>
      <c r="C118" s="540" t="s">
        <v>242</v>
      </c>
      <c r="D118" s="540"/>
      <c r="E118" s="540"/>
      <c r="F118" s="540"/>
      <c r="G118" s="540"/>
      <c r="H118" s="540"/>
      <c r="I118" s="540"/>
      <c r="J118" s="540"/>
      <c r="K118" s="540"/>
      <c r="L118" s="540"/>
    </row>
    <row r="119" spans="1:12" ht="16.5" customHeight="1">
      <c r="A119" s="228"/>
      <c r="B119" s="231"/>
      <c r="C119" s="226"/>
      <c r="D119" s="230"/>
      <c r="E119" s="230"/>
      <c r="F119" s="230"/>
      <c r="G119" s="230"/>
      <c r="H119" s="230"/>
      <c r="I119" s="237"/>
      <c r="J119" s="237"/>
      <c r="K119" s="230"/>
      <c r="L119" s="230"/>
    </row>
    <row r="120" spans="1:12" ht="32.25" customHeight="1">
      <c r="A120" s="238" t="s">
        <v>75</v>
      </c>
      <c r="B120" s="231"/>
      <c r="C120" s="239" t="s">
        <v>228</v>
      </c>
      <c r="D120" s="226"/>
      <c r="E120" s="226"/>
      <c r="F120" s="226"/>
      <c r="G120" s="226"/>
      <c r="H120" s="226"/>
      <c r="I120" s="226"/>
      <c r="J120" s="226"/>
      <c r="K120" s="226"/>
      <c r="L120" s="226"/>
    </row>
    <row r="121" spans="1:12" ht="16.5" customHeight="1">
      <c r="A121" s="238"/>
      <c r="B121" s="231"/>
      <c r="C121" s="239"/>
      <c r="D121" s="226"/>
      <c r="E121" s="226"/>
      <c r="F121" s="226"/>
      <c r="G121" s="226"/>
      <c r="H121" s="226"/>
      <c r="I121" s="226"/>
      <c r="J121" s="226"/>
      <c r="K121" s="226"/>
      <c r="L121" s="226"/>
    </row>
    <row r="122" spans="1:12" ht="27.75">
      <c r="A122" s="228"/>
      <c r="B122" s="231"/>
      <c r="C122" s="542" t="s">
        <v>47</v>
      </c>
      <c r="D122" s="542"/>
      <c r="E122" s="542"/>
      <c r="F122" s="542"/>
      <c r="G122" s="542"/>
      <c r="H122" s="542"/>
      <c r="I122" s="542"/>
      <c r="J122" s="233"/>
      <c r="K122" s="240"/>
      <c r="L122" s="240"/>
    </row>
    <row r="123" spans="1:12" ht="27.75">
      <c r="A123" s="228"/>
      <c r="B123" s="231"/>
      <c r="C123" s="542" t="s">
        <v>268</v>
      </c>
      <c r="D123" s="542"/>
      <c r="E123" s="542"/>
      <c r="F123" s="542"/>
      <c r="G123" s="542"/>
      <c r="H123" s="542"/>
      <c r="I123" s="542"/>
      <c r="J123" s="542"/>
      <c r="K123" s="240"/>
      <c r="L123" s="240"/>
    </row>
    <row r="124" spans="1:12" ht="16.5" customHeight="1">
      <c r="A124" s="221"/>
      <c r="B124" s="222"/>
      <c r="C124" s="222"/>
      <c r="D124" s="222"/>
      <c r="E124" s="222"/>
      <c r="F124" s="222"/>
      <c r="G124" s="222"/>
      <c r="H124" s="222"/>
      <c r="I124" s="222"/>
      <c r="J124" s="222"/>
      <c r="K124" s="226"/>
      <c r="L124" s="226"/>
    </row>
    <row r="125" spans="1:12" ht="26.25" customHeight="1">
      <c r="A125" s="222" t="s">
        <v>76</v>
      </c>
      <c r="B125" s="231"/>
      <c r="C125" s="229" t="s">
        <v>227</v>
      </c>
      <c r="D125" s="226"/>
      <c r="E125" s="226"/>
      <c r="F125" s="226"/>
      <c r="G125" s="226"/>
      <c r="H125" s="226"/>
      <c r="I125" s="226"/>
      <c r="J125" s="226"/>
      <c r="K125" s="226"/>
      <c r="L125" s="226"/>
    </row>
    <row r="126" spans="1:12" ht="16.5" customHeight="1">
      <c r="A126" s="222"/>
      <c r="B126" s="231"/>
      <c r="C126" s="229"/>
      <c r="D126" s="226"/>
      <c r="E126" s="226"/>
      <c r="F126" s="226"/>
      <c r="G126" s="226"/>
      <c r="H126" s="226"/>
      <c r="I126" s="226"/>
      <c r="J126" s="226"/>
      <c r="K126" s="226"/>
      <c r="L126" s="226"/>
    </row>
    <row r="127" spans="1:12" ht="27.75">
      <c r="A127" s="222"/>
      <c r="B127" s="231"/>
      <c r="C127" s="597" t="s">
        <v>339</v>
      </c>
      <c r="D127" s="597"/>
      <c r="E127" s="597"/>
      <c r="F127" s="597"/>
      <c r="G127" s="597"/>
      <c r="H127" s="597"/>
      <c r="I127" s="597"/>
      <c r="J127" s="597"/>
      <c r="K127" s="226"/>
      <c r="L127" s="226"/>
    </row>
    <row r="128" spans="1:12" ht="15" customHeight="1">
      <c r="A128" s="551"/>
      <c r="B128" s="551"/>
      <c r="C128" s="551"/>
      <c r="D128" s="551"/>
      <c r="E128" s="551"/>
      <c r="F128" s="551"/>
      <c r="G128" s="551"/>
      <c r="H128" s="551"/>
      <c r="I128" s="551"/>
      <c r="J128" s="551"/>
      <c r="K128" s="233"/>
      <c r="L128" s="233"/>
    </row>
    <row r="129" spans="1:15" ht="31.5" customHeight="1">
      <c r="A129" s="238" t="s">
        <v>77</v>
      </c>
      <c r="B129" s="229"/>
      <c r="C129" s="550" t="s">
        <v>289</v>
      </c>
      <c r="D129" s="550"/>
      <c r="E129" s="550"/>
      <c r="F129" s="550"/>
      <c r="G129" s="550"/>
      <c r="H129" s="550"/>
      <c r="I129" s="550"/>
      <c r="J129" s="550"/>
      <c r="K129" s="550"/>
      <c r="L129" s="550"/>
      <c r="O129" s="79"/>
    </row>
    <row r="130" spans="1:15" ht="19.5" customHeight="1">
      <c r="A130" s="75"/>
      <c r="B130" s="69"/>
      <c r="C130" s="232"/>
      <c r="D130" s="232"/>
      <c r="E130" s="232"/>
      <c r="F130" s="232"/>
      <c r="G130" s="232"/>
      <c r="H130" s="232"/>
      <c r="I130" s="232"/>
      <c r="J130" s="232"/>
      <c r="K130" s="232"/>
      <c r="L130" s="232"/>
      <c r="O130" s="79"/>
    </row>
    <row r="131" spans="1:15" ht="72.75" customHeight="1">
      <c r="A131" s="101"/>
      <c r="C131" s="243"/>
      <c r="D131" s="244"/>
      <c r="E131" s="245"/>
      <c r="F131" s="600" t="s">
        <v>386</v>
      </c>
      <c r="G131" s="601"/>
      <c r="H131" s="600" t="s">
        <v>137</v>
      </c>
      <c r="I131" s="601"/>
      <c r="J131" s="233"/>
      <c r="K131" s="233"/>
      <c r="L131" s="233"/>
      <c r="O131" s="186"/>
    </row>
    <row r="132" spans="1:15" ht="27.75" customHeight="1">
      <c r="A132" s="101"/>
      <c r="C132" s="246"/>
      <c r="D132" s="247"/>
      <c r="E132" s="248" t="s">
        <v>33</v>
      </c>
      <c r="F132" s="249">
        <v>2010</v>
      </c>
      <c r="G132" s="249">
        <v>2009</v>
      </c>
      <c r="H132" s="249">
        <v>2010</v>
      </c>
      <c r="I132" s="249">
        <v>2009</v>
      </c>
      <c r="J132" s="233"/>
      <c r="K132" s="233"/>
      <c r="L132" s="233"/>
      <c r="O132" s="187"/>
    </row>
    <row r="133" spans="1:15" ht="27.75" customHeight="1">
      <c r="A133" s="101"/>
      <c r="C133" s="250" t="s">
        <v>203</v>
      </c>
      <c r="D133" s="251"/>
      <c r="E133" s="252"/>
      <c r="F133" s="253">
        <v>427388</v>
      </c>
      <c r="G133" s="253">
        <v>436199</v>
      </c>
      <c r="H133" s="263">
        <v>-4658</v>
      </c>
      <c r="I133" s="253">
        <v>1507</v>
      </c>
      <c r="J133" s="378"/>
      <c r="K133" s="233"/>
      <c r="L133" s="233"/>
      <c r="O133" s="80"/>
    </row>
    <row r="134" spans="1:15" ht="27.75" customHeight="1">
      <c r="A134" s="101"/>
      <c r="C134" s="250" t="s">
        <v>211</v>
      </c>
      <c r="D134" s="251"/>
      <c r="E134" s="252"/>
      <c r="F134" s="253">
        <v>230466</v>
      </c>
      <c r="G134" s="253">
        <v>211389</v>
      </c>
      <c r="H134" s="253">
        <v>8866</v>
      </c>
      <c r="I134" s="263">
        <v>-5514</v>
      </c>
      <c r="J134" s="378"/>
      <c r="K134" s="233"/>
      <c r="L134" s="233"/>
      <c r="O134" s="80"/>
    </row>
    <row r="135" spans="1:15" ht="27.75" customHeight="1">
      <c r="A135" s="101"/>
      <c r="C135" s="250" t="s">
        <v>251</v>
      </c>
      <c r="D135" s="251"/>
      <c r="E135" s="252"/>
      <c r="F135" s="253">
        <v>121450</v>
      </c>
      <c r="G135" s="253">
        <v>118282</v>
      </c>
      <c r="H135" s="253">
        <v>14242</v>
      </c>
      <c r="I135" s="253">
        <v>18884</v>
      </c>
      <c r="J135" s="378"/>
      <c r="K135" s="233"/>
      <c r="L135" s="233"/>
      <c r="O135" s="80"/>
    </row>
    <row r="136" spans="1:15" ht="27.75" customHeight="1">
      <c r="A136" s="101"/>
      <c r="C136" s="250" t="s">
        <v>57</v>
      </c>
      <c r="D136" s="251"/>
      <c r="E136" s="252"/>
      <c r="F136" s="253">
        <v>13346</v>
      </c>
      <c r="G136" s="253">
        <v>18314</v>
      </c>
      <c r="H136" s="254">
        <v>10896</v>
      </c>
      <c r="I136" s="254">
        <v>8682</v>
      </c>
      <c r="J136" s="378"/>
      <c r="K136" s="233"/>
      <c r="L136" s="233"/>
      <c r="O136" s="80"/>
    </row>
    <row r="137" spans="1:15" ht="11.25" customHeight="1">
      <c r="A137" s="101"/>
      <c r="C137" s="255"/>
      <c r="D137" s="256"/>
      <c r="E137" s="257"/>
      <c r="F137" s="253"/>
      <c r="G137" s="253"/>
      <c r="H137" s="253"/>
      <c r="I137" s="253"/>
      <c r="J137" s="378"/>
      <c r="K137" s="233"/>
      <c r="L137" s="233"/>
      <c r="O137" s="80"/>
    </row>
    <row r="138" spans="1:15" ht="27.75" customHeight="1">
      <c r="A138" s="101"/>
      <c r="C138" s="250"/>
      <c r="D138" s="251"/>
      <c r="E138" s="252"/>
      <c r="F138" s="258">
        <v>792650</v>
      </c>
      <c r="G138" s="258">
        <v>784184</v>
      </c>
      <c r="H138" s="258">
        <v>29346</v>
      </c>
      <c r="I138" s="258">
        <v>23559</v>
      </c>
      <c r="J138" s="233"/>
      <c r="K138" s="233"/>
      <c r="L138" s="233"/>
      <c r="O138" s="80"/>
    </row>
    <row r="139" spans="1:15" ht="27.75" customHeight="1">
      <c r="A139" s="101"/>
      <c r="C139" s="602" t="s">
        <v>269</v>
      </c>
      <c r="D139" s="603"/>
      <c r="E139" s="604"/>
      <c r="F139" s="262">
        <v>-989</v>
      </c>
      <c r="G139" s="262">
        <v>-18175</v>
      </c>
      <c r="H139" s="263">
        <v>-12582</v>
      </c>
      <c r="I139" s="262">
        <v>-16215</v>
      </c>
      <c r="J139" s="233"/>
      <c r="K139" s="233"/>
      <c r="L139" s="233"/>
      <c r="O139" s="89"/>
    </row>
    <row r="140" spans="1:15" ht="29.25" customHeight="1">
      <c r="A140" s="101"/>
      <c r="C140" s="264" t="s">
        <v>290</v>
      </c>
      <c r="D140" s="265"/>
      <c r="E140" s="266"/>
      <c r="F140" s="258">
        <v>791661</v>
      </c>
      <c r="G140" s="258">
        <v>766009</v>
      </c>
      <c r="H140" s="258">
        <v>16764</v>
      </c>
      <c r="I140" s="258">
        <v>7344</v>
      </c>
      <c r="J140" s="233"/>
      <c r="K140" s="233"/>
      <c r="L140" s="233"/>
      <c r="O140" s="80"/>
    </row>
    <row r="141" spans="1:15" ht="27.75" customHeight="1">
      <c r="A141" s="101"/>
      <c r="C141" s="602" t="s">
        <v>229</v>
      </c>
      <c r="D141" s="603"/>
      <c r="E141" s="604"/>
      <c r="F141" s="267">
        <v>0</v>
      </c>
      <c r="G141" s="268">
        <v>0</v>
      </c>
      <c r="H141" s="268">
        <v>0</v>
      </c>
      <c r="I141" s="268">
        <v>0</v>
      </c>
      <c r="J141" s="233"/>
      <c r="K141" s="233"/>
      <c r="L141" s="233"/>
      <c r="O141" s="188"/>
    </row>
    <row r="142" spans="1:15" ht="18.75" customHeight="1">
      <c r="A142" s="101"/>
      <c r="C142" s="598"/>
      <c r="D142" s="533"/>
      <c r="E142" s="599"/>
      <c r="F142" s="250"/>
      <c r="G142" s="246"/>
      <c r="H142" s="246"/>
      <c r="I142" s="269"/>
      <c r="J142" s="233"/>
      <c r="K142" s="233"/>
      <c r="L142" s="233"/>
      <c r="O142" s="79"/>
    </row>
    <row r="143" spans="1:15" ht="24.75" customHeight="1">
      <c r="A143" s="101"/>
      <c r="C143" s="259"/>
      <c r="D143" s="260"/>
      <c r="E143" s="261"/>
      <c r="F143" s="270">
        <v>791661</v>
      </c>
      <c r="G143" s="270">
        <v>766009</v>
      </c>
      <c r="H143" s="270">
        <v>16764</v>
      </c>
      <c r="I143" s="271">
        <v>7344</v>
      </c>
      <c r="J143" s="233"/>
      <c r="K143" s="233"/>
      <c r="L143" s="233"/>
      <c r="O143" s="189"/>
    </row>
    <row r="144" spans="1:16" ht="30" customHeight="1">
      <c r="A144" s="101"/>
      <c r="C144" s="607" t="s">
        <v>136</v>
      </c>
      <c r="D144" s="607"/>
      <c r="E144" s="607"/>
      <c r="F144" s="607"/>
      <c r="G144" s="607"/>
      <c r="H144" s="362"/>
      <c r="I144" s="362"/>
      <c r="J144" s="233"/>
      <c r="K144" s="233"/>
      <c r="L144" s="233"/>
      <c r="P144" s="356"/>
    </row>
    <row r="145" spans="1:12" ht="15" customHeight="1">
      <c r="A145" s="101"/>
      <c r="C145" s="224"/>
      <c r="D145" s="224"/>
      <c r="E145" s="82"/>
      <c r="F145" s="377">
        <v>0</v>
      </c>
      <c r="G145" s="377">
        <v>0</v>
      </c>
      <c r="H145" s="377">
        <v>0</v>
      </c>
      <c r="I145" s="377">
        <v>0</v>
      </c>
      <c r="J145" s="71"/>
      <c r="K145" s="71"/>
      <c r="L145" s="71"/>
    </row>
    <row r="146" spans="1:10" ht="91.5" customHeight="1">
      <c r="A146" s="75"/>
      <c r="C146" s="542" t="s">
        <v>168</v>
      </c>
      <c r="D146" s="542"/>
      <c r="E146" s="542"/>
      <c r="F146" s="542"/>
      <c r="G146" s="542"/>
      <c r="H146" s="542"/>
      <c r="I146" s="542"/>
      <c r="J146" s="542"/>
    </row>
    <row r="147" spans="1:10" ht="31.5" customHeight="1" hidden="1">
      <c r="A147" s="75"/>
      <c r="C147" s="536" t="s">
        <v>252</v>
      </c>
      <c r="D147" s="541"/>
      <c r="E147" s="541"/>
      <c r="F147" s="541"/>
      <c r="G147" s="541"/>
      <c r="H147" s="541"/>
      <c r="I147" s="541"/>
      <c r="J147" s="541"/>
    </row>
    <row r="148" spans="1:12" ht="147.75" customHeight="1">
      <c r="A148" s="101"/>
      <c r="C148" s="542" t="s">
        <v>174</v>
      </c>
      <c r="D148" s="542"/>
      <c r="E148" s="542"/>
      <c r="F148" s="542"/>
      <c r="G148" s="542"/>
      <c r="H148" s="542"/>
      <c r="I148" s="542"/>
      <c r="J148" s="542"/>
      <c r="K148" s="71"/>
      <c r="L148" s="71"/>
    </row>
    <row r="149" spans="1:12" ht="116.25" customHeight="1">
      <c r="A149" s="101"/>
      <c r="C149" s="542" t="s">
        <v>172</v>
      </c>
      <c r="D149" s="542"/>
      <c r="E149" s="542"/>
      <c r="F149" s="542"/>
      <c r="G149" s="542"/>
      <c r="H149" s="542"/>
      <c r="I149" s="542"/>
      <c r="J149" s="542"/>
      <c r="K149" s="71"/>
      <c r="L149" s="71"/>
    </row>
    <row r="150" spans="1:12" ht="27">
      <c r="A150" s="551" t="s">
        <v>252</v>
      </c>
      <c r="B150" s="535"/>
      <c r="C150" s="535"/>
      <c r="D150" s="535"/>
      <c r="E150" s="535"/>
      <c r="F150" s="535"/>
      <c r="G150" s="535"/>
      <c r="H150" s="535"/>
      <c r="I150" s="535"/>
      <c r="J150" s="535"/>
      <c r="K150" s="535"/>
      <c r="L150" s="535"/>
    </row>
    <row r="151" spans="1:12" ht="21.75" customHeight="1">
      <c r="A151" s="552"/>
      <c r="B151" s="552"/>
      <c r="C151" s="552"/>
      <c r="D151" s="552"/>
      <c r="E151" s="552"/>
      <c r="F151" s="552"/>
      <c r="G151" s="552"/>
      <c r="H151" s="552"/>
      <c r="I151" s="552"/>
      <c r="J151" s="552"/>
      <c r="K151" s="71"/>
      <c r="L151" s="71"/>
    </row>
    <row r="152" spans="1:15" s="226" customFormat="1" ht="27.75">
      <c r="A152" s="222" t="s">
        <v>78</v>
      </c>
      <c r="C152" s="229" t="s">
        <v>213</v>
      </c>
      <c r="O152" s="379"/>
    </row>
    <row r="153" s="226" customFormat="1" ht="16.5" customHeight="1">
      <c r="A153" s="222"/>
    </row>
    <row r="154" spans="1:13" s="226" customFormat="1" ht="26.25" customHeight="1">
      <c r="A154" s="229"/>
      <c r="C154" s="542" t="s">
        <v>282</v>
      </c>
      <c r="D154" s="542"/>
      <c r="E154" s="542"/>
      <c r="F154" s="542"/>
      <c r="G154" s="542"/>
      <c r="H154" s="542"/>
      <c r="I154" s="542"/>
      <c r="J154" s="542"/>
      <c r="K154" s="542"/>
      <c r="L154" s="542"/>
      <c r="M154" s="542"/>
    </row>
    <row r="155" s="226" customFormat="1" ht="27.75" hidden="1">
      <c r="A155" s="229"/>
    </row>
    <row r="156" spans="1:11" s="226" customFormat="1" ht="97.5" customHeight="1" hidden="1">
      <c r="A156" s="229"/>
      <c r="C156" s="343"/>
      <c r="D156" s="273"/>
      <c r="E156" s="343" t="s">
        <v>189</v>
      </c>
      <c r="F156" s="343" t="s">
        <v>190</v>
      </c>
      <c r="G156" s="343"/>
      <c r="H156" s="343"/>
      <c r="I156" s="343" t="s">
        <v>191</v>
      </c>
      <c r="J156" s="584"/>
      <c r="K156" s="585"/>
    </row>
    <row r="157" spans="1:11" s="226" customFormat="1" ht="97.5" customHeight="1" hidden="1">
      <c r="A157" s="229"/>
      <c r="C157" s="344"/>
      <c r="D157" s="272" t="s">
        <v>188</v>
      </c>
      <c r="E157" s="344" t="s">
        <v>207</v>
      </c>
      <c r="F157" s="344" t="s">
        <v>207</v>
      </c>
      <c r="G157" s="344"/>
      <c r="H157" s="344"/>
      <c r="I157" s="344" t="s">
        <v>207</v>
      </c>
      <c r="J157" s="582" t="s">
        <v>192</v>
      </c>
      <c r="K157" s="583"/>
    </row>
    <row r="158" spans="1:11" s="226" customFormat="1" ht="97.5" customHeight="1" hidden="1">
      <c r="A158" s="229"/>
      <c r="C158" s="344" t="s">
        <v>193</v>
      </c>
      <c r="D158" s="272" t="s">
        <v>194</v>
      </c>
      <c r="E158" s="344" t="s">
        <v>210</v>
      </c>
      <c r="F158" s="344" t="s">
        <v>210</v>
      </c>
      <c r="G158" s="344"/>
      <c r="H158" s="344"/>
      <c r="I158" s="344" t="s">
        <v>210</v>
      </c>
      <c r="J158" s="582" t="s">
        <v>195</v>
      </c>
      <c r="K158" s="583"/>
    </row>
    <row r="159" spans="1:11" s="226" customFormat="1" ht="97.5" customHeight="1" hidden="1">
      <c r="A159" s="229"/>
      <c r="C159" s="345"/>
      <c r="D159" s="274" t="s">
        <v>208</v>
      </c>
      <c r="E159" s="345" t="s">
        <v>196</v>
      </c>
      <c r="F159" s="345" t="s">
        <v>196</v>
      </c>
      <c r="G159" s="345"/>
      <c r="H159" s="345"/>
      <c r="I159" s="345" t="s">
        <v>196</v>
      </c>
      <c r="J159" s="537" t="s">
        <v>196</v>
      </c>
      <c r="K159" s="581"/>
    </row>
    <row r="160" spans="1:11" s="226" customFormat="1" ht="97.5" customHeight="1" hidden="1">
      <c r="A160" s="229"/>
      <c r="C160" s="346"/>
      <c r="D160" s="250"/>
      <c r="E160" s="347"/>
      <c r="F160" s="347"/>
      <c r="G160" s="347"/>
      <c r="H160" s="347"/>
      <c r="I160" s="347"/>
      <c r="J160" s="250"/>
      <c r="K160" s="348"/>
    </row>
    <row r="161" spans="1:11" s="226" customFormat="1" ht="97.5" customHeight="1" hidden="1">
      <c r="A161" s="229"/>
      <c r="C161" s="346" t="s">
        <v>216</v>
      </c>
      <c r="D161" s="349">
        <v>24000</v>
      </c>
      <c r="E161" s="350">
        <v>1.42</v>
      </c>
      <c r="F161" s="350">
        <v>1.58</v>
      </c>
      <c r="G161" s="350"/>
      <c r="H161" s="350"/>
      <c r="I161" s="350">
        <v>1.4892</v>
      </c>
      <c r="J161" s="349">
        <v>35740</v>
      </c>
      <c r="K161" s="348"/>
    </row>
    <row r="162" spans="1:11" s="226" customFormat="1" ht="97.5" customHeight="1" hidden="1">
      <c r="A162" s="229"/>
      <c r="C162" s="346" t="s">
        <v>217</v>
      </c>
      <c r="D162" s="349">
        <v>17000</v>
      </c>
      <c r="E162" s="350">
        <v>1.51</v>
      </c>
      <c r="F162" s="350">
        <v>1.58</v>
      </c>
      <c r="G162" s="350"/>
      <c r="H162" s="350"/>
      <c r="I162" s="350">
        <v>1.5306</v>
      </c>
      <c r="J162" s="349">
        <v>26021</v>
      </c>
      <c r="K162" s="348"/>
    </row>
    <row r="163" spans="1:11" s="226" customFormat="1" ht="97.5" customHeight="1" hidden="1">
      <c r="A163" s="229"/>
      <c r="C163" s="351"/>
      <c r="D163" s="352"/>
      <c r="E163" s="353"/>
      <c r="F163" s="353"/>
      <c r="G163" s="353"/>
      <c r="H163" s="353"/>
      <c r="I163" s="353"/>
      <c r="J163" s="352"/>
      <c r="K163" s="354"/>
    </row>
    <row r="164" spans="1:11" s="226" customFormat="1" ht="16.5" customHeight="1">
      <c r="A164" s="229"/>
      <c r="C164" s="251"/>
      <c r="D164" s="355"/>
      <c r="E164" s="355"/>
      <c r="F164" s="355"/>
      <c r="G164" s="355"/>
      <c r="H164" s="355"/>
      <c r="I164" s="355"/>
      <c r="J164" s="355"/>
      <c r="K164" s="251"/>
    </row>
    <row r="165" spans="1:3" s="226" customFormat="1" ht="25.5" customHeight="1">
      <c r="A165" s="229" t="s">
        <v>79</v>
      </c>
      <c r="C165" s="234" t="s">
        <v>291</v>
      </c>
    </row>
    <row r="166" spans="1:3" s="226" customFormat="1" ht="16.5" customHeight="1">
      <c r="A166" s="229"/>
      <c r="C166" s="235"/>
    </row>
    <row r="167" spans="1:10" s="226" customFormat="1" ht="75" customHeight="1">
      <c r="A167" s="241"/>
      <c r="B167" s="235"/>
      <c r="C167" s="542" t="s">
        <v>171</v>
      </c>
      <c r="D167" s="542"/>
      <c r="E167" s="542"/>
      <c r="F167" s="542"/>
      <c r="G167" s="542"/>
      <c r="H167" s="542"/>
      <c r="I167" s="542"/>
      <c r="J167" s="542"/>
    </row>
    <row r="168" spans="2:10" ht="16.5" customHeight="1">
      <c r="B168" s="73"/>
      <c r="C168" s="72"/>
      <c r="D168" s="72"/>
      <c r="E168" s="72"/>
      <c r="F168" s="72"/>
      <c r="G168" s="72"/>
      <c r="H168" s="72"/>
      <c r="I168" s="72"/>
      <c r="J168" s="72"/>
    </row>
    <row r="169" spans="1:3" s="226" customFormat="1" ht="27" customHeight="1">
      <c r="A169" s="229" t="s">
        <v>80</v>
      </c>
      <c r="B169" s="229"/>
      <c r="C169" s="229" t="s">
        <v>295</v>
      </c>
    </row>
    <row r="170" spans="1:3" s="226" customFormat="1" ht="16.5" customHeight="1">
      <c r="A170" s="229"/>
      <c r="B170" s="229"/>
      <c r="C170" s="229"/>
    </row>
    <row r="171" spans="3:13" s="226" customFormat="1" ht="36.75" customHeight="1">
      <c r="C171" s="553" t="s">
        <v>11</v>
      </c>
      <c r="D171" s="553"/>
      <c r="E171" s="553"/>
      <c r="F171" s="553"/>
      <c r="G171" s="553"/>
      <c r="H171" s="553"/>
      <c r="I171" s="553"/>
      <c r="J171" s="233"/>
      <c r="K171" s="233"/>
      <c r="L171" s="233"/>
      <c r="M171" s="233"/>
    </row>
    <row r="172" spans="3:12" s="226" customFormat="1" ht="15" customHeight="1">
      <c r="C172" s="233"/>
      <c r="D172" s="233"/>
      <c r="E172" s="233"/>
      <c r="F172" s="233"/>
      <c r="G172" s="233"/>
      <c r="H172" s="233"/>
      <c r="I172" s="233"/>
      <c r="J172" s="233"/>
      <c r="K172" s="233"/>
      <c r="L172" s="233"/>
    </row>
    <row r="173" spans="1:3" s="226" customFormat="1" ht="30" customHeight="1">
      <c r="A173" s="229" t="s">
        <v>81</v>
      </c>
      <c r="B173" s="229"/>
      <c r="C173" s="229" t="s">
        <v>83</v>
      </c>
    </row>
    <row r="174" spans="1:3" s="226" customFormat="1" ht="16.5" customHeight="1">
      <c r="A174" s="229"/>
      <c r="B174" s="229"/>
      <c r="C174" s="229"/>
    </row>
    <row r="175" spans="1:12" s="226" customFormat="1" ht="28.5" customHeight="1">
      <c r="A175" s="229"/>
      <c r="B175" s="229"/>
      <c r="C175" s="553" t="s">
        <v>82</v>
      </c>
      <c r="D175" s="553"/>
      <c r="E175" s="553"/>
      <c r="F175" s="553"/>
      <c r="G175" s="553"/>
      <c r="H175" s="553"/>
      <c r="I175" s="553"/>
      <c r="J175" s="553"/>
      <c r="K175" s="553"/>
      <c r="L175" s="553"/>
    </row>
    <row r="176" spans="1:12" s="226" customFormat="1" ht="97.5" customHeight="1" hidden="1">
      <c r="A176" s="229"/>
      <c r="B176" s="229"/>
      <c r="C176" s="233"/>
      <c r="D176" s="233"/>
      <c r="E176" s="233"/>
      <c r="F176" s="233"/>
      <c r="G176" s="233"/>
      <c r="H176" s="233"/>
      <c r="I176" s="233"/>
      <c r="J176" s="233"/>
      <c r="K176" s="233"/>
      <c r="L176" s="233"/>
    </row>
    <row r="177" spans="3:12" s="226" customFormat="1" ht="97.5" customHeight="1" hidden="1">
      <c r="C177" s="553" t="s">
        <v>158</v>
      </c>
      <c r="D177" s="553"/>
      <c r="E177" s="553"/>
      <c r="F177" s="553"/>
      <c r="G177" s="553"/>
      <c r="H177" s="553"/>
      <c r="I177" s="553"/>
      <c r="J177" s="553"/>
      <c r="K177" s="553"/>
      <c r="L177" s="553"/>
    </row>
    <row r="178" spans="2:12" s="226" customFormat="1" ht="97.5" customHeight="1" hidden="1">
      <c r="B178" s="235"/>
      <c r="C178" s="553" t="s">
        <v>161</v>
      </c>
      <c r="D178" s="553"/>
      <c r="E178" s="553"/>
      <c r="F178" s="553"/>
      <c r="G178" s="553"/>
      <c r="H178" s="553"/>
      <c r="I178" s="553"/>
      <c r="J178" s="553"/>
      <c r="K178" s="553"/>
      <c r="L178" s="553"/>
    </row>
    <row r="179" spans="2:12" s="226" customFormat="1" ht="97.5" customHeight="1" hidden="1">
      <c r="B179" s="235"/>
      <c r="C179" s="553" t="s">
        <v>68</v>
      </c>
      <c r="D179" s="553"/>
      <c r="E179" s="553"/>
      <c r="F179" s="553"/>
      <c r="G179" s="553"/>
      <c r="H179" s="553"/>
      <c r="I179" s="553"/>
      <c r="J179" s="553"/>
      <c r="K179" s="553"/>
      <c r="L179" s="553"/>
    </row>
    <row r="180" spans="1:12" s="226" customFormat="1" ht="97.5" customHeight="1" hidden="1">
      <c r="A180" s="553" t="s">
        <v>160</v>
      </c>
      <c r="B180" s="553"/>
      <c r="C180" s="553"/>
      <c r="D180" s="553"/>
      <c r="E180" s="553"/>
      <c r="F180" s="553"/>
      <c r="G180" s="553"/>
      <c r="H180" s="553"/>
      <c r="I180" s="553"/>
      <c r="J180" s="553"/>
      <c r="K180" s="230"/>
      <c r="L180" s="230"/>
    </row>
    <row r="181" spans="11:12" s="226" customFormat="1" ht="27.75" hidden="1">
      <c r="K181" s="230"/>
      <c r="L181" s="230"/>
    </row>
    <row r="182" spans="3:12" s="226" customFormat="1" ht="18" customHeight="1">
      <c r="C182" s="233"/>
      <c r="D182" s="233"/>
      <c r="E182" s="233"/>
      <c r="F182" s="233"/>
      <c r="G182" s="233"/>
      <c r="H182" s="233"/>
      <c r="I182" s="233"/>
      <c r="J182" s="233"/>
      <c r="K182" s="233"/>
      <c r="L182" s="233"/>
    </row>
    <row r="183" spans="1:3" s="226" customFormat="1" ht="25.5" customHeight="1">
      <c r="A183" s="229" t="s">
        <v>85</v>
      </c>
      <c r="B183" s="229"/>
      <c r="C183" s="229" t="s">
        <v>84</v>
      </c>
    </row>
    <row r="184" spans="1:3" s="226" customFormat="1" ht="16.5" customHeight="1">
      <c r="A184" s="229"/>
      <c r="B184" s="229"/>
      <c r="C184" s="229"/>
    </row>
    <row r="185" spans="3:12" s="226" customFormat="1" ht="27" customHeight="1">
      <c r="C185" s="553" t="s">
        <v>155</v>
      </c>
      <c r="D185" s="553"/>
      <c r="E185" s="553"/>
      <c r="F185" s="553"/>
      <c r="G185" s="553"/>
      <c r="H185" s="553"/>
      <c r="I185" s="553"/>
      <c r="J185" s="553"/>
      <c r="K185" s="553"/>
      <c r="L185" s="553"/>
    </row>
    <row r="186" spans="3:12" s="226" customFormat="1" ht="15" customHeight="1">
      <c r="C186" s="233"/>
      <c r="D186" s="233"/>
      <c r="E186" s="233"/>
      <c r="F186" s="233"/>
      <c r="G186" s="233"/>
      <c r="H186" s="541"/>
      <c r="I186" s="541"/>
      <c r="J186" s="276"/>
      <c r="K186" s="233"/>
      <c r="L186" s="233"/>
    </row>
    <row r="187" spans="3:12" s="226" customFormat="1" ht="27.75" customHeight="1">
      <c r="C187" s="233"/>
      <c r="D187" s="233"/>
      <c r="E187" s="233"/>
      <c r="F187" s="233"/>
      <c r="G187" s="233"/>
      <c r="H187" s="277" t="s">
        <v>349</v>
      </c>
      <c r="I187" s="277" t="s">
        <v>348</v>
      </c>
      <c r="J187" s="233"/>
      <c r="K187" s="233"/>
      <c r="L187" s="233"/>
    </row>
    <row r="188" spans="3:12" s="226" customFormat="1" ht="27" customHeight="1">
      <c r="C188" s="230"/>
      <c r="D188" s="230"/>
      <c r="E188" s="230"/>
      <c r="F188" s="230"/>
      <c r="G188" s="230"/>
      <c r="H188" s="277" t="s">
        <v>182</v>
      </c>
      <c r="I188" s="277" t="s">
        <v>182</v>
      </c>
      <c r="J188" s="230"/>
      <c r="K188" s="230"/>
      <c r="L188" s="230"/>
    </row>
    <row r="189" spans="3:12" s="226" customFormat="1" ht="30" customHeight="1">
      <c r="C189" s="553" t="s">
        <v>230</v>
      </c>
      <c r="D189" s="553"/>
      <c r="E189" s="553"/>
      <c r="F189" s="553"/>
      <c r="G189" s="233"/>
      <c r="H189" s="279">
        <v>45658</v>
      </c>
      <c r="I189" s="280">
        <v>58942</v>
      </c>
      <c r="K189" s="276"/>
      <c r="L189" s="276"/>
    </row>
    <row r="190" spans="3:12" s="226" customFormat="1" ht="27" customHeight="1">
      <c r="C190" s="553" t="s">
        <v>231</v>
      </c>
      <c r="D190" s="553"/>
      <c r="E190" s="553"/>
      <c r="F190" s="553"/>
      <c r="G190" s="233"/>
      <c r="H190" s="279">
        <v>26629</v>
      </c>
      <c r="I190" s="280">
        <v>35027</v>
      </c>
      <c r="K190" s="276"/>
      <c r="L190" s="276"/>
    </row>
    <row r="191" spans="3:12" s="226" customFormat="1" ht="18" customHeight="1">
      <c r="C191" s="276"/>
      <c r="D191" s="276"/>
      <c r="E191" s="276"/>
      <c r="F191" s="276"/>
      <c r="G191" s="276"/>
      <c r="H191" s="281"/>
      <c r="I191" s="276"/>
      <c r="K191" s="276"/>
      <c r="L191" s="276"/>
    </row>
    <row r="192" spans="3:12" s="226" customFormat="1" ht="30.75" customHeight="1" thickBot="1">
      <c r="C192" s="276"/>
      <c r="D192" s="276"/>
      <c r="E192" s="276"/>
      <c r="F192" s="276"/>
      <c r="G192" s="276"/>
      <c r="H192" s="282">
        <v>72287</v>
      </c>
      <c r="I192" s="282">
        <v>93969</v>
      </c>
      <c r="K192" s="276"/>
      <c r="L192" s="276"/>
    </row>
    <row r="193" s="226" customFormat="1" ht="18" customHeight="1" thickTop="1"/>
    <row r="194" spans="1:3" s="226" customFormat="1" ht="97.5" customHeight="1" hidden="1">
      <c r="A194" s="229" t="s">
        <v>86</v>
      </c>
      <c r="B194" s="229"/>
      <c r="C194" s="229" t="s">
        <v>232</v>
      </c>
    </row>
    <row r="195" spans="3:12" s="283" customFormat="1" ht="97.5" customHeight="1" hidden="1">
      <c r="C195" s="542" t="s">
        <v>40</v>
      </c>
      <c r="D195" s="542"/>
      <c r="E195" s="542"/>
      <c r="F195" s="542"/>
      <c r="G195" s="542"/>
      <c r="H195" s="542"/>
      <c r="I195" s="542"/>
      <c r="J195" s="542"/>
      <c r="K195" s="230"/>
      <c r="L195" s="230"/>
    </row>
    <row r="196" spans="1:10" s="226" customFormat="1" ht="19.5" customHeight="1" hidden="1">
      <c r="A196" s="551"/>
      <c r="B196" s="551"/>
      <c r="C196" s="551"/>
      <c r="D196" s="551"/>
      <c r="E196" s="551"/>
      <c r="F196" s="551"/>
      <c r="G196" s="551"/>
      <c r="H196" s="551"/>
      <c r="I196" s="551"/>
      <c r="J196" s="551"/>
    </row>
    <row r="197" spans="8:9" s="226" customFormat="1" ht="18" customHeight="1">
      <c r="H197" s="228"/>
      <c r="I197" s="228"/>
    </row>
    <row r="198" spans="1:9" s="226" customFormat="1" ht="30" customHeight="1">
      <c r="A198" s="222"/>
      <c r="C198" s="227" t="s">
        <v>144</v>
      </c>
      <c r="H198" s="228"/>
      <c r="I198" s="228"/>
    </row>
    <row r="199" spans="8:9" s="226" customFormat="1" ht="18" customHeight="1">
      <c r="H199" s="228"/>
      <c r="I199" s="228"/>
    </row>
    <row r="200" spans="1:12" s="226" customFormat="1" ht="25.5" customHeight="1">
      <c r="A200" s="238" t="s">
        <v>87</v>
      </c>
      <c r="C200" s="550" t="s">
        <v>88</v>
      </c>
      <c r="D200" s="550"/>
      <c r="E200" s="550"/>
      <c r="F200" s="550"/>
      <c r="G200" s="550"/>
      <c r="H200" s="550"/>
      <c r="I200" s="550"/>
      <c r="J200" s="550"/>
      <c r="K200" s="233"/>
      <c r="L200" s="233"/>
    </row>
    <row r="201" spans="1:12" s="226" customFormat="1" ht="16.5" customHeight="1">
      <c r="A201" s="239"/>
      <c r="C201" s="284"/>
      <c r="D201" s="285"/>
      <c r="E201" s="285"/>
      <c r="F201" s="286"/>
      <c r="G201" s="286"/>
      <c r="H201" s="286"/>
      <c r="I201" s="232"/>
      <c r="J201" s="232"/>
      <c r="K201" s="233"/>
      <c r="L201" s="233"/>
    </row>
    <row r="202" spans="1:13" s="226" customFormat="1" ht="140.25" customHeight="1">
      <c r="A202" s="287"/>
      <c r="C202" s="542" t="s">
        <v>399</v>
      </c>
      <c r="D202" s="542"/>
      <c r="E202" s="542"/>
      <c r="F202" s="542"/>
      <c r="G202" s="542"/>
      <c r="H202" s="542"/>
      <c r="I202" s="542"/>
      <c r="J202" s="542"/>
      <c r="K202" s="232"/>
      <c r="L202" s="232"/>
      <c r="M202" s="240"/>
    </row>
    <row r="203" spans="8:9" ht="15" customHeight="1">
      <c r="H203" s="67"/>
      <c r="I203" s="67"/>
    </row>
    <row r="204" spans="1:10" s="226" customFormat="1" ht="27.75" customHeight="1">
      <c r="A204" s="238" t="s">
        <v>89</v>
      </c>
      <c r="C204" s="550" t="s">
        <v>205</v>
      </c>
      <c r="D204" s="550"/>
      <c r="E204" s="550"/>
      <c r="F204" s="550"/>
      <c r="G204" s="550"/>
      <c r="H204" s="550"/>
      <c r="I204" s="550"/>
      <c r="J204" s="550"/>
    </row>
    <row r="205" spans="1:10" s="226" customFormat="1" ht="16.5" customHeight="1">
      <c r="A205" s="239"/>
      <c r="C205" s="232"/>
      <c r="D205" s="232"/>
      <c r="E205" s="232"/>
      <c r="F205" s="232"/>
      <c r="G205" s="232"/>
      <c r="H205" s="232"/>
      <c r="I205" s="232"/>
      <c r="J205" s="232"/>
    </row>
    <row r="206" spans="1:10" s="226" customFormat="1" ht="69" customHeight="1">
      <c r="A206" s="239"/>
      <c r="C206" s="542" t="s">
        <v>149</v>
      </c>
      <c r="D206" s="542"/>
      <c r="E206" s="542"/>
      <c r="F206" s="542"/>
      <c r="G206" s="542"/>
      <c r="H206" s="542"/>
      <c r="I206" s="542"/>
      <c r="J206" s="542"/>
    </row>
    <row r="207" spans="8:9" s="226" customFormat="1" ht="16.5" customHeight="1">
      <c r="H207" s="228"/>
      <c r="I207" s="228"/>
    </row>
    <row r="208" spans="1:12" s="226" customFormat="1" ht="27.75">
      <c r="A208" s="238" t="s">
        <v>90</v>
      </c>
      <c r="C208" s="550" t="s">
        <v>400</v>
      </c>
      <c r="D208" s="550"/>
      <c r="E208" s="550"/>
      <c r="F208" s="550"/>
      <c r="G208" s="550"/>
      <c r="H208" s="550"/>
      <c r="I208" s="550"/>
      <c r="J208" s="550"/>
      <c r="K208" s="233"/>
      <c r="L208" s="233"/>
    </row>
    <row r="209" spans="1:12" s="226" customFormat="1" ht="16.5" customHeight="1">
      <c r="A209" s="238"/>
      <c r="C209" s="232"/>
      <c r="D209" s="232"/>
      <c r="E209" s="232"/>
      <c r="F209" s="232"/>
      <c r="G209" s="232"/>
      <c r="H209" s="232"/>
      <c r="I209" s="232"/>
      <c r="J209" s="232"/>
      <c r="K209" s="233"/>
      <c r="L209" s="233"/>
    </row>
    <row r="210" spans="3:12" s="226" customFormat="1" ht="27.75">
      <c r="C210" s="542" t="s">
        <v>175</v>
      </c>
      <c r="D210" s="542"/>
      <c r="E210" s="542"/>
      <c r="F210" s="542"/>
      <c r="G210" s="542"/>
      <c r="H210" s="542"/>
      <c r="I210" s="542"/>
      <c r="J210" s="542"/>
      <c r="K210" s="233"/>
      <c r="L210" s="233"/>
    </row>
    <row r="211" spans="8:9" s="226" customFormat="1" ht="16.5" customHeight="1">
      <c r="H211" s="228"/>
      <c r="I211" s="228"/>
    </row>
    <row r="212" spans="1:17" s="226" customFormat="1" ht="26.25" customHeight="1">
      <c r="A212" s="238" t="s">
        <v>91</v>
      </c>
      <c r="C212" s="550" t="s">
        <v>199</v>
      </c>
      <c r="D212" s="550"/>
      <c r="E212" s="550"/>
      <c r="F212" s="550"/>
      <c r="G212" s="550"/>
      <c r="H212" s="550"/>
      <c r="I212" s="550"/>
      <c r="J212" s="550"/>
      <c r="K212" s="233"/>
      <c r="L212" s="233"/>
      <c r="O212" s="385"/>
      <c r="P212" s="385"/>
      <c r="Q212" s="385"/>
    </row>
    <row r="213" spans="1:12" s="226" customFormat="1" ht="16.5" customHeight="1">
      <c r="A213" s="238"/>
      <c r="C213" s="232"/>
      <c r="D213" s="232"/>
      <c r="E213" s="232"/>
      <c r="F213" s="232"/>
      <c r="G213" s="232"/>
      <c r="H213" s="232"/>
      <c r="I213" s="232"/>
      <c r="J213" s="232"/>
      <c r="K213" s="233"/>
      <c r="L213" s="233"/>
    </row>
    <row r="214" spans="1:12" s="226" customFormat="1" ht="27" customHeight="1">
      <c r="A214" s="287"/>
      <c r="C214" s="540" t="s">
        <v>122</v>
      </c>
      <c r="D214" s="540"/>
      <c r="E214" s="540"/>
      <c r="F214" s="540"/>
      <c r="G214" s="540"/>
      <c r="H214" s="540"/>
      <c r="I214" s="540"/>
      <c r="J214" s="540"/>
      <c r="K214" s="233"/>
      <c r="L214" s="233"/>
    </row>
    <row r="215" spans="8:9" s="226" customFormat="1" ht="16.5" customHeight="1">
      <c r="H215" s="228"/>
      <c r="I215" s="228"/>
    </row>
    <row r="216" spans="1:12" s="226" customFormat="1" ht="34.5" customHeight="1" hidden="1">
      <c r="A216" s="551" t="s">
        <v>151</v>
      </c>
      <c r="B216" s="551"/>
      <c r="C216" s="551"/>
      <c r="D216" s="551"/>
      <c r="E216" s="551"/>
      <c r="F216" s="551"/>
      <c r="G216" s="551"/>
      <c r="H216" s="551"/>
      <c r="I216" s="551"/>
      <c r="J216" s="551"/>
      <c r="K216" s="233"/>
      <c r="L216" s="233"/>
    </row>
    <row r="217" spans="1:12" s="226" customFormat="1" ht="24" customHeight="1">
      <c r="A217" s="238" t="s">
        <v>92</v>
      </c>
      <c r="B217" s="229"/>
      <c r="C217" s="550" t="s">
        <v>183</v>
      </c>
      <c r="D217" s="550"/>
      <c r="E217" s="550"/>
      <c r="F217" s="550"/>
      <c r="G217" s="550"/>
      <c r="H217" s="550"/>
      <c r="I217" s="550"/>
      <c r="J217" s="550"/>
      <c r="K217" s="550"/>
      <c r="L217" s="550"/>
    </row>
    <row r="218" spans="1:12" s="226" customFormat="1" ht="16.5" customHeight="1">
      <c r="A218" s="238"/>
      <c r="B218" s="229"/>
      <c r="C218" s="232"/>
      <c r="D218" s="232"/>
      <c r="E218" s="232"/>
      <c r="F218" s="232"/>
      <c r="G218" s="232"/>
      <c r="H218" s="232"/>
      <c r="I218" s="232"/>
      <c r="J218" s="232"/>
      <c r="K218" s="232"/>
      <c r="L218" s="232"/>
    </row>
    <row r="219" spans="3:12" s="226" customFormat="1" ht="27" customHeight="1">
      <c r="C219" s="553" t="s">
        <v>247</v>
      </c>
      <c r="D219" s="553"/>
      <c r="E219" s="553"/>
      <c r="F219" s="553"/>
      <c r="G219" s="553"/>
      <c r="H219" s="553"/>
      <c r="I219" s="553"/>
      <c r="J219" s="553"/>
      <c r="K219" s="553"/>
      <c r="L219" s="553"/>
    </row>
    <row r="220" spans="3:12" s="226" customFormat="1" ht="18" customHeight="1">
      <c r="C220" s="233"/>
      <c r="D220" s="233"/>
      <c r="E220" s="233"/>
      <c r="F220" s="233"/>
      <c r="G220" s="233"/>
      <c r="H220" s="233"/>
      <c r="I220" s="233"/>
      <c r="J220" s="233"/>
      <c r="K220" s="233"/>
      <c r="L220" s="233"/>
    </row>
    <row r="221" spans="3:12" s="226" customFormat="1" ht="57" customHeight="1">
      <c r="C221" s="233"/>
      <c r="D221" s="233"/>
      <c r="E221" s="233"/>
      <c r="F221" s="233"/>
      <c r="G221" s="233"/>
      <c r="H221" s="277" t="s">
        <v>120</v>
      </c>
      <c r="I221" s="277" t="s">
        <v>4</v>
      </c>
      <c r="K221" s="233"/>
      <c r="L221" s="233"/>
    </row>
    <row r="222" spans="3:12" s="226" customFormat="1" ht="9.75" customHeight="1">
      <c r="C222" s="233"/>
      <c r="D222" s="233"/>
      <c r="E222" s="233"/>
      <c r="F222" s="233"/>
      <c r="G222" s="233"/>
      <c r="H222" s="276"/>
      <c r="I222" s="277"/>
      <c r="K222" s="233"/>
      <c r="L222" s="233"/>
    </row>
    <row r="223" spans="3:12" s="226" customFormat="1" ht="25.5" customHeight="1">
      <c r="C223" s="233"/>
      <c r="D223" s="233"/>
      <c r="E223" s="233"/>
      <c r="G223" s="233"/>
      <c r="H223" s="222" t="s">
        <v>182</v>
      </c>
      <c r="I223" s="222" t="s">
        <v>182</v>
      </c>
      <c r="K223" s="233"/>
      <c r="L223" s="233"/>
    </row>
    <row r="224" spans="3:12" s="226" customFormat="1" ht="18" customHeight="1" hidden="1">
      <c r="C224" s="233"/>
      <c r="D224" s="233"/>
      <c r="E224" s="233"/>
      <c r="F224" s="233"/>
      <c r="G224" s="233"/>
      <c r="H224" s="276"/>
      <c r="I224" s="276"/>
      <c r="K224" s="233"/>
      <c r="L224" s="233"/>
    </row>
    <row r="225" spans="3:12" s="226" customFormat="1" ht="30" customHeight="1">
      <c r="C225" s="233" t="s">
        <v>183</v>
      </c>
      <c r="D225" s="233"/>
      <c r="E225" s="233"/>
      <c r="F225" s="233"/>
      <c r="G225" s="233"/>
      <c r="H225" s="228"/>
      <c r="I225" s="288"/>
      <c r="K225" s="233"/>
      <c r="L225" s="233"/>
    </row>
    <row r="226" spans="3:12" s="226" customFormat="1" ht="30.75" customHeight="1">
      <c r="C226" s="553" t="s">
        <v>215</v>
      </c>
      <c r="D226" s="553"/>
      <c r="E226" s="553"/>
      <c r="F226" s="553"/>
      <c r="G226" s="233"/>
      <c r="H226" s="371">
        <v>6975</v>
      </c>
      <c r="I226" s="289">
        <v>10049</v>
      </c>
      <c r="K226" s="233"/>
      <c r="L226" s="233"/>
    </row>
    <row r="227" spans="3:12" s="226" customFormat="1" ht="34.5" customHeight="1" hidden="1">
      <c r="C227" s="553" t="s">
        <v>218</v>
      </c>
      <c r="D227" s="553"/>
      <c r="E227" s="553"/>
      <c r="F227" s="553"/>
      <c r="G227" s="233"/>
      <c r="H227" s="374">
        <v>0</v>
      </c>
      <c r="I227" s="430">
        <v>0</v>
      </c>
      <c r="K227" s="233"/>
      <c r="L227" s="233"/>
    </row>
    <row r="228" spans="3:12" s="226" customFormat="1" ht="30.75" customHeight="1">
      <c r="C228" s="275" t="s">
        <v>45</v>
      </c>
      <c r="D228" s="233"/>
      <c r="E228" s="233"/>
      <c r="F228" s="233"/>
      <c r="G228" s="233"/>
      <c r="H228" s="372">
        <v>633</v>
      </c>
      <c r="I228" s="289">
        <v>-809</v>
      </c>
      <c r="K228" s="233"/>
      <c r="L228" s="233"/>
    </row>
    <row r="229" spans="3:12" s="226" customFormat="1" ht="97.5" customHeight="1" hidden="1">
      <c r="C229" s="553" t="s">
        <v>248</v>
      </c>
      <c r="D229" s="553"/>
      <c r="E229" s="553"/>
      <c r="F229" s="553"/>
      <c r="G229" s="233"/>
      <c r="H229" s="373"/>
      <c r="I229" s="290"/>
      <c r="K229" s="233"/>
      <c r="L229" s="233"/>
    </row>
    <row r="230" spans="3:12" s="226" customFormat="1" ht="97.5" customHeight="1" hidden="1">
      <c r="C230" s="554" t="s">
        <v>218</v>
      </c>
      <c r="D230" s="554"/>
      <c r="E230" s="554"/>
      <c r="F230" s="554"/>
      <c r="G230" s="275"/>
      <c r="H230" s="374"/>
      <c r="I230" s="291"/>
      <c r="K230" s="233"/>
      <c r="L230" s="233"/>
    </row>
    <row r="231" spans="3:12" s="226" customFormat="1" ht="97.5" customHeight="1" hidden="1">
      <c r="C231" s="275" t="s">
        <v>219</v>
      </c>
      <c r="D231" s="275"/>
      <c r="E231" s="275"/>
      <c r="F231" s="275"/>
      <c r="G231" s="275"/>
      <c r="H231" s="375"/>
      <c r="I231" s="289"/>
      <c r="K231" s="233"/>
      <c r="L231" s="233"/>
    </row>
    <row r="232" spans="3:12" s="226" customFormat="1" ht="18" customHeight="1">
      <c r="C232" s="233"/>
      <c r="D232" s="233"/>
      <c r="E232" s="233"/>
      <c r="F232" s="233"/>
      <c r="G232" s="233"/>
      <c r="H232" s="376"/>
      <c r="I232" s="289"/>
      <c r="K232" s="233"/>
      <c r="L232" s="233"/>
    </row>
    <row r="233" spans="3:16" s="226" customFormat="1" ht="31.5" customHeight="1" thickBot="1">
      <c r="C233" s="233"/>
      <c r="D233" s="233"/>
      <c r="E233" s="233"/>
      <c r="F233" s="292"/>
      <c r="G233" s="292"/>
      <c r="H233" s="293">
        <v>7608</v>
      </c>
      <c r="I233" s="293">
        <v>9240</v>
      </c>
      <c r="K233" s="233"/>
      <c r="L233" s="233"/>
      <c r="O233" s="237">
        <v>0</v>
      </c>
      <c r="P233" s="237">
        <v>0</v>
      </c>
    </row>
    <row r="234" spans="3:12" s="226" customFormat="1" ht="18" customHeight="1" hidden="1" thickTop="1">
      <c r="C234" s="233"/>
      <c r="D234" s="233"/>
      <c r="E234" s="233"/>
      <c r="F234" s="233"/>
      <c r="G234" s="233"/>
      <c r="H234" s="292"/>
      <c r="I234" s="294"/>
      <c r="J234" s="295"/>
      <c r="K234" s="233"/>
      <c r="L234" s="233"/>
    </row>
    <row r="235" spans="3:12" s="226" customFormat="1" ht="16.5" customHeight="1" hidden="1">
      <c r="C235" s="233"/>
      <c r="D235" s="233"/>
      <c r="E235" s="233"/>
      <c r="F235" s="233"/>
      <c r="G235" s="233"/>
      <c r="H235" s="233"/>
      <c r="I235" s="233"/>
      <c r="J235" s="233"/>
      <c r="K235" s="233"/>
      <c r="L235" s="233"/>
    </row>
    <row r="236" spans="1:12" s="226" customFormat="1" ht="34.5" customHeight="1" hidden="1">
      <c r="A236" s="551"/>
      <c r="B236" s="551"/>
      <c r="C236" s="551"/>
      <c r="D236" s="551"/>
      <c r="E236" s="551"/>
      <c r="F236" s="551"/>
      <c r="G236" s="551"/>
      <c r="H236" s="551"/>
      <c r="I236" s="551"/>
      <c r="J236" s="551"/>
      <c r="K236" s="233"/>
      <c r="L236" s="233"/>
    </row>
    <row r="237" spans="3:12" s="226" customFormat="1" ht="18" customHeight="1" thickTop="1">
      <c r="C237" s="233"/>
      <c r="D237" s="233"/>
      <c r="E237" s="233"/>
      <c r="F237" s="233"/>
      <c r="G237" s="233"/>
      <c r="H237" s="233"/>
      <c r="I237" s="233"/>
      <c r="J237" s="233"/>
      <c r="K237" s="233"/>
      <c r="L237" s="233"/>
    </row>
    <row r="238" spans="1:3" s="226" customFormat="1" ht="25.5" customHeight="1">
      <c r="A238" s="238" t="s">
        <v>125</v>
      </c>
      <c r="B238" s="229"/>
      <c r="C238" s="229" t="s">
        <v>124</v>
      </c>
    </row>
    <row r="239" spans="1:3" s="226" customFormat="1" ht="16.5" customHeight="1">
      <c r="A239" s="238"/>
      <c r="B239" s="229"/>
      <c r="C239" s="229"/>
    </row>
    <row r="240" spans="1:12" s="226" customFormat="1" ht="27" customHeight="1" hidden="1">
      <c r="A240" s="239"/>
      <c r="B240" s="239"/>
      <c r="C240" s="540" t="s">
        <v>143</v>
      </c>
      <c r="D240" s="540"/>
      <c r="E240" s="540"/>
      <c r="F240" s="540"/>
      <c r="G240" s="540"/>
      <c r="H240" s="540"/>
      <c r="I240" s="540"/>
      <c r="J240" s="540"/>
      <c r="K240" s="540"/>
      <c r="L240" s="540"/>
    </row>
    <row r="241" spans="1:12" s="226" customFormat="1" ht="27.75">
      <c r="A241" s="239"/>
      <c r="B241" s="239"/>
      <c r="C241" s="542" t="s">
        <v>169</v>
      </c>
      <c r="D241" s="542"/>
      <c r="E241" s="542"/>
      <c r="F241" s="542"/>
      <c r="G241" s="542"/>
      <c r="H241" s="542"/>
      <c r="I241" s="542"/>
      <c r="J241" s="542"/>
      <c r="K241" s="542"/>
      <c r="L241" s="542"/>
    </row>
    <row r="242" spans="1:12" s="226" customFormat="1" ht="27.75" hidden="1">
      <c r="A242" s="239"/>
      <c r="B242" s="239"/>
      <c r="C242" s="553"/>
      <c r="D242" s="553"/>
      <c r="E242" s="553"/>
      <c r="F242" s="553"/>
      <c r="G242" s="553"/>
      <c r="H242" s="553"/>
      <c r="I242" s="553"/>
      <c r="J242" s="225"/>
      <c r="K242" s="225"/>
      <c r="L242" s="225"/>
    </row>
    <row r="243" spans="3:12" s="226" customFormat="1" ht="27.75">
      <c r="C243" s="553"/>
      <c r="D243" s="553"/>
      <c r="E243" s="553"/>
      <c r="F243" s="553"/>
      <c r="G243" s="553"/>
      <c r="H243" s="553"/>
      <c r="I243" s="553"/>
      <c r="J243" s="553"/>
      <c r="K243" s="553"/>
      <c r="L243" s="553"/>
    </row>
    <row r="244" spans="3:12" s="226" customFormat="1" ht="97.5" customHeight="1" hidden="1">
      <c r="C244" s="230"/>
      <c r="D244" s="230"/>
      <c r="E244" s="230"/>
      <c r="F244" s="230"/>
      <c r="G244" s="230"/>
      <c r="H244" s="230"/>
      <c r="I244" s="251"/>
      <c r="J244" s="251"/>
      <c r="K244" s="233"/>
      <c r="L244" s="233"/>
    </row>
    <row r="245" spans="3:12" s="226" customFormat="1" ht="97.5" customHeight="1" hidden="1">
      <c r="C245" s="230"/>
      <c r="D245" s="230"/>
      <c r="E245" s="230"/>
      <c r="F245" s="230"/>
      <c r="G245" s="230"/>
      <c r="H245" s="230"/>
      <c r="I245" s="251"/>
      <c r="J245" s="251"/>
      <c r="K245" s="233"/>
      <c r="L245" s="233"/>
    </row>
    <row r="246" spans="1:3" s="226" customFormat="1" ht="25.5" customHeight="1">
      <c r="A246" s="238" t="s">
        <v>126</v>
      </c>
      <c r="C246" s="229" t="s">
        <v>185</v>
      </c>
    </row>
    <row r="247" spans="1:3" s="226" customFormat="1" ht="16.5" customHeight="1">
      <c r="A247" s="238"/>
      <c r="C247" s="229"/>
    </row>
    <row r="248" spans="1:12" s="226" customFormat="1" ht="36" customHeight="1">
      <c r="A248" s="296"/>
      <c r="C248" s="596" t="s">
        <v>387</v>
      </c>
      <c r="D248" s="596"/>
      <c r="E248" s="596"/>
      <c r="F248" s="596"/>
      <c r="G248" s="596"/>
      <c r="H248" s="596"/>
      <c r="I248" s="596"/>
      <c r="J248" s="596"/>
      <c r="K248" s="596"/>
      <c r="L248" s="596"/>
    </row>
    <row r="249" spans="1:12" s="226" customFormat="1" ht="27.75">
      <c r="A249" s="296"/>
      <c r="C249" s="236"/>
      <c r="D249" s="236"/>
      <c r="E249" s="236"/>
      <c r="F249" s="236"/>
      <c r="G249" s="236"/>
      <c r="H249" s="236"/>
      <c r="I249" s="236"/>
      <c r="J249" s="228"/>
      <c r="K249" s="236"/>
      <c r="L249" s="236"/>
    </row>
    <row r="250" spans="9:10" s="226" customFormat="1" ht="97.5" customHeight="1" hidden="1">
      <c r="I250" s="251"/>
      <c r="J250" s="297"/>
    </row>
    <row r="251" spans="5:10" s="226" customFormat="1" ht="97.5" customHeight="1" hidden="1">
      <c r="E251" s="226" t="s">
        <v>206</v>
      </c>
      <c r="J251" s="298"/>
    </row>
    <row r="252" spans="1:12" s="226" customFormat="1" ht="27.75">
      <c r="A252" s="238" t="s">
        <v>127</v>
      </c>
      <c r="B252" s="229"/>
      <c r="C252" s="550" t="s">
        <v>204</v>
      </c>
      <c r="D252" s="550"/>
      <c r="E252" s="550"/>
      <c r="F252" s="550"/>
      <c r="G252" s="550"/>
      <c r="H252" s="550"/>
      <c r="I252" s="550"/>
      <c r="J252" s="550"/>
      <c r="K252" s="550"/>
      <c r="L252" s="550"/>
    </row>
    <row r="253" spans="1:12" s="226" customFormat="1" ht="27.75">
      <c r="A253" s="238"/>
      <c r="B253" s="229"/>
      <c r="C253" s="232"/>
      <c r="D253" s="232"/>
      <c r="E253" s="232"/>
      <c r="F253" s="232"/>
      <c r="G253" s="232"/>
      <c r="H253" s="232"/>
      <c r="I253" s="232"/>
      <c r="J253" s="232"/>
      <c r="K253" s="232"/>
      <c r="L253" s="232"/>
    </row>
    <row r="254" spans="1:12" s="226" customFormat="1" ht="27.75">
      <c r="A254" s="299"/>
      <c r="B254" s="229"/>
      <c r="C254" s="553" t="s">
        <v>123</v>
      </c>
      <c r="D254" s="553"/>
      <c r="E254" s="553"/>
      <c r="F254" s="553"/>
      <c r="G254" s="553"/>
      <c r="H254" s="553"/>
      <c r="I254" s="553"/>
      <c r="J254" s="553"/>
      <c r="K254" s="232"/>
      <c r="L254" s="232"/>
    </row>
    <row r="255" spans="1:12" s="226" customFormat="1" ht="27.75">
      <c r="A255" s="299"/>
      <c r="B255" s="229"/>
      <c r="C255" s="233"/>
      <c r="D255" s="233"/>
      <c r="E255" s="233"/>
      <c r="F255" s="233"/>
      <c r="G255" s="233"/>
      <c r="H255" s="233"/>
      <c r="I255" s="233"/>
      <c r="J255" s="233"/>
      <c r="K255" s="232"/>
      <c r="L255" s="232"/>
    </row>
    <row r="256" spans="1:12" s="226" customFormat="1" ht="88.5" customHeight="1" hidden="1">
      <c r="A256" s="299"/>
      <c r="B256" s="229"/>
      <c r="C256" s="608"/>
      <c r="D256" s="608"/>
      <c r="E256" s="608"/>
      <c r="F256" s="608"/>
      <c r="G256" s="608"/>
      <c r="H256" s="608"/>
      <c r="I256" s="608"/>
      <c r="J256" s="608"/>
      <c r="K256" s="232"/>
      <c r="L256" s="232"/>
    </row>
    <row r="257" spans="1:12" s="226" customFormat="1" ht="12" customHeight="1" hidden="1">
      <c r="A257" s="299"/>
      <c r="B257" s="229"/>
      <c r="C257" s="233"/>
      <c r="D257" s="233"/>
      <c r="E257" s="233"/>
      <c r="F257" s="233"/>
      <c r="G257" s="233"/>
      <c r="H257" s="233"/>
      <c r="I257" s="233"/>
      <c r="J257" s="233"/>
      <c r="K257" s="232"/>
      <c r="L257" s="232"/>
    </row>
    <row r="258" spans="1:12" s="226" customFormat="1" ht="68.25" customHeight="1" hidden="1">
      <c r="A258" s="299"/>
      <c r="B258" s="229"/>
      <c r="C258" s="608"/>
      <c r="D258" s="608"/>
      <c r="E258" s="608"/>
      <c r="F258" s="608"/>
      <c r="G258" s="608"/>
      <c r="H258" s="608"/>
      <c r="I258" s="608"/>
      <c r="J258" s="608"/>
      <c r="K258" s="232"/>
      <c r="L258" s="232"/>
    </row>
    <row r="259" spans="1:12" s="226" customFormat="1" ht="12" customHeight="1" hidden="1">
      <c r="A259" s="299"/>
      <c r="B259" s="229"/>
      <c r="C259" s="233"/>
      <c r="D259" s="233"/>
      <c r="E259" s="233"/>
      <c r="F259" s="233"/>
      <c r="G259" s="233"/>
      <c r="H259" s="233"/>
      <c r="I259" s="233"/>
      <c r="J259" s="233"/>
      <c r="K259" s="232"/>
      <c r="L259" s="232"/>
    </row>
    <row r="260" spans="3:12" s="226" customFormat="1" ht="74.25" customHeight="1" hidden="1">
      <c r="C260" s="608"/>
      <c r="D260" s="608"/>
      <c r="E260" s="608"/>
      <c r="F260" s="608"/>
      <c r="G260" s="608"/>
      <c r="H260" s="608"/>
      <c r="I260" s="608"/>
      <c r="J260" s="608"/>
      <c r="K260" s="230"/>
      <c r="L260" s="230"/>
    </row>
    <row r="261" spans="3:12" s="226" customFormat="1" ht="13.5" customHeight="1" hidden="1">
      <c r="C261" s="225"/>
      <c r="D261" s="225"/>
      <c r="E261" s="225"/>
      <c r="F261" s="225"/>
      <c r="G261" s="225"/>
      <c r="H261" s="225"/>
      <c r="I261" s="225"/>
      <c r="J261" s="225"/>
      <c r="K261" s="230"/>
      <c r="L261" s="230"/>
    </row>
    <row r="262" spans="1:10" s="226" customFormat="1" ht="170.25" customHeight="1" hidden="1">
      <c r="A262" s="296"/>
      <c r="C262" s="609"/>
      <c r="D262" s="609"/>
      <c r="E262" s="609"/>
      <c r="F262" s="609"/>
      <c r="G262" s="609"/>
      <c r="H262" s="609"/>
      <c r="I262" s="609"/>
      <c r="J262" s="609"/>
    </row>
    <row r="263" spans="1:10" ht="20.25" hidden="1">
      <c r="A263" s="86"/>
      <c r="C263" s="528"/>
      <c r="D263" s="528"/>
      <c r="E263" s="528"/>
      <c r="F263" s="528"/>
      <c r="G263" s="528"/>
      <c r="H263" s="528"/>
      <c r="I263" s="528"/>
      <c r="J263" s="528"/>
    </row>
    <row r="264" spans="1:10" ht="117.75" customHeight="1" hidden="1">
      <c r="A264" s="84" t="s">
        <v>187</v>
      </c>
      <c r="C264" s="559" t="s">
        <v>179</v>
      </c>
      <c r="D264" s="559"/>
      <c r="E264" s="559"/>
      <c r="F264" s="559"/>
      <c r="G264" s="559"/>
      <c r="H264" s="559"/>
      <c r="I264" s="559"/>
      <c r="J264" s="559"/>
    </row>
    <row r="265" spans="1:10" ht="20.25" hidden="1">
      <c r="A265" s="86"/>
      <c r="C265" s="611"/>
      <c r="D265" s="611"/>
      <c r="E265" s="611"/>
      <c r="F265" s="611"/>
      <c r="G265" s="611"/>
      <c r="H265" s="611"/>
      <c r="I265" s="611"/>
      <c r="J265" s="611"/>
    </row>
    <row r="266" spans="3:10" ht="97.5" customHeight="1" hidden="1">
      <c r="C266" s="594"/>
      <c r="D266" s="594"/>
      <c r="E266" s="594"/>
      <c r="F266" s="594"/>
      <c r="G266" s="594"/>
      <c r="H266" s="594"/>
      <c r="I266" s="594"/>
      <c r="J266" s="594"/>
    </row>
    <row r="267" spans="1:10" ht="97.5" customHeight="1" hidden="1">
      <c r="A267" s="84"/>
      <c r="C267" s="611"/>
      <c r="D267" s="611"/>
      <c r="E267" s="611"/>
      <c r="F267" s="611"/>
      <c r="G267" s="611"/>
      <c r="H267" s="611"/>
      <c r="I267" s="611"/>
      <c r="J267" s="611"/>
    </row>
    <row r="268" spans="3:10" ht="97.5" customHeight="1" hidden="1">
      <c r="C268" s="76"/>
      <c r="D268" s="76"/>
      <c r="E268" s="76"/>
      <c r="F268" s="76"/>
      <c r="G268" s="76"/>
      <c r="H268" s="76"/>
      <c r="I268" s="76"/>
      <c r="J268" s="76"/>
    </row>
    <row r="269" spans="3:10" ht="97.5" customHeight="1" hidden="1">
      <c r="C269" s="76"/>
      <c r="D269" s="76"/>
      <c r="E269" s="76"/>
      <c r="F269" s="76"/>
      <c r="G269" s="76"/>
      <c r="H269" s="76"/>
      <c r="I269" s="76"/>
      <c r="J269" s="76"/>
    </row>
    <row r="270" spans="3:10" ht="97.5" customHeight="1" hidden="1">
      <c r="C270" s="76"/>
      <c r="D270" s="76"/>
      <c r="E270" s="76"/>
      <c r="F270" s="76"/>
      <c r="G270" s="76"/>
      <c r="H270" s="76"/>
      <c r="I270" s="76"/>
      <c r="J270" s="76"/>
    </row>
    <row r="271" spans="3:10" ht="97.5" customHeight="1" hidden="1">
      <c r="C271" s="76"/>
      <c r="D271" s="76"/>
      <c r="E271" s="76"/>
      <c r="F271" s="76"/>
      <c r="G271" s="76"/>
      <c r="H271" s="76"/>
      <c r="I271" s="76"/>
      <c r="J271" s="76"/>
    </row>
    <row r="272" spans="3:10" ht="97.5" customHeight="1" hidden="1">
      <c r="C272" s="76"/>
      <c r="D272" s="76"/>
      <c r="E272" s="76"/>
      <c r="F272" s="76"/>
      <c r="G272" s="76"/>
      <c r="H272" s="76"/>
      <c r="I272" s="76"/>
      <c r="J272" s="76"/>
    </row>
    <row r="273" spans="3:10" ht="97.5" customHeight="1" hidden="1">
      <c r="C273" s="76"/>
      <c r="D273" s="76"/>
      <c r="E273" s="76"/>
      <c r="F273" s="76"/>
      <c r="G273" s="76"/>
      <c r="H273" s="76"/>
      <c r="I273" s="76"/>
      <c r="J273" s="76"/>
    </row>
    <row r="274" spans="3:10" ht="97.5" customHeight="1" hidden="1">
      <c r="C274" s="594"/>
      <c r="D274" s="594"/>
      <c r="E274" s="594"/>
      <c r="F274" s="594"/>
      <c r="G274" s="594"/>
      <c r="H274" s="594"/>
      <c r="I274" s="594"/>
      <c r="J274" s="594"/>
    </row>
    <row r="275" spans="1:12" ht="27">
      <c r="A275" s="551" t="s">
        <v>151</v>
      </c>
      <c r="B275" s="535"/>
      <c r="C275" s="535"/>
      <c r="D275" s="535"/>
      <c r="E275" s="535"/>
      <c r="F275" s="535"/>
      <c r="G275" s="535"/>
      <c r="H275" s="535"/>
      <c r="I275" s="535"/>
      <c r="J275" s="535"/>
      <c r="K275" s="535"/>
      <c r="L275" s="535"/>
    </row>
    <row r="276" spans="1:12" ht="21.75" customHeight="1">
      <c r="A276" s="552"/>
      <c r="B276" s="552"/>
      <c r="C276" s="552"/>
      <c r="D276" s="552"/>
      <c r="E276" s="552"/>
      <c r="F276" s="552"/>
      <c r="G276" s="552"/>
      <c r="H276" s="552"/>
      <c r="I276" s="552"/>
      <c r="J276" s="552"/>
      <c r="K276" s="71"/>
      <c r="L276" s="71"/>
    </row>
    <row r="277" spans="1:12" ht="27.75">
      <c r="A277" s="238" t="s">
        <v>128</v>
      </c>
      <c r="B277" s="229"/>
      <c r="C277" s="229" t="s">
        <v>197</v>
      </c>
      <c r="D277" s="226"/>
      <c r="E277" s="226"/>
      <c r="F277" s="226"/>
      <c r="G277" s="226"/>
      <c r="H277" s="226"/>
      <c r="I277" s="226"/>
      <c r="J277" s="226"/>
      <c r="K277" s="226"/>
      <c r="L277" s="226"/>
    </row>
    <row r="278" spans="1:12" ht="27.75">
      <c r="A278" s="238"/>
      <c r="B278" s="229"/>
      <c r="C278" s="229"/>
      <c r="D278" s="226"/>
      <c r="E278" s="226"/>
      <c r="F278" s="226"/>
      <c r="G278" s="226"/>
      <c r="H278" s="226"/>
      <c r="I278" s="226"/>
      <c r="J278" s="226"/>
      <c r="K278" s="226"/>
      <c r="L278" s="226"/>
    </row>
    <row r="279" spans="1:17" ht="27.75">
      <c r="A279" s="226"/>
      <c r="B279" s="226"/>
      <c r="C279" s="540" t="s">
        <v>156</v>
      </c>
      <c r="D279" s="540"/>
      <c r="E279" s="540"/>
      <c r="F279" s="540"/>
      <c r="G279" s="540"/>
      <c r="H279" s="540"/>
      <c r="I279" s="540"/>
      <c r="J279" s="540"/>
      <c r="K279" s="540"/>
      <c r="L279" s="540"/>
      <c r="M279" s="77"/>
      <c r="Q279" s="85"/>
    </row>
    <row r="280" spans="1:17" ht="97.5" customHeight="1" hidden="1">
      <c r="A280" s="226"/>
      <c r="B280" s="226"/>
      <c r="C280" s="540"/>
      <c r="D280" s="540"/>
      <c r="E280" s="540"/>
      <c r="F280" s="540"/>
      <c r="G280" s="540"/>
      <c r="H280" s="540"/>
      <c r="I280" s="540"/>
      <c r="J280" s="540"/>
      <c r="K280" s="540"/>
      <c r="L280" s="540"/>
      <c r="M280" s="77" t="s">
        <v>165</v>
      </c>
      <c r="Q280" s="85"/>
    </row>
    <row r="281" spans="1:17" ht="27.75">
      <c r="A281" s="226"/>
      <c r="B281" s="226"/>
      <c r="C281" s="226"/>
      <c r="D281" s="226"/>
      <c r="E281" s="226"/>
      <c r="F281" s="226"/>
      <c r="G281" s="226"/>
      <c r="H281" s="222" t="s">
        <v>349</v>
      </c>
      <c r="I281" s="222" t="s">
        <v>348</v>
      </c>
      <c r="J281" s="226"/>
      <c r="K281" s="230"/>
      <c r="L281" s="230"/>
      <c r="Q281" s="85"/>
    </row>
    <row r="282" spans="1:17" ht="27.75">
      <c r="A282" s="226"/>
      <c r="B282" s="226"/>
      <c r="C282" s="229"/>
      <c r="D282" s="226"/>
      <c r="E282" s="226"/>
      <c r="F282" s="226"/>
      <c r="G282" s="226"/>
      <c r="H282" s="222" t="s">
        <v>182</v>
      </c>
      <c r="I282" s="222" t="s">
        <v>182</v>
      </c>
      <c r="J282" s="226"/>
      <c r="K282" s="230"/>
      <c r="L282" s="230"/>
      <c r="M282" s="77"/>
      <c r="Q282" s="85"/>
    </row>
    <row r="283" spans="1:17" ht="27.75">
      <c r="A283" s="226"/>
      <c r="B283" s="226"/>
      <c r="C283" s="229" t="s">
        <v>388</v>
      </c>
      <c r="D283" s="226"/>
      <c r="E283" s="226"/>
      <c r="F283" s="226"/>
      <c r="G283" s="226"/>
      <c r="H283" s="226"/>
      <c r="I283" s="300"/>
      <c r="J283" s="226"/>
      <c r="K283" s="230"/>
      <c r="L283" s="230"/>
      <c r="M283" s="77"/>
      <c r="Q283" s="85"/>
    </row>
    <row r="284" spans="1:17" ht="28.5" thickBot="1">
      <c r="A284" s="226"/>
      <c r="B284" s="226"/>
      <c r="C284" s="226" t="s">
        <v>9</v>
      </c>
      <c r="D284" s="226"/>
      <c r="E284" s="226"/>
      <c r="F284" s="226"/>
      <c r="G284" s="226"/>
      <c r="H284" s="301">
        <v>360496</v>
      </c>
      <c r="I284" s="301">
        <v>616748</v>
      </c>
      <c r="J284" s="226"/>
      <c r="K284" s="230"/>
      <c r="L284" s="230"/>
      <c r="Q284" s="85"/>
    </row>
    <row r="285" spans="1:17" ht="27.75">
      <c r="A285" s="226"/>
      <c r="B285" s="226"/>
      <c r="C285" s="226"/>
      <c r="D285" s="226"/>
      <c r="E285" s="226"/>
      <c r="F285" s="226"/>
      <c r="G285" s="226"/>
      <c r="H285" s="302"/>
      <c r="I285" s="302"/>
      <c r="J285" s="226"/>
      <c r="K285" s="230"/>
      <c r="L285" s="230"/>
      <c r="Q285" s="85"/>
    </row>
    <row r="286" spans="1:17" ht="27.75">
      <c r="A286" s="226"/>
      <c r="B286" s="226"/>
      <c r="C286" s="229" t="s">
        <v>8</v>
      </c>
      <c r="D286" s="226"/>
      <c r="E286" s="226"/>
      <c r="F286" s="226"/>
      <c r="G286" s="226"/>
      <c r="H286" s="302"/>
      <c r="I286" s="302"/>
      <c r="J286" s="226"/>
      <c r="K286" s="230"/>
      <c r="L286" s="230"/>
      <c r="Q286" s="85"/>
    </row>
    <row r="287" spans="1:17" ht="28.5" thickBot="1">
      <c r="A287" s="226"/>
      <c r="B287" s="226"/>
      <c r="C287" s="226" t="s">
        <v>9</v>
      </c>
      <c r="D287" s="226"/>
      <c r="E287" s="226"/>
      <c r="F287" s="226"/>
      <c r="G287" s="226"/>
      <c r="H287" s="301">
        <v>474325</v>
      </c>
      <c r="I287" s="301">
        <v>186917</v>
      </c>
      <c r="J287" s="226"/>
      <c r="K287" s="230"/>
      <c r="L287" s="230"/>
      <c r="Q287" s="85"/>
    </row>
    <row r="288" spans="1:17" ht="27.75">
      <c r="A288" s="226"/>
      <c r="B288" s="226"/>
      <c r="C288" s="229"/>
      <c r="D288" s="226"/>
      <c r="E288" s="226"/>
      <c r="F288" s="226"/>
      <c r="G288" s="226"/>
      <c r="H288" s="302"/>
      <c r="I288" s="302"/>
      <c r="J288" s="226"/>
      <c r="K288" s="230"/>
      <c r="L288" s="230"/>
      <c r="Q288" s="85"/>
    </row>
    <row r="289" spans="1:17" ht="27.75" hidden="1">
      <c r="A289" s="226"/>
      <c r="B289" s="226"/>
      <c r="C289" s="226"/>
      <c r="D289" s="226"/>
      <c r="E289" s="226"/>
      <c r="F289" s="226"/>
      <c r="G289" s="226"/>
      <c r="H289" s="302"/>
      <c r="I289" s="303"/>
      <c r="J289" s="226"/>
      <c r="K289" s="230"/>
      <c r="L289" s="230"/>
      <c r="N289" s="88"/>
      <c r="O289" s="74"/>
      <c r="Q289" s="85"/>
    </row>
    <row r="290" spans="1:17" ht="97.5" customHeight="1" hidden="1">
      <c r="A290" s="226"/>
      <c r="B290" s="226"/>
      <c r="C290" s="226"/>
      <c r="D290" s="226"/>
      <c r="E290" s="226"/>
      <c r="F290" s="226"/>
      <c r="G290" s="226"/>
      <c r="H290" s="226"/>
      <c r="I290" s="226"/>
      <c r="J290" s="304"/>
      <c r="K290" s="230"/>
      <c r="L290" s="230"/>
      <c r="Q290" s="85"/>
    </row>
    <row r="291" spans="1:17" ht="97.5" customHeight="1" hidden="1">
      <c r="A291" s="229"/>
      <c r="B291" s="226"/>
      <c r="C291" s="229"/>
      <c r="D291" s="226"/>
      <c r="E291" s="226"/>
      <c r="F291" s="226"/>
      <c r="G291" s="226"/>
      <c r="H291" s="226"/>
      <c r="I291" s="226"/>
      <c r="J291" s="304"/>
      <c r="K291" s="230"/>
      <c r="L291" s="230"/>
      <c r="Q291" s="85"/>
    </row>
    <row r="292" spans="1:17" ht="97.5" customHeight="1" hidden="1">
      <c r="A292" s="226"/>
      <c r="B292" s="226"/>
      <c r="C292" s="226"/>
      <c r="D292" s="226"/>
      <c r="E292" s="226"/>
      <c r="F292" s="226"/>
      <c r="G292" s="226"/>
      <c r="H292" s="226"/>
      <c r="I292" s="226"/>
      <c r="J292" s="298"/>
      <c r="K292" s="230"/>
      <c r="L292" s="230"/>
      <c r="Q292" s="85"/>
    </row>
    <row r="293" spans="1:17" ht="97.5" customHeight="1" hidden="1">
      <c r="A293" s="226"/>
      <c r="B293" s="226"/>
      <c r="C293" s="226"/>
      <c r="D293" s="226"/>
      <c r="E293" s="226"/>
      <c r="F293" s="226"/>
      <c r="G293" s="226"/>
      <c r="H293" s="226"/>
      <c r="I293" s="226"/>
      <c r="J293" s="298"/>
      <c r="K293" s="230"/>
      <c r="L293" s="230"/>
      <c r="Q293" s="85"/>
    </row>
    <row r="294" spans="1:12" ht="27.75">
      <c r="A294" s="238" t="s">
        <v>129</v>
      </c>
      <c r="B294" s="229"/>
      <c r="C294" s="229" t="s">
        <v>198</v>
      </c>
      <c r="D294" s="226"/>
      <c r="E294" s="226"/>
      <c r="F294" s="226"/>
      <c r="G294" s="226"/>
      <c r="H294" s="226"/>
      <c r="I294" s="226"/>
      <c r="J294" s="226"/>
      <c r="K294" s="226"/>
      <c r="L294" s="226"/>
    </row>
    <row r="295" spans="1:12" ht="27.75">
      <c r="A295" s="238"/>
      <c r="B295" s="229"/>
      <c r="C295" s="229"/>
      <c r="D295" s="226"/>
      <c r="E295" s="226"/>
      <c r="F295" s="226"/>
      <c r="G295" s="226"/>
      <c r="H295" s="226"/>
      <c r="I295" s="226"/>
      <c r="J295" s="226"/>
      <c r="K295" s="226"/>
      <c r="L295" s="226"/>
    </row>
    <row r="296" spans="1:12" ht="64.5" customHeight="1">
      <c r="A296" s="226"/>
      <c r="B296" s="226"/>
      <c r="C296" s="542" t="s">
        <v>157</v>
      </c>
      <c r="D296" s="542"/>
      <c r="E296" s="542"/>
      <c r="F296" s="542"/>
      <c r="G296" s="542"/>
      <c r="H296" s="542"/>
      <c r="I296" s="542"/>
      <c r="J296" s="542"/>
      <c r="K296" s="230"/>
      <c r="L296" s="230"/>
    </row>
    <row r="297" spans="1:12" ht="27.75">
      <c r="A297" s="226"/>
      <c r="B297" s="226"/>
      <c r="C297" s="233"/>
      <c r="D297" s="233"/>
      <c r="E297" s="233"/>
      <c r="F297" s="233"/>
      <c r="G297" s="233"/>
      <c r="H297" s="233"/>
      <c r="I297" s="233"/>
      <c r="J297" s="233"/>
      <c r="K297" s="233"/>
      <c r="L297" s="233"/>
    </row>
    <row r="298" spans="1:12" ht="27.75">
      <c r="A298" s="238" t="s">
        <v>130</v>
      </c>
      <c r="B298" s="229"/>
      <c r="C298" s="229" t="s">
        <v>233</v>
      </c>
      <c r="D298" s="226"/>
      <c r="E298" s="226"/>
      <c r="F298" s="226"/>
      <c r="G298" s="226"/>
      <c r="H298" s="226"/>
      <c r="I298" s="226"/>
      <c r="J298" s="226"/>
      <c r="K298" s="226"/>
      <c r="L298" s="226"/>
    </row>
    <row r="299" spans="1:12" ht="27.75">
      <c r="A299" s="238"/>
      <c r="B299" s="229"/>
      <c r="C299" s="229"/>
      <c r="D299" s="226"/>
      <c r="E299" s="226"/>
      <c r="F299" s="226"/>
      <c r="G299" s="226"/>
      <c r="H299" s="226"/>
      <c r="I299" s="226"/>
      <c r="J299" s="226"/>
      <c r="K299" s="226"/>
      <c r="L299" s="226"/>
    </row>
    <row r="300" spans="1:12" ht="78.75" customHeight="1">
      <c r="A300" s="226"/>
      <c r="B300" s="226"/>
      <c r="C300" s="595" t="s">
        <v>139</v>
      </c>
      <c r="D300" s="595"/>
      <c r="E300" s="595"/>
      <c r="F300" s="595"/>
      <c r="G300" s="595"/>
      <c r="H300" s="595"/>
      <c r="I300" s="595"/>
      <c r="J300" s="595"/>
      <c r="K300" s="226"/>
      <c r="L300" s="226"/>
    </row>
    <row r="301" spans="1:12" ht="365.25" customHeight="1">
      <c r="A301" s="226"/>
      <c r="B301" s="226"/>
      <c r="C301" s="532" t="s">
        <v>140</v>
      </c>
      <c r="D301" s="532"/>
      <c r="E301" s="532"/>
      <c r="F301" s="532"/>
      <c r="G301" s="532"/>
      <c r="H301" s="532"/>
      <c r="I301" s="532"/>
      <c r="J301" s="532"/>
      <c r="K301" s="226"/>
      <c r="L301" s="226"/>
    </row>
    <row r="302" spans="1:12" ht="126.75" customHeight="1">
      <c r="A302" s="226"/>
      <c r="B302" s="226"/>
      <c r="C302" s="549"/>
      <c r="D302" s="549"/>
      <c r="E302" s="549"/>
      <c r="F302" s="549"/>
      <c r="G302" s="549"/>
      <c r="H302" s="549"/>
      <c r="I302" s="549"/>
      <c r="J302" s="549"/>
      <c r="K302" s="226"/>
      <c r="L302" s="226"/>
    </row>
    <row r="303" spans="1:12" ht="54.75" customHeight="1" hidden="1">
      <c r="A303" s="226"/>
      <c r="B303" s="226"/>
      <c r="C303" s="549"/>
      <c r="D303" s="549"/>
      <c r="E303" s="549"/>
      <c r="F303" s="549"/>
      <c r="G303" s="549"/>
      <c r="H303" s="549"/>
      <c r="I303" s="549"/>
      <c r="J303" s="549"/>
      <c r="K303" s="226"/>
      <c r="L303" s="226"/>
    </row>
    <row r="304" spans="1:12" s="226" customFormat="1" ht="43.5" customHeight="1" hidden="1">
      <c r="A304" s="551" t="s">
        <v>371</v>
      </c>
      <c r="B304" s="551"/>
      <c r="C304" s="551"/>
      <c r="D304" s="551"/>
      <c r="E304" s="551"/>
      <c r="F304" s="551"/>
      <c r="G304" s="551"/>
      <c r="H304" s="551"/>
      <c r="I304" s="551"/>
      <c r="J304" s="551"/>
      <c r="K304" s="233"/>
      <c r="L304" s="233"/>
    </row>
    <row r="305" spans="1:12" ht="24" customHeight="1" hidden="1">
      <c r="A305" s="226"/>
      <c r="B305" s="226"/>
      <c r="C305" s="549"/>
      <c r="D305" s="549"/>
      <c r="E305" s="549"/>
      <c r="F305" s="549"/>
      <c r="G305" s="549"/>
      <c r="H305" s="549"/>
      <c r="I305" s="549"/>
      <c r="J305" s="549"/>
      <c r="K305" s="226"/>
      <c r="L305" s="226"/>
    </row>
    <row r="306" spans="1:12" ht="3" customHeight="1">
      <c r="A306" s="226"/>
      <c r="B306" s="226"/>
      <c r="C306" s="536"/>
      <c r="D306" s="536"/>
      <c r="E306" s="536"/>
      <c r="F306" s="536"/>
      <c r="G306" s="536"/>
      <c r="H306" s="536"/>
      <c r="I306" s="536"/>
      <c r="J306" s="536"/>
      <c r="K306" s="226"/>
      <c r="L306" s="226"/>
    </row>
    <row r="307" spans="1:12" ht="28.5" customHeight="1">
      <c r="A307" s="226"/>
      <c r="B307" s="226"/>
      <c r="C307" s="471"/>
      <c r="D307" s="277"/>
      <c r="E307" s="277"/>
      <c r="F307" s="277"/>
      <c r="G307" s="277"/>
      <c r="H307" s="277"/>
      <c r="I307" s="277"/>
      <c r="J307" s="277"/>
      <c r="K307" s="226"/>
      <c r="L307" s="226"/>
    </row>
    <row r="308" spans="1:12" ht="16.5" customHeight="1">
      <c r="A308" s="226"/>
      <c r="B308" s="226"/>
      <c r="C308" s="226"/>
      <c r="D308" s="226"/>
      <c r="E308" s="226"/>
      <c r="F308" s="226"/>
      <c r="G308" s="226"/>
      <c r="H308" s="226"/>
      <c r="I308" s="226"/>
      <c r="J308" s="226"/>
      <c r="K308" s="226"/>
      <c r="L308" s="226"/>
    </row>
    <row r="309" spans="1:12" ht="27.75">
      <c r="A309" s="238" t="s">
        <v>131</v>
      </c>
      <c r="B309" s="226"/>
      <c r="C309" s="550" t="s">
        <v>234</v>
      </c>
      <c r="D309" s="550"/>
      <c r="E309" s="550"/>
      <c r="F309" s="550"/>
      <c r="G309" s="550"/>
      <c r="H309" s="550"/>
      <c r="I309" s="550"/>
      <c r="J309" s="550"/>
      <c r="K309" s="233"/>
      <c r="L309" s="233"/>
    </row>
    <row r="310" spans="1:12" ht="27.75" customHeight="1" hidden="1">
      <c r="A310" s="287"/>
      <c r="B310" s="226"/>
      <c r="C310" s="554"/>
      <c r="D310" s="554"/>
      <c r="E310" s="554"/>
      <c r="F310" s="554"/>
      <c r="G310" s="275"/>
      <c r="J310" s="226"/>
      <c r="K310" s="233"/>
      <c r="L310" s="233"/>
    </row>
    <row r="311" spans="1:12" ht="52.5" customHeight="1">
      <c r="A311" s="287"/>
      <c r="B311" s="226"/>
      <c r="C311" s="553"/>
      <c r="D311" s="553"/>
      <c r="E311" s="553"/>
      <c r="F311" s="553"/>
      <c r="G311" s="233"/>
      <c r="H311" s="277" t="s">
        <v>120</v>
      </c>
      <c r="I311" s="277" t="s">
        <v>4</v>
      </c>
      <c r="J311" s="226"/>
      <c r="K311" s="233"/>
      <c r="L311" s="233"/>
    </row>
    <row r="312" spans="1:12" ht="27.75" customHeight="1" hidden="1">
      <c r="A312" s="287"/>
      <c r="B312" s="226"/>
      <c r="C312" s="553"/>
      <c r="D312" s="553"/>
      <c r="E312" s="553"/>
      <c r="F312" s="553"/>
      <c r="G312" s="233"/>
      <c r="H312" s="222" t="s">
        <v>182</v>
      </c>
      <c r="I312" s="222" t="s">
        <v>182</v>
      </c>
      <c r="J312" s="226"/>
      <c r="K312" s="233"/>
      <c r="L312" s="233"/>
    </row>
    <row r="313" spans="1:12" ht="27.75" customHeight="1">
      <c r="A313" s="287"/>
      <c r="B313" s="222" t="s">
        <v>186</v>
      </c>
      <c r="C313" s="550" t="s">
        <v>235</v>
      </c>
      <c r="D313" s="550"/>
      <c r="E313" s="550"/>
      <c r="F313" s="550"/>
      <c r="G313" s="233"/>
      <c r="H313" s="233"/>
      <c r="I313" s="233"/>
      <c r="J313" s="226"/>
      <c r="K313" s="233"/>
      <c r="L313" s="233"/>
    </row>
    <row r="314" spans="1:12" ht="27.75">
      <c r="A314" s="287"/>
      <c r="B314" s="226"/>
      <c r="C314" s="553"/>
      <c r="D314" s="553"/>
      <c r="E314" s="553"/>
      <c r="F314" s="553"/>
      <c r="G314" s="233"/>
      <c r="H314" s="233"/>
      <c r="I314" s="233"/>
      <c r="J314" s="226"/>
      <c r="K314" s="233"/>
      <c r="L314" s="233"/>
    </row>
    <row r="315" spans="1:12" ht="27.75" customHeight="1">
      <c r="A315" s="287"/>
      <c r="B315" s="226"/>
      <c r="C315" s="553" t="s">
        <v>236</v>
      </c>
      <c r="D315" s="553"/>
      <c r="E315" s="553"/>
      <c r="F315" s="553"/>
      <c r="G315" s="233"/>
      <c r="H315" s="289">
        <v>1996</v>
      </c>
      <c r="I315" s="289">
        <v>2842</v>
      </c>
      <c r="J315" s="226"/>
      <c r="K315" s="233"/>
      <c r="L315" s="233"/>
    </row>
    <row r="316" spans="1:12" ht="27.75">
      <c r="A316" s="287"/>
      <c r="B316" s="226"/>
      <c r="C316" s="553"/>
      <c r="D316" s="553"/>
      <c r="E316" s="553"/>
      <c r="F316" s="553"/>
      <c r="G316" s="233"/>
      <c r="H316" s="363"/>
      <c r="I316" s="363"/>
      <c r="J316" s="226"/>
      <c r="K316" s="233"/>
      <c r="L316" s="233"/>
    </row>
    <row r="317" spans="1:12" ht="27.75" customHeight="1">
      <c r="A317" s="287"/>
      <c r="B317" s="226"/>
      <c r="C317" s="553" t="s">
        <v>5</v>
      </c>
      <c r="D317" s="553"/>
      <c r="E317" s="553"/>
      <c r="F317" s="553"/>
      <c r="G317" s="233"/>
      <c r="H317" s="364">
        <v>402946</v>
      </c>
      <c r="I317" s="365">
        <v>402946</v>
      </c>
      <c r="J317" s="226"/>
      <c r="K317" s="233"/>
      <c r="L317" s="233"/>
    </row>
    <row r="318" spans="1:12" ht="27.75" customHeight="1" hidden="1">
      <c r="A318" s="287"/>
      <c r="B318" s="226"/>
      <c r="C318" s="553" t="s">
        <v>10</v>
      </c>
      <c r="D318" s="553"/>
      <c r="E318" s="553"/>
      <c r="F318" s="553"/>
      <c r="G318" s="233"/>
      <c r="H318" s="289">
        <v>0</v>
      </c>
      <c r="I318" s="363">
        <v>0</v>
      </c>
      <c r="J318" s="226"/>
      <c r="K318" s="233"/>
      <c r="L318" s="233"/>
    </row>
    <row r="319" spans="1:12" ht="27.75" customHeight="1">
      <c r="A319" s="287"/>
      <c r="B319" s="226"/>
      <c r="C319" s="553" t="s">
        <v>249</v>
      </c>
      <c r="D319" s="553"/>
      <c r="E319" s="553"/>
      <c r="F319" s="553"/>
      <c r="G319" s="233"/>
      <c r="H319" s="289">
        <v>24</v>
      </c>
      <c r="I319" s="289">
        <v>24</v>
      </c>
      <c r="J319" s="226"/>
      <c r="K319" s="233"/>
      <c r="L319" s="233"/>
    </row>
    <row r="320" spans="1:12" ht="27.75">
      <c r="A320" s="287"/>
      <c r="B320" s="226"/>
      <c r="C320" s="553"/>
      <c r="D320" s="553"/>
      <c r="E320" s="553"/>
      <c r="F320" s="553"/>
      <c r="G320" s="233"/>
      <c r="H320" s="366"/>
      <c r="I320" s="366"/>
      <c r="J320" s="226"/>
      <c r="K320" s="233"/>
      <c r="L320" s="233"/>
    </row>
    <row r="321" spans="1:12" ht="31.5" customHeight="1">
      <c r="A321" s="287"/>
      <c r="B321" s="226"/>
      <c r="C321" s="553" t="s">
        <v>14</v>
      </c>
      <c r="D321" s="553"/>
      <c r="E321" s="553"/>
      <c r="F321" s="553"/>
      <c r="G321" s="553"/>
      <c r="H321" s="367">
        <v>402970</v>
      </c>
      <c r="I321" s="367">
        <v>402970</v>
      </c>
      <c r="J321" s="226"/>
      <c r="K321" s="233"/>
      <c r="L321" s="233"/>
    </row>
    <row r="322" spans="1:12" ht="97.5" customHeight="1" hidden="1">
      <c r="A322" s="287"/>
      <c r="B322" s="226"/>
      <c r="C322" s="553"/>
      <c r="D322" s="553"/>
      <c r="E322" s="553"/>
      <c r="F322" s="553"/>
      <c r="G322" s="233"/>
      <c r="H322" s="368"/>
      <c r="I322" s="366"/>
      <c r="J322" s="226"/>
      <c r="K322" s="233"/>
      <c r="L322" s="233"/>
    </row>
    <row r="323" spans="1:12" ht="28.5" customHeight="1" thickBot="1">
      <c r="A323" s="287"/>
      <c r="B323" s="226"/>
      <c r="C323" s="553" t="s">
        <v>221</v>
      </c>
      <c r="D323" s="553"/>
      <c r="E323" s="553"/>
      <c r="F323" s="553"/>
      <c r="G323" s="233"/>
      <c r="H323" s="458">
        <v>0.49532223242424994</v>
      </c>
      <c r="I323" s="458">
        <v>0.7052634191130853</v>
      </c>
      <c r="J323" s="226"/>
      <c r="K323" s="233"/>
      <c r="L323" s="233"/>
    </row>
    <row r="324" spans="1:12" ht="28.5" thickTop="1">
      <c r="A324" s="287"/>
      <c r="B324" s="226"/>
      <c r="C324" s="553"/>
      <c r="D324" s="553"/>
      <c r="E324" s="553"/>
      <c r="F324" s="553"/>
      <c r="G324" s="233"/>
      <c r="H324" s="295"/>
      <c r="I324" s="295"/>
      <c r="J324" s="226"/>
      <c r="K324" s="233"/>
      <c r="L324" s="233"/>
    </row>
    <row r="325" spans="1:12" ht="27.75" customHeight="1">
      <c r="A325" s="287"/>
      <c r="B325" s="222" t="s">
        <v>187</v>
      </c>
      <c r="C325" s="550" t="s">
        <v>237</v>
      </c>
      <c r="D325" s="550"/>
      <c r="E325" s="550"/>
      <c r="F325" s="550"/>
      <c r="G325" s="233"/>
      <c r="H325" s="233"/>
      <c r="I325" s="265"/>
      <c r="J325" s="265"/>
      <c r="K325" s="233"/>
      <c r="L325" s="233"/>
    </row>
    <row r="326" spans="1:12" ht="27.75">
      <c r="A326" s="591"/>
      <c r="B326" s="591"/>
      <c r="C326" s="591"/>
      <c r="D326" s="591"/>
      <c r="E326" s="591"/>
      <c r="F326" s="591"/>
      <c r="G326" s="591"/>
      <c r="H326" s="591"/>
      <c r="I326" s="591"/>
      <c r="J326" s="591"/>
      <c r="K326" s="233"/>
      <c r="L326" s="233"/>
    </row>
    <row r="327" spans="1:12" ht="27.75" customHeight="1">
      <c r="A327" s="287"/>
      <c r="B327" s="226"/>
      <c r="C327" s="553" t="s">
        <v>236</v>
      </c>
      <c r="D327" s="553"/>
      <c r="E327" s="553"/>
      <c r="F327" s="553"/>
      <c r="G327" s="233"/>
      <c r="H327" s="295">
        <v>1996</v>
      </c>
      <c r="I327" s="295">
        <v>2842</v>
      </c>
      <c r="J327" s="226"/>
      <c r="K327" s="233"/>
      <c r="L327" s="233"/>
    </row>
    <row r="328" spans="1:12" ht="27.75" customHeight="1">
      <c r="A328" s="287"/>
      <c r="B328" s="226"/>
      <c r="C328" s="553" t="s">
        <v>239</v>
      </c>
      <c r="D328" s="553"/>
      <c r="E328" s="553"/>
      <c r="F328" s="553"/>
      <c r="G328" s="233"/>
      <c r="H328" s="472">
        <v>0</v>
      </c>
      <c r="I328" s="430">
        <v>0</v>
      </c>
      <c r="J328" s="226"/>
      <c r="K328" s="233"/>
      <c r="L328" s="233"/>
    </row>
    <row r="329" spans="1:12" ht="27.75">
      <c r="A329" s="287"/>
      <c r="B329" s="226"/>
      <c r="C329" s="553"/>
      <c r="D329" s="553"/>
      <c r="E329" s="553"/>
      <c r="F329" s="553"/>
      <c r="G329" s="233"/>
      <c r="H329" s="366"/>
      <c r="I329" s="366"/>
      <c r="J329" s="226"/>
      <c r="K329" s="233"/>
      <c r="L329" s="233"/>
    </row>
    <row r="330" spans="1:12" ht="30" customHeight="1">
      <c r="A330" s="287"/>
      <c r="B330" s="226"/>
      <c r="C330" s="553" t="s">
        <v>238</v>
      </c>
      <c r="D330" s="553"/>
      <c r="E330" s="553"/>
      <c r="F330" s="553"/>
      <c r="G330" s="233"/>
      <c r="H330" s="369">
        <v>1996</v>
      </c>
      <c r="I330" s="369">
        <v>2842</v>
      </c>
      <c r="J330" s="226"/>
      <c r="K330" s="233"/>
      <c r="L330" s="233"/>
    </row>
    <row r="331" spans="1:12" ht="27.75">
      <c r="A331" s="287"/>
      <c r="B331" s="226"/>
      <c r="C331" s="553"/>
      <c r="D331" s="553"/>
      <c r="E331" s="553"/>
      <c r="F331" s="553"/>
      <c r="G331" s="233"/>
      <c r="H331" s="295"/>
      <c r="I331" s="295"/>
      <c r="J331" s="226"/>
      <c r="K331" s="233"/>
      <c r="L331" s="233"/>
    </row>
    <row r="332" spans="1:12" ht="27.75" customHeight="1">
      <c r="A332" s="287"/>
      <c r="B332" s="226"/>
      <c r="C332" s="553" t="s">
        <v>14</v>
      </c>
      <c r="D332" s="553"/>
      <c r="E332" s="553"/>
      <c r="F332" s="553"/>
      <c r="G332" s="553"/>
      <c r="H332" s="295">
        <v>402970</v>
      </c>
      <c r="I332" s="370">
        <v>402970</v>
      </c>
      <c r="J332" s="226"/>
      <c r="K332" s="233"/>
      <c r="L332" s="233"/>
    </row>
    <row r="333" spans="1:12" ht="27.75" customHeight="1">
      <c r="A333" s="287"/>
      <c r="B333" s="226"/>
      <c r="C333" s="553" t="s">
        <v>148</v>
      </c>
      <c r="D333" s="553"/>
      <c r="E333" s="553"/>
      <c r="F333" s="553"/>
      <c r="G333" s="233"/>
      <c r="H333" s="295">
        <v>57107</v>
      </c>
      <c r="I333" s="295">
        <v>57107</v>
      </c>
      <c r="J333" s="226"/>
      <c r="K333" s="233"/>
      <c r="L333" s="233"/>
    </row>
    <row r="334" spans="1:12" ht="27.75" hidden="1">
      <c r="A334" s="287"/>
      <c r="B334" s="226"/>
      <c r="C334" s="226" t="s">
        <v>26</v>
      </c>
      <c r="D334" s="226"/>
      <c r="E334" s="226"/>
      <c r="F334" s="226"/>
      <c r="G334" s="226"/>
      <c r="H334" s="368">
        <v>0</v>
      </c>
      <c r="I334" s="366">
        <v>0</v>
      </c>
      <c r="J334" s="226"/>
      <c r="K334" s="233"/>
      <c r="L334" s="233"/>
    </row>
    <row r="335" spans="1:12" ht="27.75" customHeight="1">
      <c r="A335" s="287"/>
      <c r="B335" s="226"/>
      <c r="C335" s="553" t="s">
        <v>121</v>
      </c>
      <c r="D335" s="553"/>
      <c r="E335" s="553"/>
      <c r="F335" s="553"/>
      <c r="G335" s="553"/>
      <c r="H335" s="369">
        <v>460077</v>
      </c>
      <c r="I335" s="369">
        <v>460077</v>
      </c>
      <c r="J335" s="226"/>
      <c r="K335" s="233"/>
      <c r="L335" s="233"/>
    </row>
    <row r="336" spans="1:12" ht="28.5" customHeight="1" thickBot="1">
      <c r="A336" s="287"/>
      <c r="B336" s="226"/>
      <c r="C336" s="553" t="s">
        <v>222</v>
      </c>
      <c r="D336" s="553"/>
      <c r="E336" s="553"/>
      <c r="F336" s="553"/>
      <c r="G336" s="233"/>
      <c r="H336" s="458">
        <v>0.43384042236408255</v>
      </c>
      <c r="I336" s="458">
        <v>0.6177226855504622</v>
      </c>
      <c r="J336" s="226"/>
      <c r="K336" s="233"/>
      <c r="L336" s="233"/>
    </row>
    <row r="337" spans="1:12" ht="28.5" thickTop="1">
      <c r="A337" s="287"/>
      <c r="B337" s="226"/>
      <c r="C337" s="553"/>
      <c r="D337" s="553"/>
      <c r="E337" s="553"/>
      <c r="F337" s="553"/>
      <c r="G337" s="233"/>
      <c r="H337" s="295"/>
      <c r="I337" s="295"/>
      <c r="J337" s="226"/>
      <c r="K337" s="233"/>
      <c r="L337" s="233"/>
    </row>
    <row r="338" spans="1:12" s="226" customFormat="1" ht="34.5" customHeight="1" hidden="1">
      <c r="A338" s="538" t="s">
        <v>373</v>
      </c>
      <c r="B338" s="538"/>
      <c r="C338" s="538"/>
      <c r="D338" s="538"/>
      <c r="E338" s="538"/>
      <c r="F338" s="538"/>
      <c r="G338" s="538"/>
      <c r="H338" s="538"/>
      <c r="I338" s="538"/>
      <c r="J338" s="538"/>
      <c r="K338" s="233"/>
      <c r="L338" s="233"/>
    </row>
    <row r="339" spans="1:12" ht="27">
      <c r="A339" s="551" t="s">
        <v>371</v>
      </c>
      <c r="B339" s="551"/>
      <c r="C339" s="551"/>
      <c r="D339" s="551"/>
      <c r="E339" s="551"/>
      <c r="F339" s="551"/>
      <c r="G339" s="551"/>
      <c r="H339" s="551"/>
      <c r="I339" s="551"/>
      <c r="J339" s="551"/>
      <c r="K339" s="551"/>
      <c r="L339" s="551"/>
    </row>
    <row r="340" spans="1:12" s="226" customFormat="1" ht="34.5" customHeight="1">
      <c r="A340" s="470"/>
      <c r="B340" s="470"/>
      <c r="C340" s="470"/>
      <c r="D340" s="470"/>
      <c r="E340" s="470"/>
      <c r="F340" s="470"/>
      <c r="G340" s="470"/>
      <c r="H340" s="470"/>
      <c r="I340" s="470"/>
      <c r="J340" s="470"/>
      <c r="K340" s="233"/>
      <c r="L340" s="233"/>
    </row>
    <row r="341" spans="1:12" ht="27.75">
      <c r="A341" s="459" t="s">
        <v>132</v>
      </c>
      <c r="B341" s="460"/>
      <c r="C341" s="461" t="s">
        <v>245</v>
      </c>
      <c r="D341" s="265"/>
      <c r="E341" s="265"/>
      <c r="F341" s="265"/>
      <c r="G341" s="265"/>
      <c r="H341" s="265"/>
      <c r="I341" s="265"/>
      <c r="J341" s="265"/>
      <c r="K341" s="233"/>
      <c r="L341" s="233"/>
    </row>
    <row r="342" spans="1:12" ht="27.75">
      <c r="A342" s="305"/>
      <c r="B342" s="305"/>
      <c r="C342" s="558"/>
      <c r="D342" s="558"/>
      <c r="E342" s="558"/>
      <c r="F342" s="558"/>
      <c r="G342" s="558"/>
      <c r="H342" s="558"/>
      <c r="I342" s="558"/>
      <c r="J342" s="233"/>
      <c r="K342" s="233"/>
      <c r="L342" s="226"/>
    </row>
    <row r="343" spans="1:12" ht="27.75" customHeight="1">
      <c r="A343" s="305"/>
      <c r="B343" s="307"/>
      <c r="C343" s="556" t="s">
        <v>34</v>
      </c>
      <c r="D343" s="556"/>
      <c r="E343" s="556"/>
      <c r="F343" s="556"/>
      <c r="G343" s="556"/>
      <c r="H343" s="556"/>
      <c r="I343" s="556"/>
      <c r="J343" s="233"/>
      <c r="K343" s="233"/>
      <c r="L343" s="226"/>
    </row>
    <row r="344" spans="1:12" ht="67.5" customHeight="1" hidden="1">
      <c r="A344" s="305"/>
      <c r="B344" s="307"/>
      <c r="C344" s="558" t="s">
        <v>378</v>
      </c>
      <c r="D344" s="558"/>
      <c r="E344" s="558"/>
      <c r="F344" s="558"/>
      <c r="G344" s="558"/>
      <c r="H344" s="558"/>
      <c r="I344" s="558"/>
      <c r="J344" s="233"/>
      <c r="K344" s="233"/>
      <c r="L344" s="226"/>
    </row>
    <row r="345" spans="1:12" ht="70.5" customHeight="1" hidden="1">
      <c r="A345" s="305"/>
      <c r="B345" s="308"/>
      <c r="C345" s="588" t="s">
        <v>146</v>
      </c>
      <c r="D345" s="588"/>
      <c r="E345" s="588"/>
      <c r="F345" s="588"/>
      <c r="G345" s="588"/>
      <c r="H345" s="588"/>
      <c r="I345" s="588"/>
      <c r="J345" s="357"/>
      <c r="K345" s="233"/>
      <c r="L345" s="226"/>
    </row>
    <row r="346" spans="1:12" ht="37.5" customHeight="1" hidden="1">
      <c r="A346" s="305"/>
      <c r="B346" s="308"/>
      <c r="C346" s="588" t="s">
        <v>308</v>
      </c>
      <c r="D346" s="588"/>
      <c r="E346" s="588"/>
      <c r="F346" s="588"/>
      <c r="G346" s="588"/>
      <c r="H346" s="588"/>
      <c r="I346" s="588"/>
      <c r="J346" s="357"/>
      <c r="K346" s="233"/>
      <c r="L346" s="226"/>
    </row>
    <row r="347" spans="1:12" ht="64.5" customHeight="1" hidden="1">
      <c r="A347" s="305"/>
      <c r="B347" s="308"/>
      <c r="C347" s="557" t="s">
        <v>145</v>
      </c>
      <c r="D347" s="557"/>
      <c r="E347" s="557"/>
      <c r="F347" s="557"/>
      <c r="G347" s="557"/>
      <c r="H347" s="557"/>
      <c r="I347" s="557"/>
      <c r="J347" s="357"/>
      <c r="K347" s="233"/>
      <c r="L347" s="226"/>
    </row>
    <row r="348" spans="1:12" ht="75" customHeight="1" hidden="1">
      <c r="A348" s="305"/>
      <c r="B348" s="307"/>
      <c r="C348" s="557" t="s">
        <v>147</v>
      </c>
      <c r="D348" s="557"/>
      <c r="E348" s="557"/>
      <c r="F348" s="557"/>
      <c r="G348" s="557"/>
      <c r="H348" s="557"/>
      <c r="I348" s="557"/>
      <c r="J348" s="357"/>
      <c r="K348" s="233"/>
      <c r="L348" s="226"/>
    </row>
    <row r="349" spans="1:12" ht="72" customHeight="1" hidden="1">
      <c r="A349" s="305"/>
      <c r="B349" s="305"/>
      <c r="C349" s="557" t="s">
        <v>305</v>
      </c>
      <c r="D349" s="557"/>
      <c r="E349" s="557"/>
      <c r="F349" s="557"/>
      <c r="G349" s="557"/>
      <c r="H349" s="557"/>
      <c r="I349" s="557"/>
      <c r="J349" s="360"/>
      <c r="K349" s="309"/>
      <c r="L349" s="233"/>
    </row>
    <row r="350" spans="1:12" ht="16.5" customHeight="1" hidden="1">
      <c r="A350" s="305"/>
      <c r="B350" s="305"/>
      <c r="C350" s="358"/>
      <c r="D350" s="359"/>
      <c r="E350" s="359"/>
      <c r="F350" s="359"/>
      <c r="G350" s="359"/>
      <c r="H350" s="359"/>
      <c r="I350" s="359"/>
      <c r="J350" s="360"/>
      <c r="K350" s="309"/>
      <c r="L350" s="233"/>
    </row>
    <row r="351" spans="1:12" ht="49.5" customHeight="1" hidden="1">
      <c r="A351" s="287"/>
      <c r="B351" s="226"/>
      <c r="C351" s="555" t="s">
        <v>177</v>
      </c>
      <c r="D351" s="555"/>
      <c r="E351" s="555"/>
      <c r="F351" s="555"/>
      <c r="G351" s="555"/>
      <c r="H351" s="555"/>
      <c r="I351" s="555"/>
      <c r="J351" s="555"/>
      <c r="K351" s="233"/>
      <c r="L351" s="233"/>
    </row>
    <row r="352" spans="1:12" ht="97.5" customHeight="1" hidden="1">
      <c r="A352" s="287"/>
      <c r="B352" s="226"/>
      <c r="C352" s="555"/>
      <c r="D352" s="555"/>
      <c r="E352" s="555"/>
      <c r="F352" s="555"/>
      <c r="G352" s="555"/>
      <c r="H352" s="555"/>
      <c r="I352" s="555"/>
      <c r="J352" s="555"/>
      <c r="K352" s="233"/>
      <c r="L352" s="233"/>
    </row>
    <row r="353" spans="1:12" ht="27.75" hidden="1">
      <c r="A353" s="305"/>
      <c r="B353" s="305"/>
      <c r="C353" s="306"/>
      <c r="D353" s="309"/>
      <c r="E353" s="309"/>
      <c r="F353" s="309"/>
      <c r="G353" s="309"/>
      <c r="H353" s="309"/>
      <c r="I353" s="309"/>
      <c r="J353" s="309"/>
      <c r="K353" s="309"/>
      <c r="L353" s="233"/>
    </row>
    <row r="354" spans="1:12" ht="27" customHeight="1" hidden="1">
      <c r="A354" s="551" t="s">
        <v>371</v>
      </c>
      <c r="B354" s="551"/>
      <c r="C354" s="551"/>
      <c r="D354" s="551"/>
      <c r="E354" s="551"/>
      <c r="F354" s="551"/>
      <c r="G354" s="551"/>
      <c r="H354" s="551"/>
      <c r="I354" s="551"/>
      <c r="J354" s="551"/>
      <c r="K354" s="551"/>
      <c r="L354" s="551"/>
    </row>
    <row r="355" spans="1:12" ht="21.75" customHeight="1">
      <c r="A355" s="552"/>
      <c r="B355" s="552"/>
      <c r="C355" s="552"/>
      <c r="D355" s="552"/>
      <c r="E355" s="552"/>
      <c r="F355" s="552"/>
      <c r="G355" s="552"/>
      <c r="H355" s="552"/>
      <c r="I355" s="552"/>
      <c r="J355" s="552"/>
      <c r="K355" s="71"/>
      <c r="L355" s="71"/>
    </row>
    <row r="356" spans="1:12" ht="27.75">
      <c r="A356" s="238" t="s">
        <v>133</v>
      </c>
      <c r="B356" s="305"/>
      <c r="C356" s="227" t="s">
        <v>56</v>
      </c>
      <c r="D356" s="310"/>
      <c r="E356" s="310"/>
      <c r="F356" s="310"/>
      <c r="G356" s="310"/>
      <c r="H356" s="310"/>
      <c r="I356" s="310"/>
      <c r="J356" s="309"/>
      <c r="K356" s="309"/>
      <c r="L356" s="233"/>
    </row>
    <row r="357" spans="1:12" ht="24" customHeight="1" hidden="1">
      <c r="A357" s="305"/>
      <c r="B357" s="305"/>
      <c r="C357" s="310"/>
      <c r="D357" s="310"/>
      <c r="E357" s="310"/>
      <c r="F357" s="310"/>
      <c r="G357" s="310"/>
      <c r="H357" s="310"/>
      <c r="I357" s="310"/>
      <c r="J357" s="309"/>
      <c r="K357" s="309"/>
      <c r="L357" s="233"/>
    </row>
    <row r="358" spans="1:12" ht="24" customHeight="1">
      <c r="A358" s="305"/>
      <c r="B358" s="305"/>
      <c r="C358" s="310"/>
      <c r="D358" s="310"/>
      <c r="E358" s="310"/>
      <c r="F358" s="310"/>
      <c r="G358" s="310"/>
      <c r="H358" s="310"/>
      <c r="I358" s="310"/>
      <c r="J358" s="309"/>
      <c r="K358" s="309"/>
      <c r="L358" s="233"/>
    </row>
    <row r="359" spans="1:12" ht="27.75">
      <c r="A359" s="305"/>
      <c r="B359" s="305"/>
      <c r="C359" s="463"/>
      <c r="D359" s="464"/>
      <c r="E359" s="465"/>
      <c r="F359" s="592" t="s">
        <v>389</v>
      </c>
      <c r="G359" s="593"/>
      <c r="H359" s="592" t="s">
        <v>42</v>
      </c>
      <c r="I359" s="593"/>
      <c r="J359" s="309"/>
      <c r="K359" s="309"/>
      <c r="L359" s="233"/>
    </row>
    <row r="360" spans="1:12" ht="27.75">
      <c r="A360" s="305"/>
      <c r="B360" s="305"/>
      <c r="C360" s="311"/>
      <c r="D360" s="312"/>
      <c r="E360" s="313"/>
      <c r="F360" s="589" t="s">
        <v>6</v>
      </c>
      <c r="G360" s="590"/>
      <c r="H360" s="589" t="s">
        <v>6</v>
      </c>
      <c r="I360" s="590"/>
      <c r="J360" s="309"/>
      <c r="K360" s="309"/>
      <c r="L360" s="233"/>
    </row>
    <row r="361" spans="1:12" ht="27.75">
      <c r="A361" s="305"/>
      <c r="B361" s="305"/>
      <c r="C361" s="462" t="s">
        <v>254</v>
      </c>
      <c r="D361" s="312"/>
      <c r="E361" s="313"/>
      <c r="F361" s="466">
        <v>2010</v>
      </c>
      <c r="G361" s="467">
        <v>2009</v>
      </c>
      <c r="H361" s="466">
        <v>2010</v>
      </c>
      <c r="I361" s="467">
        <v>2009</v>
      </c>
      <c r="J361" s="309"/>
      <c r="K361" s="309"/>
      <c r="L361" s="233"/>
    </row>
    <row r="362" spans="1:12" ht="24" customHeight="1">
      <c r="A362" s="305"/>
      <c r="B362" s="305"/>
      <c r="C362" s="311"/>
      <c r="D362" s="312"/>
      <c r="E362" s="313"/>
      <c r="F362" s="314"/>
      <c r="G362" s="314"/>
      <c r="H362" s="314"/>
      <c r="I362" s="314"/>
      <c r="J362" s="309"/>
      <c r="K362" s="309"/>
      <c r="L362" s="233"/>
    </row>
    <row r="363" spans="1:12" ht="30" customHeight="1">
      <c r="A363" s="305"/>
      <c r="B363" s="305"/>
      <c r="C363" s="315" t="s">
        <v>46</v>
      </c>
      <c r="D363" s="312"/>
      <c r="E363" s="313"/>
      <c r="F363" s="314"/>
      <c r="G363" s="314"/>
      <c r="H363" s="314"/>
      <c r="I363" s="314"/>
      <c r="J363" s="309"/>
      <c r="K363" s="309"/>
      <c r="L363" s="233"/>
    </row>
    <row r="364" spans="1:12" ht="28.5" customHeight="1">
      <c r="A364" s="305"/>
      <c r="B364" s="305"/>
      <c r="C364" s="315" t="s">
        <v>52</v>
      </c>
      <c r="D364" s="312"/>
      <c r="E364" s="313"/>
      <c r="F364" s="314"/>
      <c r="G364" s="314"/>
      <c r="H364" s="314"/>
      <c r="I364" s="314"/>
      <c r="J364" s="309"/>
      <c r="K364" s="309"/>
      <c r="L364" s="233"/>
    </row>
    <row r="365" spans="1:12" ht="30" customHeight="1">
      <c r="A365" s="305"/>
      <c r="B365" s="305"/>
      <c r="C365" s="311" t="s">
        <v>48</v>
      </c>
      <c r="D365" s="312"/>
      <c r="E365" s="313"/>
      <c r="F365" s="316">
        <v>22</v>
      </c>
      <c r="G365" s="316">
        <v>9</v>
      </c>
      <c r="H365" s="316">
        <v>31</v>
      </c>
      <c r="I365" s="316">
        <v>22.5</v>
      </c>
      <c r="J365" s="309"/>
      <c r="K365" s="309"/>
      <c r="L365" s="233"/>
    </row>
    <row r="366" spans="1:12" ht="28.5" customHeight="1">
      <c r="A366" s="305"/>
      <c r="B366" s="305"/>
      <c r="C366" s="311" t="s">
        <v>49</v>
      </c>
      <c r="D366" s="312"/>
      <c r="E366" s="313"/>
      <c r="F366" s="317">
        <v>-5.5</v>
      </c>
      <c r="G366" s="317">
        <v>-2.3</v>
      </c>
      <c r="H366" s="318">
        <v>-7.7</v>
      </c>
      <c r="I366" s="317">
        <v>-5.6</v>
      </c>
      <c r="J366" s="309"/>
      <c r="K366" s="309"/>
      <c r="L366" s="233"/>
    </row>
    <row r="367" spans="1:12" ht="31.5" customHeight="1" thickBot="1">
      <c r="A367" s="305"/>
      <c r="B367" s="305"/>
      <c r="C367" s="319" t="s">
        <v>50</v>
      </c>
      <c r="D367" s="320"/>
      <c r="E367" s="321"/>
      <c r="F367" s="322">
        <v>16.5</v>
      </c>
      <c r="G367" s="322">
        <v>6.7</v>
      </c>
      <c r="H367" s="322">
        <v>23.3</v>
      </c>
      <c r="I367" s="322">
        <v>16.9</v>
      </c>
      <c r="J367" s="309"/>
      <c r="K367" s="309"/>
      <c r="L367" s="233"/>
    </row>
    <row r="368" spans="1:12" ht="24" customHeight="1">
      <c r="A368" s="305"/>
      <c r="B368" s="305"/>
      <c r="C368" s="311"/>
      <c r="D368" s="312"/>
      <c r="E368" s="313"/>
      <c r="F368" s="314"/>
      <c r="G368" s="314"/>
      <c r="H368" s="314"/>
      <c r="I368" s="314"/>
      <c r="J368" s="309"/>
      <c r="K368" s="309"/>
      <c r="L368" s="233"/>
    </row>
    <row r="369" spans="1:12" ht="31.5" customHeight="1">
      <c r="A369" s="305"/>
      <c r="B369" s="305"/>
      <c r="C369" s="315" t="s">
        <v>51</v>
      </c>
      <c r="D369" s="312"/>
      <c r="E369" s="313"/>
      <c r="F369" s="314"/>
      <c r="G369" s="314"/>
      <c r="H369" s="314"/>
      <c r="I369" s="314"/>
      <c r="J369" s="309"/>
      <c r="K369" s="309"/>
      <c r="L369" s="233"/>
    </row>
    <row r="370" spans="1:12" ht="27" customHeight="1">
      <c r="A370" s="305"/>
      <c r="B370" s="305"/>
      <c r="C370" s="311" t="s">
        <v>55</v>
      </c>
      <c r="D370" s="312"/>
      <c r="E370" s="313"/>
      <c r="F370" s="323">
        <v>1565.8</v>
      </c>
      <c r="G370" s="323">
        <v>1624.7</v>
      </c>
      <c r="H370" s="323">
        <v>1565.8</v>
      </c>
      <c r="I370" s="323">
        <v>1624.7</v>
      </c>
      <c r="J370" s="309"/>
      <c r="K370" s="309"/>
      <c r="L370" s="233"/>
    </row>
    <row r="371" spans="1:12" ht="33" customHeight="1">
      <c r="A371" s="305"/>
      <c r="B371" s="305"/>
      <c r="C371" s="311" t="s">
        <v>53</v>
      </c>
      <c r="D371" s="312"/>
      <c r="E371" s="313"/>
      <c r="F371" s="324">
        <v>0.0521</v>
      </c>
      <c r="G371" s="325">
        <v>0.0582</v>
      </c>
      <c r="H371" s="324">
        <v>0.0521</v>
      </c>
      <c r="I371" s="325">
        <v>0.0582</v>
      </c>
      <c r="J371" s="309"/>
      <c r="K371" s="309"/>
      <c r="L371" s="233"/>
    </row>
    <row r="372" spans="1:12" ht="33" customHeight="1" thickBot="1">
      <c r="A372" s="305"/>
      <c r="B372" s="305"/>
      <c r="C372" s="319" t="s">
        <v>54</v>
      </c>
      <c r="D372" s="320"/>
      <c r="E372" s="321"/>
      <c r="F372" s="322">
        <v>20.4</v>
      </c>
      <c r="G372" s="322">
        <v>23.6</v>
      </c>
      <c r="H372" s="322">
        <v>40.8</v>
      </c>
      <c r="I372" s="322">
        <v>47.3</v>
      </c>
      <c r="J372" s="309"/>
      <c r="K372" s="309"/>
      <c r="L372" s="233"/>
    </row>
    <row r="373" spans="1:12" ht="24" customHeight="1">
      <c r="A373" s="305"/>
      <c r="B373" s="305"/>
      <c r="C373" s="311"/>
      <c r="D373" s="312"/>
      <c r="E373" s="313"/>
      <c r="F373" s="314"/>
      <c r="G373" s="314"/>
      <c r="H373" s="314"/>
      <c r="I373" s="314"/>
      <c r="J373" s="309"/>
      <c r="K373" s="309"/>
      <c r="L373" s="233"/>
    </row>
    <row r="374" spans="1:12" ht="28.5" customHeight="1" thickBot="1">
      <c r="A374" s="305"/>
      <c r="B374" s="305"/>
      <c r="C374" s="319" t="s">
        <v>209</v>
      </c>
      <c r="D374" s="320"/>
      <c r="E374" s="321"/>
      <c r="F374" s="326">
        <v>-3.9</v>
      </c>
      <c r="G374" s="326">
        <v>-16.9</v>
      </c>
      <c r="H374" s="326">
        <v>-17.5</v>
      </c>
      <c r="I374" s="326">
        <v>-30.4</v>
      </c>
      <c r="J374" s="309"/>
      <c r="K374" s="309"/>
      <c r="L374" s="233"/>
    </row>
    <row r="375" spans="1:12" ht="24" customHeight="1">
      <c r="A375" s="305"/>
      <c r="B375" s="305"/>
      <c r="C375" s="327"/>
      <c r="D375" s="328"/>
      <c r="E375" s="329"/>
      <c r="F375" s="330"/>
      <c r="G375" s="330"/>
      <c r="H375" s="330"/>
      <c r="I375" s="330"/>
      <c r="J375" s="309"/>
      <c r="K375" s="309"/>
      <c r="L375" s="233"/>
    </row>
    <row r="376" spans="1:12" ht="24" customHeight="1">
      <c r="A376" s="305"/>
      <c r="B376" s="305"/>
      <c r="C376" s="310"/>
      <c r="D376" s="310"/>
      <c r="E376" s="310"/>
      <c r="F376" s="310"/>
      <c r="G376" s="310"/>
      <c r="H376" s="310"/>
      <c r="I376" s="310"/>
      <c r="J376" s="309"/>
      <c r="K376" s="309"/>
      <c r="L376" s="233"/>
    </row>
    <row r="377" spans="1:12" ht="90" customHeight="1">
      <c r="A377" s="305"/>
      <c r="B377" s="305"/>
      <c r="C377" s="534" t="s">
        <v>150</v>
      </c>
      <c r="D377" s="534"/>
      <c r="E377" s="534"/>
      <c r="F377" s="534"/>
      <c r="G377" s="534"/>
      <c r="H377" s="534"/>
      <c r="I377" s="534"/>
      <c r="J377" s="534"/>
      <c r="K377" s="309"/>
      <c r="L377" s="233"/>
    </row>
    <row r="378" spans="1:12" ht="97.5" customHeight="1" hidden="1">
      <c r="A378" s="305"/>
      <c r="B378" s="305"/>
      <c r="C378" s="306"/>
      <c r="D378" s="309"/>
      <c r="E378" s="309"/>
      <c r="F378" s="309"/>
      <c r="G378" s="309"/>
      <c r="H378" s="309"/>
      <c r="I378" s="309"/>
      <c r="J378" s="309"/>
      <c r="K378" s="309"/>
      <c r="L378" s="233"/>
    </row>
    <row r="379" spans="1:12" s="91" customFormat="1" ht="34.5" customHeight="1" hidden="1">
      <c r="A379" s="331"/>
      <c r="B379" s="331"/>
      <c r="C379" s="332"/>
      <c r="D379" s="333"/>
      <c r="E379" s="333"/>
      <c r="F379" s="333"/>
      <c r="G379" s="333"/>
      <c r="H379" s="333"/>
      <c r="I379" s="333"/>
      <c r="J379" s="333"/>
      <c r="K379" s="333"/>
      <c r="L379" s="334"/>
    </row>
    <row r="380" spans="1:12" s="68" customFormat="1" ht="97.5" customHeight="1" hidden="1">
      <c r="A380" s="331"/>
      <c r="B380" s="331"/>
      <c r="C380" s="587"/>
      <c r="D380" s="587"/>
      <c r="E380" s="587"/>
      <c r="F380" s="587"/>
      <c r="G380" s="587"/>
      <c r="H380" s="587"/>
      <c r="I380" s="587"/>
      <c r="J380" s="333"/>
      <c r="K380" s="333"/>
      <c r="L380" s="334"/>
    </row>
    <row r="381" spans="1:12" ht="1.5" customHeight="1">
      <c r="A381" s="305"/>
      <c r="B381" s="305"/>
      <c r="C381" s="306"/>
      <c r="D381" s="309"/>
      <c r="E381" s="309"/>
      <c r="F381" s="309"/>
      <c r="G381" s="309"/>
      <c r="H381" s="309"/>
      <c r="I381" s="309"/>
      <c r="J381" s="309"/>
      <c r="K381" s="309"/>
      <c r="L381" s="233"/>
    </row>
    <row r="382" spans="1:12" ht="18" customHeight="1" hidden="1">
      <c r="A382" s="305"/>
      <c r="B382" s="305"/>
      <c r="C382" s="306"/>
      <c r="D382" s="309"/>
      <c r="E382" s="309"/>
      <c r="F382" s="309"/>
      <c r="G382" s="309"/>
      <c r="H382" s="309"/>
      <c r="I382" s="309"/>
      <c r="J382" s="309"/>
      <c r="K382" s="309"/>
      <c r="L382" s="233"/>
    </row>
    <row r="383" spans="1:12" ht="27.75" customHeight="1">
      <c r="A383" s="305"/>
      <c r="B383" s="305"/>
      <c r="C383" s="610" t="s">
        <v>23</v>
      </c>
      <c r="D383" s="610"/>
      <c r="E383" s="610"/>
      <c r="F383" s="610"/>
      <c r="G383" s="610"/>
      <c r="H383" s="610"/>
      <c r="I383" s="610"/>
      <c r="J383" s="610"/>
      <c r="K383" s="309"/>
      <c r="L383" s="233"/>
    </row>
    <row r="384" spans="1:12" s="226" customFormat="1" ht="34.5" customHeight="1" hidden="1">
      <c r="A384" s="551" t="s">
        <v>372</v>
      </c>
      <c r="B384" s="551"/>
      <c r="C384" s="551"/>
      <c r="D384" s="551"/>
      <c r="E384" s="551"/>
      <c r="F384" s="551"/>
      <c r="G384" s="551"/>
      <c r="H384" s="551"/>
      <c r="I384" s="551"/>
      <c r="J384" s="551"/>
      <c r="K384" s="233"/>
      <c r="L384" s="233"/>
    </row>
    <row r="385" spans="1:12" ht="34.5" customHeight="1" hidden="1">
      <c r="A385" s="238" t="s">
        <v>134</v>
      </c>
      <c r="B385" s="305"/>
      <c r="C385" s="335" t="s">
        <v>61</v>
      </c>
      <c r="D385" s="309"/>
      <c r="E385" s="309"/>
      <c r="F385" s="309"/>
      <c r="G385" s="309"/>
      <c r="H385" s="309"/>
      <c r="I385" s="309"/>
      <c r="J385" s="309"/>
      <c r="K385" s="309"/>
      <c r="L385" s="233"/>
    </row>
    <row r="386" spans="1:12" s="85" customFormat="1" ht="126" customHeight="1" hidden="1">
      <c r="A386" s="305"/>
      <c r="B386" s="305"/>
      <c r="C386" s="549" t="s">
        <v>178</v>
      </c>
      <c r="D386" s="549"/>
      <c r="E386" s="549"/>
      <c r="F386" s="549"/>
      <c r="G386" s="549"/>
      <c r="H386" s="549"/>
      <c r="I386" s="549"/>
      <c r="J386" s="309"/>
      <c r="K386" s="309"/>
      <c r="L386" s="233"/>
    </row>
    <row r="387" spans="1:12" ht="24" customHeight="1">
      <c r="A387" s="305"/>
      <c r="B387" s="305"/>
      <c r="C387" s="306"/>
      <c r="D387" s="309"/>
      <c r="E387" s="309"/>
      <c r="F387" s="309"/>
      <c r="G387" s="309"/>
      <c r="H387" s="309"/>
      <c r="I387" s="309"/>
      <c r="J387" s="309"/>
      <c r="K387" s="309"/>
      <c r="L387" s="233"/>
    </row>
    <row r="388" spans="1:12" ht="24" customHeight="1" hidden="1">
      <c r="A388" s="305"/>
      <c r="B388" s="305"/>
      <c r="C388" s="306"/>
      <c r="D388" s="309"/>
      <c r="E388" s="309"/>
      <c r="F388" s="309"/>
      <c r="G388" s="309"/>
      <c r="H388" s="309"/>
      <c r="I388" s="309"/>
      <c r="J388" s="309"/>
      <c r="K388" s="309"/>
      <c r="L388" s="233"/>
    </row>
    <row r="389" spans="1:12" ht="24" customHeight="1" hidden="1">
      <c r="A389" s="305"/>
      <c r="B389" s="305"/>
      <c r="C389" s="306"/>
      <c r="D389" s="309"/>
      <c r="E389" s="309"/>
      <c r="F389" s="309"/>
      <c r="G389" s="309"/>
      <c r="H389" s="309"/>
      <c r="I389" s="309"/>
      <c r="J389" s="309"/>
      <c r="K389" s="309"/>
      <c r="L389" s="233"/>
    </row>
    <row r="390" spans="1:12" ht="34.5" customHeight="1">
      <c r="A390" s="238" t="s">
        <v>134</v>
      </c>
      <c r="B390" s="336"/>
      <c r="C390" s="586" t="s">
        <v>294</v>
      </c>
      <c r="D390" s="586"/>
      <c r="E390" s="586"/>
      <c r="F390" s="337"/>
      <c r="G390" s="337"/>
      <c r="H390" s="337"/>
      <c r="I390" s="337"/>
      <c r="J390" s="337"/>
      <c r="K390" s="233"/>
      <c r="L390" s="233"/>
    </row>
    <row r="391" spans="1:12" ht="27.75">
      <c r="A391" s="238"/>
      <c r="B391" s="336"/>
      <c r="C391" s="278"/>
      <c r="D391" s="337"/>
      <c r="E391" s="337"/>
      <c r="F391" s="337"/>
      <c r="G391" s="337"/>
      <c r="H391" s="337"/>
      <c r="I391" s="337"/>
      <c r="J391" s="337"/>
      <c r="K391" s="233"/>
      <c r="L391" s="233"/>
    </row>
    <row r="392" spans="1:12" ht="18.75" customHeight="1">
      <c r="A392" s="305"/>
      <c r="B392" s="336"/>
      <c r="C392" s="542" t="s">
        <v>22</v>
      </c>
      <c r="D392" s="542"/>
      <c r="E392" s="542"/>
      <c r="F392" s="542"/>
      <c r="G392" s="542"/>
      <c r="H392" s="542"/>
      <c r="I392" s="542"/>
      <c r="J392" s="542"/>
      <c r="K392" s="233"/>
      <c r="L392" s="233"/>
    </row>
    <row r="393" spans="1:12" ht="41.25" customHeight="1">
      <c r="A393" s="305"/>
      <c r="B393" s="305"/>
      <c r="C393" s="542"/>
      <c r="D393" s="542"/>
      <c r="E393" s="542"/>
      <c r="F393" s="542"/>
      <c r="G393" s="542"/>
      <c r="H393" s="542"/>
      <c r="I393" s="542"/>
      <c r="J393" s="542"/>
      <c r="K393" s="233"/>
      <c r="L393" s="233"/>
    </row>
    <row r="394" spans="1:12" ht="12" customHeight="1">
      <c r="A394" s="305"/>
      <c r="B394" s="336"/>
      <c r="C394" s="337"/>
      <c r="D394" s="337"/>
      <c r="E394" s="337"/>
      <c r="F394" s="337"/>
      <c r="G394" s="337"/>
      <c r="H394" s="337"/>
      <c r="I394" s="337"/>
      <c r="J394" s="337"/>
      <c r="K394" s="233"/>
      <c r="L394" s="233"/>
    </row>
    <row r="395" spans="1:12" ht="10.5" customHeight="1">
      <c r="A395" s="305"/>
      <c r="B395" s="305"/>
      <c r="C395" s="306"/>
      <c r="D395" s="309"/>
      <c r="E395" s="309"/>
      <c r="F395" s="309"/>
      <c r="G395" s="309"/>
      <c r="H395" s="309"/>
      <c r="I395" s="309"/>
      <c r="J395" s="309"/>
      <c r="K395" s="233"/>
      <c r="L395" s="233"/>
    </row>
    <row r="396" spans="1:12" ht="12.75" customHeight="1">
      <c r="A396" s="305"/>
      <c r="B396" s="305"/>
      <c r="C396" s="306"/>
      <c r="D396" s="309"/>
      <c r="E396" s="309"/>
      <c r="F396" s="309"/>
      <c r="G396" s="309"/>
      <c r="H396" s="309"/>
      <c r="I396" s="309"/>
      <c r="J396" s="309"/>
      <c r="K396" s="233"/>
      <c r="L396" s="233"/>
    </row>
    <row r="397" spans="1:12" ht="42" customHeight="1">
      <c r="A397" s="226"/>
      <c r="B397" s="226"/>
      <c r="C397" s="226" t="s">
        <v>200</v>
      </c>
      <c r="D397" s="226"/>
      <c r="E397" s="309"/>
      <c r="F397" s="309"/>
      <c r="G397" s="309"/>
      <c r="H397" s="309"/>
      <c r="I397" s="309"/>
      <c r="J397" s="309"/>
      <c r="K397" s="233"/>
      <c r="L397" s="233"/>
    </row>
    <row r="398" spans="1:12" ht="16.5" customHeight="1">
      <c r="A398" s="226"/>
      <c r="B398" s="226"/>
      <c r="C398" s="226"/>
      <c r="D398" s="226"/>
      <c r="E398" s="309"/>
      <c r="F398" s="309"/>
      <c r="G398" s="309"/>
      <c r="H398" s="309"/>
      <c r="I398" s="309"/>
      <c r="J398" s="309"/>
      <c r="K398" s="233"/>
      <c r="L398" s="233"/>
    </row>
    <row r="399" spans="1:12" ht="16.5" customHeight="1">
      <c r="A399" s="226"/>
      <c r="B399" s="226"/>
      <c r="C399" s="226"/>
      <c r="D399" s="226"/>
      <c r="E399" s="309"/>
      <c r="F399" s="309"/>
      <c r="G399" s="309"/>
      <c r="H399" s="309"/>
      <c r="I399" s="309"/>
      <c r="J399" s="309"/>
      <c r="K399" s="233"/>
      <c r="L399" s="233"/>
    </row>
    <row r="400" spans="1:12" ht="16.5" customHeight="1">
      <c r="A400" s="226"/>
      <c r="B400" s="226"/>
      <c r="C400" s="226"/>
      <c r="D400" s="226"/>
      <c r="E400" s="309"/>
      <c r="F400" s="309"/>
      <c r="G400" s="309"/>
      <c r="H400" s="309"/>
      <c r="I400" s="309"/>
      <c r="J400" s="309"/>
      <c r="K400" s="233"/>
      <c r="L400" s="233"/>
    </row>
    <row r="401" spans="1:12" ht="30.75" customHeight="1">
      <c r="A401" s="226"/>
      <c r="B401" s="226"/>
      <c r="C401" s="229" t="s">
        <v>43</v>
      </c>
      <c r="D401" s="226"/>
      <c r="E401" s="309"/>
      <c r="F401" s="309"/>
      <c r="G401" s="309"/>
      <c r="H401" s="309"/>
      <c r="I401" s="309"/>
      <c r="J401" s="309"/>
      <c r="K401" s="233"/>
      <c r="L401" s="233"/>
    </row>
    <row r="402" spans="1:12" ht="30.75" customHeight="1">
      <c r="A402" s="226"/>
      <c r="B402" s="226"/>
      <c r="C402" s="226" t="s">
        <v>201</v>
      </c>
      <c r="D402" s="226"/>
      <c r="E402" s="309"/>
      <c r="F402" s="309"/>
      <c r="G402" s="309"/>
      <c r="H402" s="309"/>
      <c r="I402" s="309"/>
      <c r="J402" s="309"/>
      <c r="K402" s="233"/>
      <c r="L402" s="233"/>
    </row>
    <row r="403" spans="1:12" ht="40.5" customHeight="1">
      <c r="A403" s="226"/>
      <c r="B403" s="226"/>
      <c r="C403" s="338" t="s">
        <v>7</v>
      </c>
      <c r="D403" s="339"/>
      <c r="E403" s="309"/>
      <c r="F403" s="309"/>
      <c r="G403" s="309"/>
      <c r="H403" s="309"/>
      <c r="I403" s="309"/>
      <c r="J403" s="309"/>
      <c r="K403" s="233"/>
      <c r="L403" s="233"/>
    </row>
    <row r="404" spans="1:12" ht="12.75" customHeight="1">
      <c r="A404" s="605"/>
      <c r="B404" s="605"/>
      <c r="C404" s="605"/>
      <c r="D404" s="605"/>
      <c r="E404" s="605"/>
      <c r="F404" s="605"/>
      <c r="G404" s="605"/>
      <c r="H404" s="605"/>
      <c r="I404" s="605"/>
      <c r="J404" s="605"/>
      <c r="K404" s="233"/>
      <c r="L404" s="233"/>
    </row>
    <row r="405" spans="1:12" ht="12.75" customHeight="1">
      <c r="A405" s="305"/>
      <c r="B405" s="305"/>
      <c r="C405" s="306"/>
      <c r="D405" s="309"/>
      <c r="E405" s="309"/>
      <c r="F405" s="309"/>
      <c r="G405" s="309"/>
      <c r="H405" s="309"/>
      <c r="I405" s="309"/>
      <c r="J405" s="309"/>
      <c r="K405" s="233"/>
      <c r="L405" s="233"/>
    </row>
    <row r="406" spans="1:12" ht="15" customHeight="1">
      <c r="A406" s="340"/>
      <c r="B406" s="283"/>
      <c r="C406" s="553"/>
      <c r="D406" s="553"/>
      <c r="E406" s="553"/>
      <c r="F406" s="553"/>
      <c r="G406" s="553"/>
      <c r="H406" s="553"/>
      <c r="I406" s="553"/>
      <c r="J406" s="553"/>
      <c r="K406" s="233"/>
      <c r="L406" s="233"/>
    </row>
    <row r="407" spans="1:12" ht="17.25" customHeight="1">
      <c r="A407" s="341"/>
      <c r="B407" s="283"/>
      <c r="C407" s="232"/>
      <c r="D407" s="233"/>
      <c r="E407" s="233"/>
      <c r="F407" s="233"/>
      <c r="G407" s="233"/>
      <c r="H407" s="233"/>
      <c r="I407" s="233"/>
      <c r="J407" s="233"/>
      <c r="K407" s="233"/>
      <c r="L407" s="233"/>
    </row>
    <row r="408" spans="1:12" ht="10.5" customHeight="1">
      <c r="A408" s="340"/>
      <c r="B408" s="283"/>
      <c r="C408" s="553"/>
      <c r="D408" s="553"/>
      <c r="E408" s="553"/>
      <c r="F408" s="553"/>
      <c r="G408" s="553"/>
      <c r="H408" s="553"/>
      <c r="I408" s="553"/>
      <c r="J408" s="553"/>
      <c r="K408" s="233"/>
      <c r="L408" s="233"/>
    </row>
    <row r="409" spans="1:12" ht="15" customHeight="1">
      <c r="A409" s="287"/>
      <c r="B409" s="226"/>
      <c r="C409" s="233"/>
      <c r="D409" s="233"/>
      <c r="E409" s="233"/>
      <c r="F409" s="233"/>
      <c r="G409" s="233"/>
      <c r="H409" s="233"/>
      <c r="I409" s="233"/>
      <c r="J409" s="233"/>
      <c r="K409" s="233"/>
      <c r="L409" s="233"/>
    </row>
    <row r="410" spans="1:12" ht="12.75" customHeight="1">
      <c r="A410" s="287"/>
      <c r="B410" s="226"/>
      <c r="C410" s="233"/>
      <c r="D410" s="233"/>
      <c r="E410" s="233"/>
      <c r="F410" s="233"/>
      <c r="G410" s="233"/>
      <c r="H410" s="233"/>
      <c r="I410" s="233"/>
      <c r="J410" s="233"/>
      <c r="K410" s="233"/>
      <c r="L410" s="233"/>
    </row>
    <row r="411" spans="1:12" ht="14.25" customHeight="1">
      <c r="A411" s="287"/>
      <c r="B411" s="226"/>
      <c r="C411" s="233"/>
      <c r="D411" s="233"/>
      <c r="E411" s="233"/>
      <c r="F411" s="233"/>
      <c r="G411" s="233"/>
      <c r="H411" s="233"/>
      <c r="I411" s="233"/>
      <c r="J411" s="233"/>
      <c r="K411" s="233"/>
      <c r="L411" s="233"/>
    </row>
    <row r="412" spans="1:12" ht="13.5" customHeight="1">
      <c r="A412" s="287"/>
      <c r="B412" s="226"/>
      <c r="C412" s="233"/>
      <c r="D412" s="233"/>
      <c r="E412" s="233"/>
      <c r="F412" s="233"/>
      <c r="G412" s="233"/>
      <c r="H412" s="233"/>
      <c r="I412" s="233"/>
      <c r="J412" s="233"/>
      <c r="K412" s="233"/>
      <c r="L412" s="233"/>
    </row>
    <row r="413" spans="1:12" ht="13.5" customHeight="1">
      <c r="A413" s="287"/>
      <c r="B413" s="226"/>
      <c r="C413" s="233"/>
      <c r="D413" s="233"/>
      <c r="E413" s="233"/>
      <c r="F413" s="233"/>
      <c r="G413" s="233"/>
      <c r="H413" s="233"/>
      <c r="I413" s="233"/>
      <c r="J413" s="233"/>
      <c r="K413" s="233"/>
      <c r="L413" s="233"/>
    </row>
    <row r="414" spans="1:12" ht="14.25" customHeight="1">
      <c r="A414" s="287"/>
      <c r="B414" s="226"/>
      <c r="C414" s="233"/>
      <c r="D414" s="233"/>
      <c r="E414" s="233"/>
      <c r="F414" s="233"/>
      <c r="G414" s="233"/>
      <c r="H414" s="233"/>
      <c r="I414" s="233"/>
      <c r="J414" s="233"/>
      <c r="K414" s="233"/>
      <c r="L414" s="233"/>
    </row>
    <row r="415" spans="1:12" ht="15.75" customHeight="1">
      <c r="A415" s="287"/>
      <c r="B415" s="226"/>
      <c r="C415" s="233"/>
      <c r="D415" s="233"/>
      <c r="E415" s="233"/>
      <c r="F415" s="233"/>
      <c r="G415" s="233"/>
      <c r="H415" s="233"/>
      <c r="I415" s="233"/>
      <c r="J415" s="233"/>
      <c r="K415" s="233"/>
      <c r="L415" s="233"/>
    </row>
    <row r="416" spans="1:12" ht="18.75" customHeight="1">
      <c r="A416" s="287"/>
      <c r="B416" s="226"/>
      <c r="C416" s="233"/>
      <c r="D416" s="233"/>
      <c r="E416" s="233"/>
      <c r="F416" s="233"/>
      <c r="G416" s="233"/>
      <c r="H416" s="233"/>
      <c r="I416" s="233"/>
      <c r="J416" s="233"/>
      <c r="K416" s="233"/>
      <c r="L416" s="233"/>
    </row>
    <row r="417" spans="1:12" ht="18" customHeight="1">
      <c r="A417" s="287"/>
      <c r="B417" s="226"/>
      <c r="C417" s="233"/>
      <c r="D417" s="233"/>
      <c r="E417" s="233"/>
      <c r="F417" s="233"/>
      <c r="G417" s="233"/>
      <c r="H417" s="233"/>
      <c r="I417" s="233"/>
      <c r="J417" s="233"/>
      <c r="K417" s="233"/>
      <c r="L417" s="233"/>
    </row>
    <row r="418" spans="1:12" ht="6" customHeight="1">
      <c r="A418" s="287"/>
      <c r="B418" s="226"/>
      <c r="C418" s="233"/>
      <c r="D418" s="233"/>
      <c r="E418" s="233"/>
      <c r="F418" s="233"/>
      <c r="G418" s="233"/>
      <c r="H418" s="233"/>
      <c r="I418" s="233"/>
      <c r="J418" s="233"/>
      <c r="K418" s="233"/>
      <c r="L418" s="233"/>
    </row>
    <row r="419" spans="1:12" ht="15" customHeight="1">
      <c r="A419" s="342"/>
      <c r="B419" s="226"/>
      <c r="C419" s="550"/>
      <c r="D419" s="550"/>
      <c r="E419" s="550"/>
      <c r="F419" s="550"/>
      <c r="G419" s="550"/>
      <c r="H419" s="550"/>
      <c r="I419" s="550"/>
      <c r="J419" s="550"/>
      <c r="K419" s="233"/>
      <c r="L419" s="233"/>
    </row>
    <row r="420" spans="1:12" ht="15" customHeight="1">
      <c r="A420" s="287"/>
      <c r="B420" s="226"/>
      <c r="C420" s="553"/>
      <c r="D420" s="553"/>
      <c r="E420" s="553"/>
      <c r="F420" s="553"/>
      <c r="G420" s="553"/>
      <c r="H420" s="553"/>
      <c r="I420" s="553"/>
      <c r="J420" s="553"/>
      <c r="K420" s="233"/>
      <c r="L420" s="233"/>
    </row>
    <row r="421" spans="1:12" ht="15" customHeight="1">
      <c r="A421" s="287"/>
      <c r="B421" s="226"/>
      <c r="C421" s="553"/>
      <c r="D421" s="553"/>
      <c r="E421" s="553"/>
      <c r="F421" s="553"/>
      <c r="G421" s="553"/>
      <c r="H421" s="553"/>
      <c r="I421" s="553"/>
      <c r="J421" s="553"/>
      <c r="K421" s="233"/>
      <c r="L421" s="233"/>
    </row>
    <row r="422" spans="1:12" ht="15" customHeight="1">
      <c r="A422" s="287"/>
      <c r="B422" s="226"/>
      <c r="C422" s="233"/>
      <c r="D422" s="233"/>
      <c r="E422" s="233"/>
      <c r="F422" s="233"/>
      <c r="G422" s="233"/>
      <c r="H422" s="233"/>
      <c r="I422" s="233"/>
      <c r="J422" s="233"/>
      <c r="K422" s="233"/>
      <c r="L422" s="233"/>
    </row>
    <row r="423" spans="1:12" ht="0.75" customHeight="1">
      <c r="A423" s="226"/>
      <c r="B423" s="226"/>
      <c r="C423" s="226"/>
      <c r="D423" s="226"/>
      <c r="E423" s="226"/>
      <c r="F423" s="226"/>
      <c r="G423" s="226"/>
      <c r="H423" s="226"/>
      <c r="I423" s="226"/>
      <c r="J423" s="226"/>
      <c r="K423" s="233"/>
      <c r="L423" s="233"/>
    </row>
    <row r="424" spans="1:12" ht="22.5" customHeight="1">
      <c r="A424" s="226"/>
      <c r="B424" s="226"/>
      <c r="C424" s="226"/>
      <c r="D424" s="226"/>
      <c r="E424" s="226"/>
      <c r="F424" s="226"/>
      <c r="G424" s="226"/>
      <c r="H424" s="226"/>
      <c r="I424" s="226"/>
      <c r="J424" s="226"/>
      <c r="K424" s="226"/>
      <c r="L424" s="226"/>
    </row>
    <row r="425" spans="1:12" ht="27.75">
      <c r="A425" s="226"/>
      <c r="B425" s="226"/>
      <c r="C425" s="226"/>
      <c r="D425" s="226"/>
      <c r="E425" s="226"/>
      <c r="F425" s="226"/>
      <c r="G425" s="226"/>
      <c r="H425" s="226"/>
      <c r="I425" s="226"/>
      <c r="J425" s="226"/>
      <c r="K425" s="226"/>
      <c r="L425" s="226"/>
    </row>
    <row r="426" spans="1:12" ht="27.75">
      <c r="A426" s="226"/>
      <c r="B426" s="226"/>
      <c r="C426" s="226"/>
      <c r="D426" s="226"/>
      <c r="E426" s="226"/>
      <c r="F426" s="226"/>
      <c r="G426" s="226"/>
      <c r="H426" s="226"/>
      <c r="I426" s="226"/>
      <c r="J426" s="226"/>
      <c r="K426" s="226"/>
      <c r="L426" s="226"/>
    </row>
    <row r="427" spans="1:12" ht="27.75">
      <c r="A427" s="226"/>
      <c r="B427" s="226"/>
      <c r="C427" s="226"/>
      <c r="D427" s="226"/>
      <c r="E427" s="226"/>
      <c r="F427" s="226"/>
      <c r="G427" s="226"/>
      <c r="H427" s="226"/>
      <c r="I427" s="226"/>
      <c r="J427" s="226"/>
      <c r="K427" s="226"/>
      <c r="L427" s="226"/>
    </row>
    <row r="428" spans="1:12" ht="27.75">
      <c r="A428" s="226"/>
      <c r="B428" s="226"/>
      <c r="C428" s="226"/>
      <c r="D428" s="226"/>
      <c r="E428" s="226"/>
      <c r="F428" s="226"/>
      <c r="G428" s="226"/>
      <c r="H428" s="226"/>
      <c r="I428" s="226"/>
      <c r="J428" s="226"/>
      <c r="K428" s="226"/>
      <c r="L428" s="226"/>
    </row>
    <row r="429" spans="1:12" ht="27.75">
      <c r="A429" s="226"/>
      <c r="B429" s="226"/>
      <c r="C429" s="226"/>
      <c r="D429" s="226"/>
      <c r="E429" s="226"/>
      <c r="F429" s="226"/>
      <c r="G429" s="226"/>
      <c r="H429" s="226"/>
      <c r="I429" s="226"/>
      <c r="J429" s="226"/>
      <c r="K429" s="226"/>
      <c r="L429" s="226"/>
    </row>
  </sheetData>
  <mergeCells count="183">
    <mergeCell ref="A275:L275"/>
    <mergeCell ref="C28:H29"/>
    <mergeCell ref="C97:H97"/>
    <mergeCell ref="C51:J51"/>
    <mergeCell ref="C77:I77"/>
    <mergeCell ref="C79:J81"/>
    <mergeCell ref="C94:H94"/>
    <mergeCell ref="C95:H95"/>
    <mergeCell ref="C34:H34"/>
    <mergeCell ref="C35:H35"/>
    <mergeCell ref="C23:H23"/>
    <mergeCell ref="C25:H25"/>
    <mergeCell ref="C27:H27"/>
    <mergeCell ref="C24:H24"/>
    <mergeCell ref="C26:H26"/>
    <mergeCell ref="C36:H36"/>
    <mergeCell ref="C254:J254"/>
    <mergeCell ref="C37:H37"/>
    <mergeCell ref="C38:H38"/>
    <mergeCell ref="C96:H96"/>
    <mergeCell ref="C40:J41"/>
    <mergeCell ref="C43:I43"/>
    <mergeCell ref="C45:J50"/>
    <mergeCell ref="C217:L217"/>
    <mergeCell ref="C139:E139"/>
    <mergeCell ref="C30:H30"/>
    <mergeCell ref="C31:H31"/>
    <mergeCell ref="C32:H32"/>
    <mergeCell ref="C33:H33"/>
    <mergeCell ref="C318:F318"/>
    <mergeCell ref="C260:J260"/>
    <mergeCell ref="C267:J267"/>
    <mergeCell ref="C266:J266"/>
    <mergeCell ref="C312:F312"/>
    <mergeCell ref="C317:F317"/>
    <mergeCell ref="C313:F313"/>
    <mergeCell ref="C316:F316"/>
    <mergeCell ref="C265:J265"/>
    <mergeCell ref="C280:L280"/>
    <mergeCell ref="C383:J383"/>
    <mergeCell ref="C377:J377"/>
    <mergeCell ref="C219:L219"/>
    <mergeCell ref="C240:L240"/>
    <mergeCell ref="C243:L243"/>
    <mergeCell ref="C252:L252"/>
    <mergeCell ref="C256:J256"/>
    <mergeCell ref="C327:F327"/>
    <mergeCell ref="C320:F320"/>
    <mergeCell ref="H359:I359"/>
    <mergeCell ref="C386:I386"/>
    <mergeCell ref="C144:G144"/>
    <mergeCell ref="C319:F319"/>
    <mergeCell ref="C258:J258"/>
    <mergeCell ref="C311:F311"/>
    <mergeCell ref="C314:F314"/>
    <mergeCell ref="C262:J262"/>
    <mergeCell ref="A216:J216"/>
    <mergeCell ref="C154:M154"/>
    <mergeCell ref="C212:J212"/>
    <mergeCell ref="A1:L1"/>
    <mergeCell ref="A2:L2"/>
    <mergeCell ref="C20:L20"/>
    <mergeCell ref="C14:J14"/>
    <mergeCell ref="C16:J16"/>
    <mergeCell ref="C17:J17"/>
    <mergeCell ref="C18:J18"/>
    <mergeCell ref="A5:G5"/>
    <mergeCell ref="A6:G6"/>
    <mergeCell ref="C408:J408"/>
    <mergeCell ref="C406:J406"/>
    <mergeCell ref="C325:F325"/>
    <mergeCell ref="C329:F329"/>
    <mergeCell ref="C336:F336"/>
    <mergeCell ref="A404:J404"/>
    <mergeCell ref="C392:J393"/>
    <mergeCell ref="C346:I346"/>
    <mergeCell ref="A384:J384"/>
    <mergeCell ref="F360:G360"/>
    <mergeCell ref="C104:E104"/>
    <mergeCell ref="C106:J106"/>
    <mergeCell ref="C115:J115"/>
    <mergeCell ref="C114:J114"/>
    <mergeCell ref="C110:J110"/>
    <mergeCell ref="C118:L118"/>
    <mergeCell ref="C127:J127"/>
    <mergeCell ref="C142:E142"/>
    <mergeCell ref="C129:L129"/>
    <mergeCell ref="C123:J123"/>
    <mergeCell ref="C122:I122"/>
    <mergeCell ref="F131:G131"/>
    <mergeCell ref="H131:I131"/>
    <mergeCell ref="C141:E141"/>
    <mergeCell ref="C171:I171"/>
    <mergeCell ref="C204:J204"/>
    <mergeCell ref="C208:J208"/>
    <mergeCell ref="C206:J206"/>
    <mergeCell ref="C195:J195"/>
    <mergeCell ref="A180:J180"/>
    <mergeCell ref="C175:L175"/>
    <mergeCell ref="C178:L178"/>
    <mergeCell ref="C200:J200"/>
    <mergeCell ref="C202:J202"/>
    <mergeCell ref="C226:F226"/>
    <mergeCell ref="C248:L248"/>
    <mergeCell ref="C227:F227"/>
    <mergeCell ref="C229:F229"/>
    <mergeCell ref="A236:J236"/>
    <mergeCell ref="C230:F230"/>
    <mergeCell ref="C241:L241"/>
    <mergeCell ref="C242:I242"/>
    <mergeCell ref="C333:F333"/>
    <mergeCell ref="C331:F331"/>
    <mergeCell ref="C330:F330"/>
    <mergeCell ref="C328:F328"/>
    <mergeCell ref="C342:I342"/>
    <mergeCell ref="A339:L339"/>
    <mergeCell ref="C264:J264"/>
    <mergeCell ref="C279:L279"/>
    <mergeCell ref="C274:J274"/>
    <mergeCell ref="C300:J300"/>
    <mergeCell ref="C322:F322"/>
    <mergeCell ref="C323:F323"/>
    <mergeCell ref="C324:F324"/>
    <mergeCell ref="C335:G335"/>
    <mergeCell ref="C421:J421"/>
    <mergeCell ref="C419:J419"/>
    <mergeCell ref="C296:J296"/>
    <mergeCell ref="C315:F315"/>
    <mergeCell ref="C420:J420"/>
    <mergeCell ref="A326:J326"/>
    <mergeCell ref="C348:I348"/>
    <mergeCell ref="C332:G332"/>
    <mergeCell ref="F359:G359"/>
    <mergeCell ref="C337:F337"/>
    <mergeCell ref="C390:E390"/>
    <mergeCell ref="A128:J128"/>
    <mergeCell ref="A196:J196"/>
    <mergeCell ref="C306:J306"/>
    <mergeCell ref="C210:J210"/>
    <mergeCell ref="C179:L179"/>
    <mergeCell ref="C148:J148"/>
    <mergeCell ref="C380:I380"/>
    <mergeCell ref="C345:I345"/>
    <mergeCell ref="H360:I360"/>
    <mergeCell ref="C147:J147"/>
    <mergeCell ref="J159:K159"/>
    <mergeCell ref="C149:J149"/>
    <mergeCell ref="A151:J151"/>
    <mergeCell ref="J158:K158"/>
    <mergeCell ref="J156:K156"/>
    <mergeCell ref="J157:K157"/>
    <mergeCell ref="A150:L150"/>
    <mergeCell ref="C69:I69"/>
    <mergeCell ref="C71:J74"/>
    <mergeCell ref="C83:J83"/>
    <mergeCell ref="C56:J56"/>
    <mergeCell ref="A75:L75"/>
    <mergeCell ref="C57:G57"/>
    <mergeCell ref="C99:J100"/>
    <mergeCell ref="A276:J276"/>
    <mergeCell ref="C177:L177"/>
    <mergeCell ref="C214:J214"/>
    <mergeCell ref="C185:L185"/>
    <mergeCell ref="C190:F190"/>
    <mergeCell ref="H186:I186"/>
    <mergeCell ref="C189:F189"/>
    <mergeCell ref="C167:J167"/>
    <mergeCell ref="C146:J146"/>
    <mergeCell ref="A355:J355"/>
    <mergeCell ref="A354:L354"/>
    <mergeCell ref="C321:G321"/>
    <mergeCell ref="C310:F310"/>
    <mergeCell ref="C351:J352"/>
    <mergeCell ref="C343:I343"/>
    <mergeCell ref="C349:I349"/>
    <mergeCell ref="C344:I344"/>
    <mergeCell ref="A338:J338"/>
    <mergeCell ref="C347:I347"/>
    <mergeCell ref="C302:J302"/>
    <mergeCell ref="C309:J309"/>
    <mergeCell ref="C305:J305"/>
    <mergeCell ref="A304:J304"/>
    <mergeCell ref="C303:J303"/>
  </mergeCells>
  <printOptions horizontalCentered="1"/>
  <pageMargins left="0.38" right="0.16" top="1" bottom="0.26" header="0.5" footer="0.26"/>
  <pageSetup fitToHeight="8" horizontalDpi="300" verticalDpi="300" orientation="portrait" paperSize="9" scale="35" r:id="rId2"/>
  <rowBreaks count="4" manualBreakCount="4">
    <brk id="74" max="10" man="1"/>
    <brk id="149" max="10" man="1"/>
    <brk id="255" max="10" man="1"/>
    <brk id="33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haniza</cp:lastModifiedBy>
  <cp:lastPrinted>2010-08-26T07:27:38Z</cp:lastPrinted>
  <dcterms:created xsi:type="dcterms:W3CDTF">1999-10-13T04:05:52Z</dcterms:created>
  <dcterms:modified xsi:type="dcterms:W3CDTF">2010-08-26T07:50:00Z</dcterms:modified>
  <cp:category/>
  <cp:version/>
  <cp:contentType/>
  <cp:contentStatus/>
</cp:coreProperties>
</file>