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05" yWindow="65521" windowWidth="6450" windowHeight="4710" tabRatio="880" activeTab="8"/>
  </bookViews>
  <sheets>
    <sheet name="PL" sheetId="1" r:id="rId1"/>
    <sheet name="BS" sheetId="2" r:id="rId2"/>
    <sheet name="CIE2006" sheetId="3" state="hidden" r:id="rId3"/>
    <sheet name="CIE2007" sheetId="4" state="hidden" r:id="rId4"/>
    <sheet name="CIE300907" sheetId="5" state="hidden" r:id="rId5"/>
    <sheet name="CIE311208" sheetId="6" r:id="rId6"/>
    <sheet name="CIE300909" sheetId="7" r:id="rId7"/>
    <sheet name="Summary CFlow" sheetId="8" r:id="rId8"/>
    <sheet name="notes" sheetId="9" r:id="rId9"/>
  </sheets>
  <definedNames>
    <definedName name="_xlnm.Print_Area" localSheetId="1">'BS'!$A$1:$I$65</definedName>
    <definedName name="_xlnm.Print_Area" localSheetId="3">'CIE2007'!$A$1:$L$34</definedName>
    <definedName name="_xlnm.Print_Area" localSheetId="4">'CIE300907'!$A$1:$M$34</definedName>
    <definedName name="_xlnm.Print_Area" localSheetId="6">'CIE300909'!$A$1:$N$35</definedName>
    <definedName name="_xlnm.Print_Area" localSheetId="8">'notes'!$A$1:$M$322</definedName>
    <definedName name="_xlnm.Print_Area" localSheetId="0">'PL'!$A$1:$G$55</definedName>
    <definedName name="_xlnm.Print_Area" localSheetId="7">'Summary CFlow'!$A$1:$G$27</definedName>
  </definedNames>
  <calcPr fullCalcOnLoad="1"/>
</workbook>
</file>

<file path=xl/sharedStrings.xml><?xml version="1.0" encoding="utf-8"?>
<sst xmlns="http://schemas.openxmlformats.org/spreadsheetml/2006/main" count="555" uniqueCount="350">
  <si>
    <t>As at 30 September 2009</t>
  </si>
  <si>
    <t xml:space="preserve">Net decrease in cash and cash equivalents </t>
  </si>
  <si>
    <t>Final dividends relating to the financial year ended 31 December 2008 of 1.80 sen per ordinary share less tax at 25% (1.35 sen net per ordinary shares) and tax exempt dividend of 4.85 sen per ordinary share were paid in the current quarter totalling RM 24.8 million on 23 July 2009.</t>
  </si>
  <si>
    <t>* Administrative and non-core activities (including intra-Group dividends).</t>
  </si>
  <si>
    <t>Prospects for the remaining period to the end of the financial year.</t>
  </si>
  <si>
    <t>Minority interest due to acquisition of subsidiary acquired</t>
  </si>
  <si>
    <t>During the quarter, Share Capital and Share Premium increased by RM43,350 and RM19,206 respectively due to the conversion of 43,350 warrants.</t>
  </si>
  <si>
    <t>There was no sale of unquoted investments and / or properties for the quarter under review and financial period to date.</t>
  </si>
  <si>
    <t>Explanatory Notes Pursuant to Appendix 9B of the Listing Requirements of Bursa Malaysia Securities Berhad</t>
  </si>
  <si>
    <t>(a) Shares  transferred into Depositor's Securities Account before 4.00p.m. on xx June 2009 in respect of ordinary transfer; and</t>
  </si>
  <si>
    <t>NOTICE IS HEREBY GIVEN that the  dividend will be paid on  xx June 2009 to members whose names appear in the Record of Depositors of the Company on xx June 2009.</t>
  </si>
  <si>
    <t>(b) Shares deposited into the Depositor's Securities Account before 12.30p.m. on xx June  2009 (in respect of shares which are exempted from mandatory deposit).</t>
  </si>
  <si>
    <t>Effect of warrants (B) ('000)</t>
  </si>
  <si>
    <t xml:space="preserve">The EP statement is as prescribed under the Government-Linked Corporations (GLC) Transformation program, and is disclosed on a voluntary basis. EP measures the value created by a business during a single period reflecting how much return a business makes over its cost of capital.                                                                                                                                                                                                                                                                                      </t>
  </si>
  <si>
    <t>-9-</t>
  </si>
  <si>
    <t>Share of profit after tax and minority interests of equity accounted associates</t>
  </si>
  <si>
    <t>At 1 January 2008</t>
  </si>
  <si>
    <t>-4-</t>
  </si>
  <si>
    <t xml:space="preserve"> - Guarantees for banking facilities granted by the following companies within the Group to their subsidiaries        </t>
  </si>
  <si>
    <t>Quarter ended</t>
  </si>
  <si>
    <t xml:space="preserve">Changes in prior estimates of amounts which materially affect the current interim period </t>
  </si>
  <si>
    <t xml:space="preserve">                      By Chemical Company of Malaysia Berhad                        RM30,000,000</t>
  </si>
  <si>
    <t xml:space="preserve">     By CCM Duopharma Biotech Berhad                                 RM22,680,000</t>
  </si>
  <si>
    <t>-5-</t>
  </si>
  <si>
    <t>-6-</t>
  </si>
  <si>
    <t>-7-</t>
  </si>
  <si>
    <t>b)     Proposed offer for sale by AmMerchant Bank Berhad as the primary subscriber of the provisional rights to allotment of up to 111,311,875 warrants in the Company to the shareholders at an offer price of between RM 0.3580 and RM 0.4474 per warrant on a renounceable basis of one (1) warrant for every (4) existing ordinary shares held at a date of be determined.</t>
  </si>
  <si>
    <t>The Board of Directors has recommended a final dividend of 4.0 sen per ordinary shares less tax at 25% and 2.0 sen tax exempt (2007 : 10.0 sen per ordinary shares less tax at 26%) in respect of the current financial year ending 31 December 2008.</t>
  </si>
  <si>
    <t>Investment properties of the Group comprise a number of commercial properties that are leased to third parties. During the quarter, the investment properties were revalued by an independent professional valuers using an open market value method giving rise to a revaluation surplus of RM3,700,000. The Group adopts the fair value model under FRS 140, Investment Property in accordance to which this was recognised as a gain in the profit and loss account.</t>
  </si>
  <si>
    <t>(The Condensed Consolidated Statement of Changes in Equity should be read in conjunction with the Audited Financial Statements for the year ended 31 December 2008 and the accompanying notes to the interim financial statements)</t>
  </si>
  <si>
    <t>Net cash generated / (used)  from operating activities</t>
  </si>
  <si>
    <t>Net cash (used) / generated from in financing activities</t>
  </si>
  <si>
    <t>(The Condensed Cash Flow Statement should be read in conjunction with the Audited Financial Statements for the year ended 31 December 2008 and the accompanying notes to the interim financial statements)</t>
  </si>
  <si>
    <t xml:space="preserve">On 18 September 2008, the Company received approval from the Securities Commission for the proposed issuance of Musyarakah Commercial Papers ("MCP") and Musyarakah Medium Term Notes ("MMTN") pursuant to a MCP programme of up to RM 250 million in nominal value and a MMTN programme of up to RM 500 million in nominal value, respectively, to be established under the Syariah principle of Musyarakah with a combined master limit of RM 500 million in nominal value. The tenor of the MCP programme is seven (7) years from the date of first issuance of the MCP and the tenor of the MMTN programme is fifteen (15) years from the date of first issuance of the MMTN. The Company is yet to do a first issuance of the MCP and of the MMTN. </t>
  </si>
  <si>
    <t>CHEMICAL COMPANY OF MALAYSIA BERHAD (5136-T)</t>
  </si>
  <si>
    <t>(Incorporated in Malaysia)</t>
  </si>
  <si>
    <t>QUARTERLY REPORT ON CONSOLIDATED RESULTS</t>
  </si>
  <si>
    <t>RM'000</t>
  </si>
  <si>
    <t>Taxation</t>
  </si>
  <si>
    <t>- 2 -</t>
  </si>
  <si>
    <t>Quoted Securities</t>
  </si>
  <si>
    <t>a)</t>
  </si>
  <si>
    <t>b)</t>
  </si>
  <si>
    <t>No. of</t>
  </si>
  <si>
    <t>Lowest</t>
  </si>
  <si>
    <t>Highest</t>
  </si>
  <si>
    <t>Average</t>
  </si>
  <si>
    <t>Total</t>
  </si>
  <si>
    <t>Month</t>
  </si>
  <si>
    <t>shares</t>
  </si>
  <si>
    <t>Consideration</t>
  </si>
  <si>
    <t>(RM)</t>
  </si>
  <si>
    <t>Group Borrowings and Debt Securities</t>
  </si>
  <si>
    <t>Off Balance Sheet Financial Instruments</t>
  </si>
  <si>
    <t>Variance of Actual Profit  from Forecast Profit</t>
  </si>
  <si>
    <t>By Order of the Board</t>
  </si>
  <si>
    <t>Company Secretary</t>
  </si>
  <si>
    <t>Current Assets</t>
  </si>
  <si>
    <t>Share Capital</t>
  </si>
  <si>
    <t xml:space="preserve">   Fertilizers</t>
  </si>
  <si>
    <t>Status of corporate proposals that have been announced by the Company but not completed as at the date of this announcement</t>
  </si>
  <si>
    <t>Material changes in the Quarterly Results compared to the results of the Preceding Quarter</t>
  </si>
  <si>
    <t xml:space="preserve"> </t>
  </si>
  <si>
    <t>price</t>
  </si>
  <si>
    <t>purchased</t>
  </si>
  <si>
    <t>paid</t>
  </si>
  <si>
    <t xml:space="preserve">   Chemicals</t>
  </si>
  <si>
    <t>Revenue</t>
  </si>
  <si>
    <t>Property, plant and equipment</t>
  </si>
  <si>
    <t>Inventories</t>
  </si>
  <si>
    <t>Year-To-Date</t>
  </si>
  <si>
    <t xml:space="preserve">  In respect of profit for the year</t>
  </si>
  <si>
    <t>October</t>
  </si>
  <si>
    <t>November</t>
  </si>
  <si>
    <t xml:space="preserve">  Under/(Over) provision in respect of previous years</t>
  </si>
  <si>
    <t>Real Property Gain Tax</t>
  </si>
  <si>
    <t>(Figures in RM'000)</t>
  </si>
  <si>
    <t>Basic earnings per share (sen)</t>
  </si>
  <si>
    <t>Diluted earnings per share (sen)</t>
  </si>
  <si>
    <t>Capital</t>
  </si>
  <si>
    <t>Share</t>
  </si>
  <si>
    <t>Translation</t>
  </si>
  <si>
    <t>Retained</t>
  </si>
  <si>
    <t>Dividends paid</t>
  </si>
  <si>
    <t>Issuances, cancellations, repurchases, resale and repayments of debt and equity securities</t>
  </si>
  <si>
    <t>Unallocated expenses</t>
  </si>
  <si>
    <t>Approved and contracted for</t>
  </si>
  <si>
    <t>Approved but not contracted for</t>
  </si>
  <si>
    <t>Related party transactions</t>
  </si>
  <si>
    <t>Changes in material litigation since the last annual balance sheet date</t>
  </si>
  <si>
    <t>Earnings per share</t>
  </si>
  <si>
    <t>Basic Earnings Per Share:-</t>
  </si>
  <si>
    <t>Profit after tax and minority shareholders' interests (RM'000)</t>
  </si>
  <si>
    <t>Issued ordinary shares at beginning of the year ('000)</t>
  </si>
  <si>
    <t>Weighted average number of shares ('000)</t>
  </si>
  <si>
    <t>Diluted Earnings Per Share:-</t>
  </si>
  <si>
    <t>Adjusted profit after tax and minority shareholders' interests (RM'000)</t>
  </si>
  <si>
    <t>After tax effect of notional interest savings (RM'000)</t>
  </si>
  <si>
    <t>Nil</t>
  </si>
  <si>
    <t>Weighted average number of ordinary shares ('000)</t>
  </si>
  <si>
    <t>Weighted average number of ordinary shares - diluted ('000)</t>
  </si>
  <si>
    <t>Segment Profit before tax (RM'000)</t>
  </si>
  <si>
    <t>Distributable</t>
  </si>
  <si>
    <t>There were no material changes in the prior estimates which would materially affect the current interim period.</t>
  </si>
  <si>
    <t>Basis of preparation</t>
  </si>
  <si>
    <t>Disclosure of audit report qualification</t>
  </si>
  <si>
    <t>Dividend</t>
  </si>
  <si>
    <t>Treasury</t>
  </si>
  <si>
    <t>Taxation charge of the Group for the current quarter and financial period was as follows:</t>
  </si>
  <si>
    <t xml:space="preserve">  Provision for the year</t>
  </si>
  <si>
    <t>Effects of shares issued ('000)</t>
  </si>
  <si>
    <t>Other income</t>
  </si>
  <si>
    <t xml:space="preserve">   Pharmaceuticals</t>
  </si>
  <si>
    <t>-8-</t>
  </si>
  <si>
    <t>Income tax expense</t>
  </si>
  <si>
    <t>Profit for the period</t>
  </si>
  <si>
    <t>Profit from the operations</t>
  </si>
  <si>
    <t>Profit before taxation</t>
  </si>
  <si>
    <t>Attributable to:</t>
  </si>
  <si>
    <t xml:space="preserve">   Shareholders of the Company</t>
  </si>
  <si>
    <t xml:space="preserve">   Minority interests</t>
  </si>
  <si>
    <t>In thousands of RM</t>
  </si>
  <si>
    <t>Intangible assets</t>
  </si>
  <si>
    <t>Deferred tax assets</t>
  </si>
  <si>
    <t>Total non-current assets</t>
  </si>
  <si>
    <t>Cash and cash equivalents</t>
  </si>
  <si>
    <t>Total current assets</t>
  </si>
  <si>
    <t xml:space="preserve">Total equity attributable to shareholders of the </t>
  </si>
  <si>
    <t>Company</t>
  </si>
  <si>
    <t>Minority interests</t>
  </si>
  <si>
    <t xml:space="preserve">The Group is not engaged in any material litigation as at 24 November 2009, the latest practical date which is not earlier than 7 days from the date of this quarterly report. </t>
  </si>
  <si>
    <r>
      <t xml:space="preserve">The interim financial report is unaudited and has been prepared in accordance with the applicable disclosure provisions of the Listing Requirements of Bursa Malaysia Securities Berhad including compliance with Financial Reporting Standard (FRS) 134 </t>
    </r>
    <r>
      <rPr>
        <vertAlign val="subscript"/>
        <sz val="22"/>
        <rFont val="Times New Roman"/>
        <family val="1"/>
      </rPr>
      <t>2004</t>
    </r>
    <r>
      <rPr>
        <sz val="22"/>
        <rFont val="Times New Roman"/>
        <family val="1"/>
      </rPr>
      <t xml:space="preserve"> , Interim Financial Reporting, issued by the Malaysian Accounting Standards Board (MASB).</t>
    </r>
  </si>
  <si>
    <t>IBRAHIM  HUSSIN SALLEH (LS0009121)</t>
  </si>
  <si>
    <r>
      <t xml:space="preserve">The preparation of an interim financial report in conformity with FRS 134 </t>
    </r>
    <r>
      <rPr>
        <vertAlign val="subscript"/>
        <sz val="22"/>
        <rFont val="Times New Roman"/>
        <family val="1"/>
      </rPr>
      <t>2004</t>
    </r>
    <r>
      <rPr>
        <sz val="22"/>
        <rFont val="Times New Roman"/>
        <family val="1"/>
      </rPr>
      <t xml:space="preserve">  , Interim Financial Reporting requires management to make judgements, estimates and assumptions that affect the application of policies and reported amounts of assets and liabilities, income and expenses on a year to date basis. Actual results may differ from those estimates. </t>
    </r>
  </si>
  <si>
    <r>
      <t>Inter-segment revenue (</t>
    </r>
    <r>
      <rPr>
        <i/>
        <sz val="22"/>
        <rFont val="Times New Roman"/>
        <family val="1"/>
      </rPr>
      <t>is eliminated</t>
    </r>
    <r>
      <rPr>
        <sz val="22"/>
        <rFont val="Times New Roman"/>
        <family val="1"/>
      </rPr>
      <t>)</t>
    </r>
  </si>
  <si>
    <t>Total equity</t>
  </si>
  <si>
    <t>Deferred tax liabilities</t>
  </si>
  <si>
    <t>ASSETS</t>
  </si>
  <si>
    <t>TOTAL ASSETS</t>
  </si>
  <si>
    <t>EQUITY AND LIABILITIES</t>
  </si>
  <si>
    <t>Retained earnings</t>
  </si>
  <si>
    <t>Non-current liabilities</t>
  </si>
  <si>
    <t>Borrowings</t>
  </si>
  <si>
    <t>Total non-current liabilities</t>
  </si>
  <si>
    <t>Current liabilities</t>
  </si>
  <si>
    <t>Total current liabilities</t>
  </si>
  <si>
    <t>CONDENSED CONSOLIDATED STATEMENT OF CHANGES IN EQUITY FOR THE TWELVE MONTHS ENDED 31 DECEMBER 2008 - AUDITED</t>
  </si>
  <si>
    <t>At 1 January 2009</t>
  </si>
  <si>
    <t>Total liabilities</t>
  </si>
  <si>
    <t>TOTAL EQUITY AND LIABILITIES</t>
  </si>
  <si>
    <t>The valuations of land and buildings have been brought forward, without amendment from the previous annual financial statements.</t>
  </si>
  <si>
    <t>Minority</t>
  </si>
  <si>
    <t>Cost of Sales</t>
  </si>
  <si>
    <t>Gross profit</t>
  </si>
  <si>
    <t>Distribution expenses</t>
  </si>
  <si>
    <t>Administration expenses</t>
  </si>
  <si>
    <t>Other expenses</t>
  </si>
  <si>
    <t>Changes in accounting policies</t>
  </si>
  <si>
    <t>Segment reporting</t>
  </si>
  <si>
    <t>Segment result</t>
  </si>
  <si>
    <t>Post balance sheet events</t>
  </si>
  <si>
    <t>As previously reported</t>
  </si>
  <si>
    <t>Cash and cash equivalents at 1 January</t>
  </si>
  <si>
    <t>Authorisation for issue</t>
  </si>
  <si>
    <t>Effect of changes in the composition of the Group</t>
  </si>
  <si>
    <t>Net assets per share attributable</t>
  </si>
  <si>
    <t>to ordinary equity holders of the parent(sen)</t>
  </si>
  <si>
    <t>check</t>
  </si>
  <si>
    <t>(c) Shares bought on the Bursa Malaysia Securities Berhad (BMSB) on a cum entitlement basis according to Rules of the BMSB.</t>
  </si>
  <si>
    <t>As at 31 December 2008</t>
  </si>
  <si>
    <t>At 31 December 2008</t>
  </si>
  <si>
    <t>A Depositor shall qualify for dividend entitlement only in respect of:-</t>
  </si>
  <si>
    <t>Investment properties</t>
  </si>
  <si>
    <t>Investment in associates</t>
  </si>
  <si>
    <t>Other investments</t>
  </si>
  <si>
    <t>Receivables, deposits and prepayments</t>
  </si>
  <si>
    <t>Current tax assets</t>
  </si>
  <si>
    <t>Assets classified as held for sale</t>
  </si>
  <si>
    <t>Reserves</t>
  </si>
  <si>
    <t xml:space="preserve">Provisions </t>
  </si>
  <si>
    <t>Payables and accruals</t>
  </si>
  <si>
    <t>Current tax liabilities</t>
  </si>
  <si>
    <t>Loans and borrowings</t>
  </si>
  <si>
    <t>Revalua-</t>
  </si>
  <si>
    <t>Other</t>
  </si>
  <si>
    <t>redemption</t>
  </si>
  <si>
    <t>tion</t>
  </si>
  <si>
    <t>capital</t>
  </si>
  <si>
    <t>premium</t>
  </si>
  <si>
    <t>reserve</t>
  </si>
  <si>
    <t>earnings</t>
  </si>
  <si>
    <t>interest</t>
  </si>
  <si>
    <t>equity</t>
  </si>
  <si>
    <t>At 31 December 2005</t>
  </si>
  <si>
    <t>Effect of adopting FRS 140</t>
  </si>
  <si>
    <t>At 1 January 2006, restated</t>
  </si>
  <si>
    <t>Issue of shares:</t>
  </si>
  <si>
    <t>Foreign exchange translation differences</t>
  </si>
  <si>
    <t>Realisation of revaluation reserve on leasehold property</t>
  </si>
  <si>
    <t>Net gains recognised directly in equity</t>
  </si>
  <si>
    <t>Profit for the year</t>
  </si>
  <si>
    <t>Total recognised income and expense for the year</t>
  </si>
  <si>
    <t>Treasury shares sold</t>
  </si>
  <si>
    <t>Dividends to shareholders</t>
  </si>
  <si>
    <t>Dividends to minority interest</t>
  </si>
  <si>
    <t>At 31 December 2006</t>
  </si>
  <si>
    <t>CONDENSED CONSOLIDATED STATEMENT OF CHANGES IN EQUITY FOR THE TWELVE MONTHS ENDED 31 DECEMBER 2006 - AUDITED</t>
  </si>
  <si>
    <t>The final dividend is subject to shareholders' approval at the forthcoming Annual General Meeting (AGM) of the Company. The date of the AGM and book closure in respect of the final dividend will be announced in due course.</t>
  </si>
  <si>
    <t xml:space="preserve">      Exercise of share options</t>
  </si>
  <si>
    <t xml:space="preserve">      - the Company</t>
  </si>
  <si>
    <t xml:space="preserve">      - the subsidiary</t>
  </si>
  <si>
    <t xml:space="preserve">     Conversion of warrants</t>
  </si>
  <si>
    <t>Non-distributable</t>
  </si>
  <si>
    <t>Attributable to shareholders of the Company</t>
  </si>
  <si>
    <t>At 1 January 2007</t>
  </si>
  <si>
    <t>Prepaid lease payments</t>
  </si>
  <si>
    <t>The Group has issued a drawdown notice under a 3 year forward cross currency swap loan facility  with The Bank of Tokyo - Mitsubishi UFJ (Malaysia) Berhad for a sum amounting to RM200 million for value date on 22nd December 2009.</t>
  </si>
  <si>
    <t>Segment Revenue (RM'000)</t>
  </si>
  <si>
    <t>There was no purchase or disposal of quoted securities for the quarter under review and financial period to date.</t>
  </si>
  <si>
    <t>Short term borrowings</t>
  </si>
  <si>
    <t>Long term borrowings</t>
  </si>
  <si>
    <t>Unsecured</t>
  </si>
  <si>
    <t>c)</t>
  </si>
  <si>
    <t>Effects of treasury shares issued ('000)</t>
  </si>
  <si>
    <t xml:space="preserve">In accordance with FRS 3 (Business Combination), the Group no longer amortises negative goodwill and has derecognised the said goodwill with effect from 1 January 2006. </t>
  </si>
  <si>
    <t>There were no major changes in the composition of the Group for the current quarter.</t>
  </si>
  <si>
    <t>CONDENSED CONSOLIDATED STATEMENT OF CHANGES IN EQUITY FOR THE NINE MONTHS ENDED 30 SEPTEMBER 2007 - UNAUDITED</t>
  </si>
  <si>
    <t>At 30 September 2007</t>
  </si>
  <si>
    <t>The adoption of the revised FRS 101 has affected the presentation of minority interests,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of the total recognised income and expenses for the period, showing separately the amounts attributable to equity holders of the parent and to minority interests. The current period's presentation of the Group's financial statement is based on the revised requirements of FRS 101, with the comparatives restated to conform with the current period's presentation.</t>
  </si>
  <si>
    <t>d)</t>
  </si>
  <si>
    <t>ESOS ('000)</t>
  </si>
  <si>
    <t>Explanatory comments about the seasonality or cyclicality of operations</t>
  </si>
  <si>
    <t>The Group's operations are not subject to any material seasonal or cyclical factor other than market fluctuations in selling prices and / or costs of raw materials arising from demand / supply disequilibriums.</t>
  </si>
  <si>
    <t>Finance costs</t>
  </si>
  <si>
    <t>Interest income</t>
  </si>
  <si>
    <t>Bursa Malaysia Securities Berhad had vide a letter dated 11 October 2006 approved the Company's application for waiver from complying with Paragraph 10.08 or 10.09 of the Listing Requirements in relation to future recurrent related party transactions between the CCM Group of Companies and Companies in which Permodalan Nasional Berhad ("PNB") and / or the unit trust funds managed by PNB are interested ("PNB Investee Companies").</t>
  </si>
  <si>
    <t>-3-</t>
  </si>
  <si>
    <t>Net assets=(Shldr funds)/ (Sh cap- 2998)*100</t>
  </si>
  <si>
    <t>*Confirmed with Bursa on the latest formula</t>
  </si>
  <si>
    <t>FOR THE FINANCIAL QUARTER ENDED 30 SEPTEMBER 2009</t>
  </si>
  <si>
    <t>The Group's results for the financial quarter and year ended 30 September 2009 are summarised as below:</t>
  </si>
  <si>
    <t>QUARTER 3</t>
  </si>
  <si>
    <t>UNAUDITED CONDENSED CONSOLIDATED INCOME STATEMENT FOR NINE MONTHS ENDED 30 SEPTEMBER 2009</t>
  </si>
  <si>
    <t>CONDENSED CONSOLIDATED BALANCE SHEET AS AT 30 SEPTEMBER 2009 - UNAUDITED</t>
  </si>
  <si>
    <t>CONDENSED CONSOLIDATED STATEMENT OF CHANGES IN EQUITY FOR THE NINE MONTHS ENDED 30 SEPTEMBER 2009 - UNAUDITED</t>
  </si>
  <si>
    <t>At 30 September 2009</t>
  </si>
  <si>
    <t>CONDENSED CONSOLIDATED  CASH FLOW STATEMENT FOR THE NINE MONTHS ENDED 30 SEPTEMBER 2009 - UNAUDITED</t>
  </si>
  <si>
    <t>9 months to</t>
  </si>
  <si>
    <t>30-September-09</t>
  </si>
  <si>
    <t>30-September-08</t>
  </si>
  <si>
    <t>Cash and cash equivalents as at 30 September</t>
  </si>
  <si>
    <t>For the Period Ended 30 September 2009</t>
  </si>
  <si>
    <t>There was no repurchase of shares during the quarter. The number of Treasury Shares held as at 30 September 2009 is 2,998,000.</t>
  </si>
  <si>
    <t>For the 9 months ended 30 September</t>
  </si>
  <si>
    <t>Commitments for the purchase of property, plant and equipment as at 30 September 2009</t>
  </si>
  <si>
    <t>At 30 Sept 2009</t>
  </si>
  <si>
    <t>At 30 Sept 2008</t>
  </si>
  <si>
    <t>The Group borrowings as at 30 September 2009 were as follows:</t>
  </si>
  <si>
    <t>As at 30 Sept 2009</t>
  </si>
  <si>
    <t>As at 30 Sept 2008</t>
  </si>
  <si>
    <t xml:space="preserve">On 20 July 2009, CCM Berhad (CCM) has purchased 281,250 ordinary shares of RM1.00 each representing 2.81% of the issued and paid up capital of CCM Water Systems Sdn Bhd (CCMWS) from Mr. Lai Wai Kun for a total cash purchase consideration of RM1.1 million only, as agreed in the Shareholders' Agreement between CCM, CCM Usaha Kimia (M) Sdn Bhd, Mr. Lai Wai Kun and Mr. Aloysius Lai Min Yun dated 17 April 2008. As a result of the purchase, the total shareholding of the CCM Group in CCMWS now stands at 9,848,752 ordinary shares of RM1.00 each, representing approximately 98.49% of the issued and paid up capital of CCMWS. </t>
  </si>
  <si>
    <t>30.09.2009</t>
  </si>
  <si>
    <t>30.09.2008</t>
  </si>
  <si>
    <t>Nine months to</t>
  </si>
  <si>
    <t>The interim financial statements were authorised for issue by the Board of Directors in accordance with a resolution of the directors on 24 November 2009.</t>
  </si>
  <si>
    <t>24 November 2009</t>
  </si>
  <si>
    <t>The condensed consolidated income statement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</si>
  <si>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</si>
  <si>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Statement of Changes in Equity should be read in conjunction with the Audited Financial Statements for the year ended 31 December 2006 and the accompanying notes to the interim financial statements)</t>
  </si>
  <si>
    <t>Transfer to/(from) deferred tax</t>
  </si>
  <si>
    <t>Preceding year corresponding quarter</t>
  </si>
  <si>
    <t>Individual Quarter</t>
  </si>
  <si>
    <t>Cumulative Quarter</t>
  </si>
  <si>
    <t>Net operating profit after tax ("NOPAT")</t>
  </si>
  <si>
    <t>Earnings before interest and tax ("EBIT")</t>
  </si>
  <si>
    <t>Adjusted tax</t>
  </si>
  <si>
    <t>NOPAT</t>
  </si>
  <si>
    <t>Economic charge computation:</t>
  </si>
  <si>
    <t>computation:</t>
  </si>
  <si>
    <t>Weighted average cost of capital ("WACC') (%)</t>
  </si>
  <si>
    <t>Economic charge</t>
  </si>
  <si>
    <t>Economic profit</t>
  </si>
  <si>
    <t xml:space="preserve">Average invested capital </t>
  </si>
  <si>
    <t>RM'mill</t>
  </si>
  <si>
    <t>Economic Profit ("EP") Statement</t>
  </si>
  <si>
    <t>Current year quarter</t>
  </si>
  <si>
    <t xml:space="preserve">   Others *</t>
  </si>
  <si>
    <t>NINE MONTHS ENDED</t>
  </si>
  <si>
    <t>Realisation of revaluation reserve on the disposal of property</t>
  </si>
  <si>
    <t>At 31 December 2007</t>
  </si>
  <si>
    <t>Investment Properties</t>
  </si>
  <si>
    <t>The adoption of the revised FRS 124 does not have a significant financial impact on the Group and Company except for extended disclosure in the financial statements.</t>
  </si>
  <si>
    <t>Leasehold land held for own use (FRS 117, Leases).  The Group has previously classified a lease of land as finance lease and had recognised the amount of prepaid lease payments as property within its property, plant and equipment. On early adoption of FRS 117, Leases, the Company treats such a lease as an operating lease, with the unamortised carrying amount classified as prepaid lease payments in accordance with the transitional provisions in FRS 117.67A. The Group had previously revalued its leasehold land on 24 November 2005 and the Group has retained the unamortised revalued amount as the surrogate carrying amount of prepaid lease payments in accordance with the transitional provisions in FRS 117.67A when it first adopted FRS 117, Leases in 2007. Payments made under operating leases are recognised in the income statement on a straight-line basis over the term of the lease. Lease incentives received are recognised as an integral part of the total lease expense, over the term of the lease.</t>
  </si>
  <si>
    <t>CONDENSED CONSOLIDATED STATEMENT OF CHANGES IN EQUITY FOR THE TWELVE MONTHS ENDED 31 DECEMBER 2007 - AUDITED</t>
  </si>
  <si>
    <t xml:space="preserve">In the comparison of performance of the current nine months ended 30 September 2009 against the corresponding period, the group recorded economic loss of RM32.6 million against economic profit of RM42.9 million for the period under review.                                                           </t>
  </si>
  <si>
    <t>In spite of the expected better performances by its pharmaceuticals and fertilizers divisions during the second-half year, the Group is not likely to achieve its turnover and profit before tax targets announced for the year.</t>
  </si>
  <si>
    <t>Realisation of revaluation reserve on disposal of property</t>
  </si>
  <si>
    <t>Realisation of revaluation reserve on landed property</t>
  </si>
  <si>
    <t>Net cash used in investing activities</t>
  </si>
  <si>
    <t xml:space="preserve">     By CCM Marketing Sdn Bhd                                               RM31,950,000</t>
  </si>
  <si>
    <t>A</t>
  </si>
  <si>
    <t>Explanatory Notes Pursuant to Financial Reporting Standards ("FRS") 134</t>
  </si>
  <si>
    <t>A1</t>
  </si>
  <si>
    <t>A2</t>
  </si>
  <si>
    <t>A3</t>
  </si>
  <si>
    <t>A4</t>
  </si>
  <si>
    <t>Unusual Items due to their Nature, Size or Incidence</t>
  </si>
  <si>
    <t>A5</t>
  </si>
  <si>
    <t>A6</t>
  </si>
  <si>
    <t>A7</t>
  </si>
  <si>
    <t>A8</t>
  </si>
  <si>
    <t>A9</t>
  </si>
  <si>
    <t>A10</t>
  </si>
  <si>
    <t>A11</t>
  </si>
  <si>
    <t>A12</t>
  </si>
  <si>
    <t>There were no changes in contingent liabilities or assets as at end of the current interim financial period.</t>
  </si>
  <si>
    <t>Changes in contingent liabilities or contingent assets since the last annual balance sheet date</t>
  </si>
  <si>
    <t>Capital Commitments</t>
  </si>
  <si>
    <t>A13</t>
  </si>
  <si>
    <t>A14</t>
  </si>
  <si>
    <t>B</t>
  </si>
  <si>
    <t>B1</t>
  </si>
  <si>
    <t xml:space="preserve">Review of Performance </t>
  </si>
  <si>
    <t>B2</t>
  </si>
  <si>
    <t>B3</t>
  </si>
  <si>
    <t>B4</t>
  </si>
  <si>
    <t>B5</t>
  </si>
  <si>
    <t>The interim financial report has been prepared in accordance with the same accounting policies in the 2008 annual financial statements, except for the accounting policy changes that are expected to be reflected in the 2009 annual financial statements.</t>
  </si>
  <si>
    <t xml:space="preserve">The financial information relating to the financial year ended 31 December 2008 that is included in the interim financial report as being previously reported information does not constitute the Company's statutory financial statements for that financial year but is derived from those financial statements. Statutory financial statements for the year ended 31 December 2008 are available from the Company's registered office. </t>
  </si>
  <si>
    <t>The auditor's report on the financial statements of the Group and the Company for the year ended 31 December 2008 was not subject to any qualification.</t>
  </si>
  <si>
    <t>The Group neither made any profit forecast nor issued any profit guarantee.</t>
  </si>
  <si>
    <t>There is no corporate proposals that have been announced by the Company but not completed as at the date of the quarter under review.</t>
  </si>
  <si>
    <t>No dividend is proposed for the current quarter under review.</t>
  </si>
  <si>
    <t>Sale of Unquoted Investments and/or Properties</t>
  </si>
  <si>
    <t>B6</t>
  </si>
  <si>
    <t>B7</t>
  </si>
  <si>
    <t>B8</t>
  </si>
  <si>
    <t>B9</t>
  </si>
  <si>
    <t>B10</t>
  </si>
  <si>
    <t>B11</t>
  </si>
  <si>
    <t>B12</t>
  </si>
  <si>
    <t>B13</t>
  </si>
  <si>
    <t>B14</t>
  </si>
  <si>
    <t>B15</t>
  </si>
  <si>
    <t>There was no sale of unquoted investments for the quarter under review and financial period to date. On 4 June 2009, the Group has entered into a Sale &amp; Purchase Agreement for the sale of a land and building located at Petaling Jaya at a total consideration of RM11.8 million to a third party. In addition to that, on 27 October 2009, the Group has entered into a Sale &amp; Purchase Agreement for the sale of a vacant land located at Teluk Panglima Garang at a total consideration of RM30.0 million to a third party, subject to price adjustment on the final measurements of the land area.</t>
  </si>
  <si>
    <t>The third quarter ended 30 September 2009 continued to reflect the tougher business conditions affecting both the Fertilizers and Chemicals businesses in the current year compared to the previous year, contributing to a drop of 37.2% in Consolidated Group revenue of RM403.6 million compared to RM642.2 million the same period last year. Accordingly, consolidated Group profit before tax for the third quarter ended 30 September 2009 decreased by 63.5% from RM50.7 million to RM18.5 million.</t>
  </si>
  <si>
    <t xml:space="preserve">Consolidated Group revenue decreased by 4.6% from the previous quarter. However, Consolidated Group gross profit was higher by 45.3%. Total operating costs decreased by 7.6% from the previous quarter. </t>
  </si>
  <si>
    <t xml:space="preserve">The Pharmaceuticals division recorded a 6.0% higher turnover for the period under review compared to the same period last year. In spite of the growth in sales, profit before tax for the division was 26.9% lower than that achieved in the same period last year. This was due to the full period impact of depreciation and interest charges of the new Bangi plant which came onstream in the second quarter of last year. In addition, narrower margins were recorded on sales to the government sector.   </t>
  </si>
  <si>
    <t>Revenue for the Chemicals division for the nine months ended 30 September 2009 decreased by 27.8% against the same period last year while profit before tax contributed a loss of RM 2.1 million compared to a profit of RM 17.7 million in the same period last year. Turnover performance reflected lower sales volumes in the division's trading activities and lower prices for both the division's manufactured and traded products. In addition, with the conversion of the Group's Shah Alam fertilizers plant to a urea-based production process, interdivisional sales of ammonia from the Chemicals division to the Fertilizers division was discontinued. The division's loss was largely due to provisions for doubtful debts and the writedown of stock values in the early part of the year arising from falling product prices.</t>
  </si>
  <si>
    <t>Turnover performance of the Fertilizers division for the nine months ended 30 September 2009 was 37.3% lower than that achieved in the same period last year. PBT was 81.7% lower than the corresponding performance reported in the same period last year. Major contributing factors are overall lower prices, softer customers demand and write down of stocks.</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</si>
</sst>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_ ;[Red]\-#,##0\ "/>
    <numFmt numFmtId="179" formatCode="0_ ;[Red]\-0\ "/>
    <numFmt numFmtId="180" formatCode="#,##0_ ;[Red]\(#,##0\)"/>
    <numFmt numFmtId="181" formatCode="_-* #,##0_-;\-* #,##0_-;_-* &quot;-&quot;??_-;_-@_-"/>
    <numFmt numFmtId="182" formatCode="_(* #,##0_);_(* \(#,##0\);_(* &quot;-&quot;??_);_(@_)"/>
    <numFmt numFmtId="183" formatCode="0.0%"/>
    <numFmt numFmtId="184" formatCode="[$-409]d\-mmm;@"/>
    <numFmt numFmtId="185" formatCode="0.00_);\(0.00\)"/>
    <numFmt numFmtId="186" formatCode="0.00_);[Red]\(0.00\)"/>
    <numFmt numFmtId="187" formatCode="_-* #,##0.0_-;\-* #,##0.0_-;_-* &quot;-&quot;??_-;_-@_-"/>
    <numFmt numFmtId="188" formatCode="_(* #,##0.0_);_(* \(#,##0.0\);_(* &quot;-&quot;??_);_(@_)"/>
    <numFmt numFmtId="189" formatCode="0.0_);\(0.0\)"/>
    <numFmt numFmtId="190" formatCode="0_);\(0\)"/>
    <numFmt numFmtId="191" formatCode="#,##0.0"/>
    <numFmt numFmtId="192" formatCode="0.00;[Red]0.00"/>
    <numFmt numFmtId="193" formatCode="#,##0.0_);\(#,##0.0\)"/>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0.0000"/>
    <numFmt numFmtId="200" formatCode="0.000"/>
    <numFmt numFmtId="201" formatCode="_-* #,##0.000_-;\-* #,##0.000_-;_-* &quot;-&quot;??_-;_-@_-"/>
    <numFmt numFmtId="202" formatCode="_-* #,##0.0000_-;\-* #,##0.0000_-;_-* &quot;-&quot;??_-;_-@_-"/>
    <numFmt numFmtId="203" formatCode="_-* #,##0.00000_-;\-* #,##0.00000_-;_-* &quot;-&quot;??_-;_-@_-"/>
    <numFmt numFmtId="204" formatCode="_(* #,##0.0_);_(* \(#,##0.0\);_(* &quot;-&quot;?_);_(@_)"/>
    <numFmt numFmtId="205" formatCode="0.000000"/>
    <numFmt numFmtId="206" formatCode="0.00000"/>
    <numFmt numFmtId="207" formatCode="[$-409]dddd\,\ mmmm\ dd\,\ yyyy"/>
    <numFmt numFmtId="208" formatCode="[$-C09]dddd\,\ d\ mmmm\ yyyy"/>
    <numFmt numFmtId="209" formatCode="_(* #,##0_);_(* \(#,##0\);_(* &quot;-&quot;?_);_(@_)"/>
    <numFmt numFmtId="210" formatCode="[$-409]h:mm:ss\ AM/PM"/>
    <numFmt numFmtId="211" formatCode="#,##0.0;\-#,##0.0"/>
    <numFmt numFmtId="212" formatCode="#,##0.000;\-#,##0.000"/>
    <numFmt numFmtId="213" formatCode="0.00000000"/>
    <numFmt numFmtId="214" formatCode="0.0000000"/>
  </numFmts>
  <fonts count="47">
    <font>
      <sz val="10"/>
      <name val="Book Antiqua"/>
      <family val="0"/>
    </font>
    <font>
      <sz val="12"/>
      <name val="Times New Roman"/>
      <family val="1"/>
    </font>
    <font>
      <b/>
      <sz val="12"/>
      <name val="Times New Roman"/>
      <family val="1"/>
    </font>
    <font>
      <sz val="10"/>
      <name val="Arial"/>
      <family val="0"/>
    </font>
    <font>
      <u val="single"/>
      <sz val="10"/>
      <color indexed="12"/>
      <name val="Book Antiqua"/>
      <family val="0"/>
    </font>
    <font>
      <u val="single"/>
      <sz val="10"/>
      <color indexed="36"/>
      <name val="Book Antiqua"/>
      <family val="0"/>
    </font>
    <font>
      <b/>
      <sz val="14"/>
      <name val="Times New Roman"/>
      <family val="1"/>
    </font>
    <font>
      <sz val="8"/>
      <name val="Book Antiqua"/>
      <family val="0"/>
    </font>
    <font>
      <sz val="14"/>
      <name val="Times New Roman"/>
      <family val="1"/>
    </font>
    <font>
      <b/>
      <sz val="18"/>
      <name val="Times New Roman"/>
      <family val="1"/>
    </font>
    <font>
      <sz val="18"/>
      <name val="Times New Roman"/>
      <family val="1"/>
    </font>
    <font>
      <b/>
      <i/>
      <sz val="18"/>
      <name val="Times New Roman"/>
      <family val="1"/>
    </font>
    <font>
      <b/>
      <sz val="9"/>
      <name val="Times New Roman"/>
      <family val="1"/>
    </font>
    <font>
      <b/>
      <sz val="9"/>
      <name val="Times"/>
      <family val="0"/>
    </font>
    <font>
      <sz val="9"/>
      <name val="Times"/>
      <family val="0"/>
    </font>
    <font>
      <b/>
      <sz val="10"/>
      <name val="Book Antiqua"/>
      <family val="0"/>
    </font>
    <font>
      <sz val="9"/>
      <name val="Times New Roman"/>
      <family val="1"/>
    </font>
    <font>
      <b/>
      <sz val="16"/>
      <name val="Times New Roman"/>
      <family val="1"/>
    </font>
    <font>
      <sz val="16"/>
      <name val="Times New Roman"/>
      <family val="1"/>
    </font>
    <font>
      <b/>
      <i/>
      <sz val="16"/>
      <name val="Times New Roman"/>
      <family val="1"/>
    </font>
    <font>
      <sz val="16"/>
      <name val="Book Antiqua"/>
      <family val="0"/>
    </font>
    <font>
      <b/>
      <sz val="16"/>
      <name val="Book Antiqua"/>
      <family val="0"/>
    </font>
    <font>
      <b/>
      <sz val="16"/>
      <name val="Times"/>
      <family val="0"/>
    </font>
    <font>
      <sz val="16"/>
      <name val="Times"/>
      <family val="0"/>
    </font>
    <font>
      <sz val="16"/>
      <color indexed="12"/>
      <name val="Book Antiqua"/>
      <family val="0"/>
    </font>
    <font>
      <sz val="14"/>
      <name val="Book Antiqua"/>
      <family val="0"/>
    </font>
    <font>
      <b/>
      <sz val="14"/>
      <name val="Book Antiqua"/>
      <family val="0"/>
    </font>
    <font>
      <b/>
      <sz val="14"/>
      <name val="Times"/>
      <family val="0"/>
    </font>
    <font>
      <sz val="14"/>
      <name val="Times"/>
      <family val="0"/>
    </font>
    <font>
      <sz val="13"/>
      <name val="Times New Roman"/>
      <family val="1"/>
    </font>
    <font>
      <sz val="12"/>
      <name val="Book Antiqua"/>
      <family val="0"/>
    </font>
    <font>
      <b/>
      <sz val="12"/>
      <name val="Book Antiqua"/>
      <family val="0"/>
    </font>
    <font>
      <b/>
      <sz val="12"/>
      <name val="Times"/>
      <family val="0"/>
    </font>
    <font>
      <sz val="12"/>
      <name val="Times"/>
      <family val="0"/>
    </font>
    <font>
      <sz val="12"/>
      <color indexed="12"/>
      <name val="Book Antiqua"/>
      <family val="0"/>
    </font>
    <font>
      <sz val="14"/>
      <color indexed="12"/>
      <name val="Book Antiqua"/>
      <family val="0"/>
    </font>
    <font>
      <u val="single"/>
      <sz val="18"/>
      <name val="Times New Roman"/>
      <family val="1"/>
    </font>
    <font>
      <sz val="16"/>
      <color indexed="12"/>
      <name val="Times New Roman"/>
      <family val="1"/>
    </font>
    <font>
      <b/>
      <sz val="22"/>
      <name val="Times New Roman"/>
      <family val="1"/>
    </font>
    <font>
      <sz val="22"/>
      <name val="Times New Roman"/>
      <family val="1"/>
    </font>
    <font>
      <b/>
      <u val="single"/>
      <sz val="22"/>
      <name val="Times New Roman"/>
      <family val="1"/>
    </font>
    <font>
      <vertAlign val="subscript"/>
      <sz val="22"/>
      <name val="Times New Roman"/>
      <family val="1"/>
    </font>
    <font>
      <b/>
      <i/>
      <sz val="22"/>
      <name val="Times New Roman"/>
      <family val="1"/>
    </font>
    <font>
      <i/>
      <sz val="22"/>
      <name val="Times New Roman"/>
      <family val="1"/>
    </font>
    <font>
      <u val="single"/>
      <sz val="22"/>
      <name val="Times New Roman"/>
      <family val="1"/>
    </font>
    <font>
      <sz val="22"/>
      <color indexed="10"/>
      <name val="Times New Roman"/>
      <family val="1"/>
    </font>
    <font>
      <b/>
      <sz val="22"/>
      <color indexed="12"/>
      <name val="Times New Roman"/>
      <family val="1"/>
    </font>
  </fonts>
  <fills count="7">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4"/>
        <bgColor indexed="64"/>
      </patternFill>
    </fill>
  </fills>
  <borders count="25">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double"/>
    </border>
    <border>
      <left style="thin"/>
      <right style="thin"/>
      <top style="thin"/>
      <bottom style="double"/>
    </border>
    <border>
      <left style="thin"/>
      <right>
        <color indexed="63"/>
      </right>
      <top>
        <color indexed="63"/>
      </top>
      <bottom style="double"/>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thin"/>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3"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523">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9" fillId="0" borderId="0" xfId="0" applyFont="1" applyFill="1" applyAlignment="1">
      <alignment horizontal="center"/>
    </xf>
    <xf numFmtId="0" fontId="10" fillId="0" borderId="0" xfId="0" applyFont="1" applyFill="1" applyAlignment="1">
      <alignment/>
    </xf>
    <xf numFmtId="0" fontId="10" fillId="0" borderId="0" xfId="0" applyFont="1" applyFill="1" applyBorder="1" applyAlignment="1">
      <alignment/>
    </xf>
    <xf numFmtId="0" fontId="9" fillId="0" borderId="0" xfId="0" applyFont="1" applyFill="1" applyAlignment="1">
      <alignment/>
    </xf>
    <xf numFmtId="37" fontId="10" fillId="0" borderId="0" xfId="15" applyNumberFormat="1" applyFont="1" applyFill="1" applyAlignment="1">
      <alignment/>
    </xf>
    <xf numFmtId="0" fontId="10" fillId="0" borderId="0" xfId="0" applyFont="1" applyFill="1" applyAlignment="1">
      <alignment horizontal="right"/>
    </xf>
    <xf numFmtId="37" fontId="9" fillId="0" borderId="0" xfId="15" applyNumberFormat="1" applyFont="1" applyFill="1" applyAlignment="1">
      <alignment horizontal="center"/>
    </xf>
    <xf numFmtId="0" fontId="10" fillId="0" borderId="0" xfId="0" applyFont="1" applyFill="1" applyBorder="1" applyAlignment="1">
      <alignment horizontal="center"/>
    </xf>
    <xf numFmtId="0" fontId="11" fillId="0" borderId="0" xfId="0" applyFont="1" applyFill="1" applyAlignment="1">
      <alignment/>
    </xf>
    <xf numFmtId="180" fontId="10" fillId="0" borderId="0" xfId="0" applyNumberFormat="1" applyFont="1" applyFill="1" applyBorder="1" applyAlignment="1">
      <alignment/>
    </xf>
    <xf numFmtId="37" fontId="10" fillId="0" borderId="1" xfId="15" applyNumberFormat="1" applyFont="1" applyFill="1" applyBorder="1" applyAlignment="1">
      <alignment/>
    </xf>
    <xf numFmtId="180" fontId="10" fillId="0" borderId="1" xfId="0" applyNumberFormat="1" applyFont="1" applyFill="1" applyBorder="1" applyAlignment="1">
      <alignment/>
    </xf>
    <xf numFmtId="37" fontId="10" fillId="0" borderId="2" xfId="15" applyNumberFormat="1" applyFont="1" applyFill="1" applyBorder="1" applyAlignment="1">
      <alignment/>
    </xf>
    <xf numFmtId="180" fontId="10" fillId="0" borderId="2" xfId="0" applyNumberFormat="1" applyFont="1" applyFill="1" applyBorder="1" applyAlignment="1">
      <alignment/>
    </xf>
    <xf numFmtId="37" fontId="10" fillId="0" borderId="3" xfId="15" applyNumberFormat="1" applyFont="1" applyFill="1" applyBorder="1" applyAlignment="1">
      <alignment/>
    </xf>
    <xf numFmtId="180" fontId="10" fillId="0" borderId="3" xfId="0" applyNumberFormat="1" applyFont="1" applyFill="1" applyBorder="1" applyAlignment="1">
      <alignment/>
    </xf>
    <xf numFmtId="37" fontId="10" fillId="0" borderId="4" xfId="15" applyNumberFormat="1" applyFont="1" applyFill="1" applyBorder="1" applyAlignment="1">
      <alignment/>
    </xf>
    <xf numFmtId="180" fontId="10" fillId="0" borderId="4" xfId="0" applyNumberFormat="1" applyFont="1" applyFill="1" applyBorder="1" applyAlignment="1">
      <alignment/>
    </xf>
    <xf numFmtId="37" fontId="10" fillId="0" borderId="0" xfId="15" applyNumberFormat="1" applyFont="1" applyFill="1" applyBorder="1" applyAlignment="1">
      <alignment/>
    </xf>
    <xf numFmtId="37" fontId="10" fillId="0" borderId="0" xfId="0" applyNumberFormat="1" applyFont="1" applyFill="1" applyAlignment="1">
      <alignment/>
    </xf>
    <xf numFmtId="37" fontId="10" fillId="0" borderId="5" xfId="15" applyNumberFormat="1" applyFont="1" applyFill="1" applyBorder="1" applyAlignment="1">
      <alignment/>
    </xf>
    <xf numFmtId="180" fontId="10" fillId="0" borderId="5" xfId="0" applyNumberFormat="1" applyFont="1" applyFill="1" applyBorder="1" applyAlignment="1">
      <alignment/>
    </xf>
    <xf numFmtId="37" fontId="9" fillId="0" borderId="0" xfId="15" applyNumberFormat="1" applyFont="1" applyFill="1" applyAlignment="1">
      <alignment/>
    </xf>
    <xf numFmtId="0" fontId="10" fillId="0" borderId="0" xfId="0" applyFont="1" applyFill="1" applyAlignment="1">
      <alignment horizontal="left"/>
    </xf>
    <xf numFmtId="178" fontId="10" fillId="0" borderId="0" xfId="0" applyNumberFormat="1" applyFont="1" applyFill="1" applyBorder="1" applyAlignment="1">
      <alignment/>
    </xf>
    <xf numFmtId="37" fontId="2" fillId="0" borderId="0" xfId="15" applyNumberFormat="1" applyFont="1" applyFill="1" applyAlignment="1">
      <alignment/>
    </xf>
    <xf numFmtId="181" fontId="9" fillId="0" borderId="0" xfId="15" applyNumberFormat="1" applyFont="1" applyFill="1" applyAlignment="1">
      <alignment/>
    </xf>
    <xf numFmtId="0" fontId="13" fillId="0" borderId="0" xfId="0" applyFont="1" applyAlignment="1">
      <alignment/>
    </xf>
    <xf numFmtId="0" fontId="14" fillId="0" borderId="0" xfId="0" applyFont="1" applyAlignment="1">
      <alignment/>
    </xf>
    <xf numFmtId="0" fontId="0" fillId="0" borderId="0" xfId="0" applyAlignment="1">
      <alignment horizontal="center"/>
    </xf>
    <xf numFmtId="0" fontId="13" fillId="0" borderId="0" xfId="0" applyFont="1" applyAlignment="1">
      <alignment horizontal="center"/>
    </xf>
    <xf numFmtId="37" fontId="14" fillId="0" borderId="0" xfId="15" applyNumberFormat="1" applyFont="1" applyAlignment="1">
      <alignment/>
    </xf>
    <xf numFmtId="37" fontId="0" fillId="0" borderId="0" xfId="15" applyNumberFormat="1" applyAlignment="1">
      <alignment/>
    </xf>
    <xf numFmtId="37" fontId="13" fillId="0" borderId="3" xfId="15" applyNumberFormat="1" applyFont="1" applyBorder="1" applyAlignment="1">
      <alignment/>
    </xf>
    <xf numFmtId="37" fontId="14" fillId="0" borderId="3" xfId="15" applyNumberFormat="1" applyFont="1" applyBorder="1" applyAlignment="1">
      <alignment/>
    </xf>
    <xf numFmtId="37" fontId="14" fillId="0" borderId="0" xfId="15" applyNumberFormat="1" applyFont="1" applyAlignment="1">
      <alignment horizontal="right"/>
    </xf>
    <xf numFmtId="0" fontId="14" fillId="0" borderId="0" xfId="15" applyNumberFormat="1" applyFont="1" applyAlignment="1">
      <alignment horizontal="right"/>
    </xf>
    <xf numFmtId="37" fontId="0" fillId="0" borderId="0" xfId="15" applyNumberFormat="1" applyBorder="1" applyAlignment="1">
      <alignment/>
    </xf>
    <xf numFmtId="37" fontId="14" fillId="0" borderId="0" xfId="15" applyNumberFormat="1" applyFont="1" applyBorder="1" applyAlignment="1">
      <alignment/>
    </xf>
    <xf numFmtId="37" fontId="14" fillId="0" borderId="6" xfId="15" applyNumberFormat="1" applyFont="1" applyBorder="1" applyAlignment="1">
      <alignment/>
    </xf>
    <xf numFmtId="37" fontId="14" fillId="0" borderId="2" xfId="15" applyNumberFormat="1" applyFont="1" applyBorder="1" applyAlignment="1">
      <alignment/>
    </xf>
    <xf numFmtId="37" fontId="14" fillId="0" borderId="7" xfId="15" applyNumberFormat="1" applyFont="1" applyBorder="1" applyAlignment="1">
      <alignment/>
    </xf>
    <xf numFmtId="37" fontId="14" fillId="0" borderId="8" xfId="15" applyNumberFormat="1" applyFont="1" applyBorder="1" applyAlignment="1">
      <alignment/>
    </xf>
    <xf numFmtId="37" fontId="0" fillId="0" borderId="9" xfId="15" applyNumberFormat="1" applyBorder="1" applyAlignment="1">
      <alignment/>
    </xf>
    <xf numFmtId="37" fontId="0" fillId="0" borderId="8" xfId="15" applyNumberFormat="1" applyBorder="1" applyAlignment="1">
      <alignment/>
    </xf>
    <xf numFmtId="37" fontId="14" fillId="0" borderId="9" xfId="15" applyNumberFormat="1" applyFont="1" applyBorder="1" applyAlignment="1">
      <alignment/>
    </xf>
    <xf numFmtId="37" fontId="14" fillId="0" borderId="10" xfId="15" applyNumberFormat="1" applyFont="1" applyBorder="1" applyAlignment="1">
      <alignment/>
    </xf>
    <xf numFmtId="37" fontId="14" fillId="0" borderId="11" xfId="15" applyNumberFormat="1" applyFont="1" applyBorder="1" applyAlignment="1">
      <alignment/>
    </xf>
    <xf numFmtId="37" fontId="0" fillId="0" borderId="10" xfId="15" applyNumberFormat="1" applyBorder="1" applyAlignment="1">
      <alignment/>
    </xf>
    <xf numFmtId="37" fontId="0" fillId="0" borderId="3" xfId="15" applyNumberFormat="1" applyBorder="1" applyAlignment="1">
      <alignment/>
    </xf>
    <xf numFmtId="37" fontId="0" fillId="0" borderId="11" xfId="15" applyNumberFormat="1" applyBorder="1" applyAlignment="1">
      <alignment/>
    </xf>
    <xf numFmtId="37" fontId="14" fillId="0" borderId="5" xfId="15" applyNumberFormat="1" applyFont="1" applyBorder="1" applyAlignment="1">
      <alignment/>
    </xf>
    <xf numFmtId="0" fontId="15" fillId="0" borderId="0" xfId="0" applyFont="1" applyAlignment="1">
      <alignment/>
    </xf>
    <xf numFmtId="37" fontId="12" fillId="0" borderId="0" xfId="15" applyNumberFormat="1" applyFont="1" applyFill="1" applyAlignment="1">
      <alignment horizontal="center"/>
    </xf>
    <xf numFmtId="37" fontId="10" fillId="0" borderId="0" xfId="15" applyNumberFormat="1" applyFont="1" applyFill="1" applyAlignment="1">
      <alignment horizontal="right"/>
    </xf>
    <xf numFmtId="37" fontId="16" fillId="0" borderId="0" xfId="15" applyNumberFormat="1" applyFont="1" applyAlignment="1">
      <alignment/>
    </xf>
    <xf numFmtId="0" fontId="16" fillId="0" borderId="0" xfId="0" applyFont="1" applyFill="1" applyAlignment="1">
      <alignment/>
    </xf>
    <xf numFmtId="0" fontId="16" fillId="0" borderId="0" xfId="0" applyFont="1" applyAlignment="1">
      <alignment/>
    </xf>
    <xf numFmtId="0" fontId="2" fillId="0" borderId="0" xfId="22" applyFont="1" applyFill="1" applyAlignment="1" quotePrefix="1">
      <alignment horizontal="center"/>
      <protection/>
    </xf>
    <xf numFmtId="0" fontId="2" fillId="0" borderId="0" xfId="22" applyFont="1" applyFill="1" applyAlignment="1" quotePrefix="1">
      <alignment horizontal="right"/>
      <protection/>
    </xf>
    <xf numFmtId="0" fontId="17" fillId="0" borderId="0" xfId="0" applyFont="1" applyFill="1" applyAlignment="1">
      <alignment horizontal="center"/>
    </xf>
    <xf numFmtId="0" fontId="18" fillId="0" borderId="0" xfId="0" applyFont="1" applyFill="1" applyAlignment="1">
      <alignment/>
    </xf>
    <xf numFmtId="0" fontId="18" fillId="0" borderId="0" xfId="0" applyFont="1" applyFill="1" applyAlignment="1">
      <alignment horizontal="center"/>
    </xf>
    <xf numFmtId="0" fontId="18" fillId="2" borderId="0" xfId="0" applyFont="1" applyFill="1" applyAlignment="1">
      <alignment wrapText="1"/>
    </xf>
    <xf numFmtId="0" fontId="17" fillId="0" borderId="0" xfId="0" applyFont="1" applyFill="1" applyAlignment="1">
      <alignment/>
    </xf>
    <xf numFmtId="0" fontId="18" fillId="0" borderId="0" xfId="0" applyFont="1" applyFill="1" applyAlignment="1">
      <alignment vertical="top" wrapText="1"/>
    </xf>
    <xf numFmtId="0" fontId="17" fillId="0" borderId="0" xfId="0" applyFont="1" applyFill="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horizontal="left"/>
    </xf>
    <xf numFmtId="0" fontId="18" fillId="0" borderId="0" xfId="0" applyFont="1" applyFill="1" applyAlignment="1">
      <alignment/>
    </xf>
    <xf numFmtId="37" fontId="18" fillId="0" borderId="0" xfId="0" applyNumberFormat="1" applyFont="1" applyFill="1" applyAlignment="1">
      <alignment/>
    </xf>
    <xf numFmtId="0" fontId="17" fillId="0" borderId="0" xfId="0" applyFont="1" applyFill="1" applyAlignment="1">
      <alignment vertical="top"/>
    </xf>
    <xf numFmtId="0" fontId="18" fillId="0" borderId="0" xfId="0" applyFont="1" applyFill="1" applyAlignment="1">
      <alignment vertical="top"/>
    </xf>
    <xf numFmtId="0" fontId="18" fillId="0" borderId="0" xfId="0" applyFont="1" applyFill="1" applyAlignment="1">
      <alignment horizontal="justify"/>
    </xf>
    <xf numFmtId="0" fontId="18" fillId="0" borderId="8" xfId="0" applyFont="1" applyFill="1" applyBorder="1" applyAlignment="1">
      <alignment/>
    </xf>
    <xf numFmtId="0" fontId="18" fillId="0" borderId="0" xfId="0" applyFont="1" applyFill="1" applyBorder="1" applyAlignment="1">
      <alignment/>
    </xf>
    <xf numFmtId="180" fontId="18" fillId="0" borderId="0" xfId="0" applyNumberFormat="1" applyFont="1" applyFill="1" applyBorder="1" applyAlignment="1">
      <alignment/>
    </xf>
    <xf numFmtId="180" fontId="18" fillId="0" borderId="12" xfId="0" applyNumberFormat="1" applyFont="1" applyFill="1" applyBorder="1" applyAlignment="1">
      <alignment/>
    </xf>
    <xf numFmtId="0" fontId="18" fillId="0" borderId="0" xfId="0" applyFont="1" applyFill="1" applyBorder="1" applyAlignment="1">
      <alignment horizontal="left" vertical="top" wrapText="1"/>
    </xf>
    <xf numFmtId="0" fontId="18" fillId="0" borderId="13" xfId="0" applyFont="1" applyFill="1" applyBorder="1" applyAlignment="1">
      <alignment/>
    </xf>
    <xf numFmtId="0" fontId="17" fillId="0" borderId="0" xfId="0" applyFont="1" applyFill="1" applyAlignment="1">
      <alignment horizontal="right" vertical="top"/>
    </xf>
    <xf numFmtId="0" fontId="18" fillId="0" borderId="0" xfId="0" applyFont="1" applyFill="1" applyAlignment="1">
      <alignment wrapText="1"/>
    </xf>
    <xf numFmtId="0" fontId="18" fillId="0" borderId="0" xfId="0" applyFont="1" applyFill="1" applyAlignment="1">
      <alignment horizontal="right"/>
    </xf>
    <xf numFmtId="181" fontId="18" fillId="0" borderId="0" xfId="15" applyNumberFormat="1" applyFont="1" applyFill="1" applyAlignment="1">
      <alignment/>
    </xf>
    <xf numFmtId="3" fontId="18" fillId="0" borderId="0" xfId="0" applyNumberFormat="1" applyFont="1" applyFill="1" applyAlignment="1">
      <alignment/>
    </xf>
    <xf numFmtId="37" fontId="18" fillId="0" borderId="0" xfId="15" applyNumberFormat="1" applyFont="1" applyFill="1" applyBorder="1" applyAlignment="1">
      <alignment horizontal="right" vertical="top" wrapText="1"/>
    </xf>
    <xf numFmtId="0" fontId="17" fillId="0" borderId="6" xfId="0" applyFont="1" applyFill="1" applyBorder="1" applyAlignment="1">
      <alignment horizontal="center"/>
    </xf>
    <xf numFmtId="0" fontId="17" fillId="0" borderId="0" xfId="0" applyFont="1" applyAlignment="1">
      <alignment horizontal="center"/>
    </xf>
    <xf numFmtId="0" fontId="18" fillId="2" borderId="0" xfId="0" applyFont="1" applyFill="1" applyAlignment="1">
      <alignment/>
    </xf>
    <xf numFmtId="0" fontId="19" fillId="0" borderId="0" xfId="0" applyFont="1" applyFill="1" applyAlignment="1">
      <alignment/>
    </xf>
    <xf numFmtId="0" fontId="17" fillId="0" borderId="13" xfId="0" applyFont="1" applyFill="1" applyBorder="1" applyAlignment="1">
      <alignment horizontal="center"/>
    </xf>
    <xf numFmtId="0" fontId="17" fillId="0" borderId="10" xfId="0" applyFont="1" applyFill="1" applyBorder="1" applyAlignment="1">
      <alignment horizontal="center"/>
    </xf>
    <xf numFmtId="0" fontId="17" fillId="0" borderId="14" xfId="0" applyFont="1" applyFill="1" applyBorder="1" applyAlignment="1">
      <alignment horizontal="center"/>
    </xf>
    <xf numFmtId="182" fontId="18" fillId="0" borderId="8" xfId="0" applyNumberFormat="1" applyFont="1" applyFill="1" applyBorder="1" applyAlignment="1">
      <alignment/>
    </xf>
    <xf numFmtId="182" fontId="18" fillId="0" borderId="12" xfId="0" applyNumberFormat="1" applyFont="1" applyFill="1" applyBorder="1" applyAlignment="1">
      <alignment/>
    </xf>
    <xf numFmtId="182" fontId="18" fillId="0" borderId="0" xfId="0" applyNumberFormat="1" applyFont="1" applyFill="1" applyBorder="1" applyAlignment="1">
      <alignment/>
    </xf>
    <xf numFmtId="182" fontId="18" fillId="0" borderId="14" xfId="0" applyNumberFormat="1" applyFont="1" applyFill="1" applyBorder="1" applyAlignment="1">
      <alignment/>
    </xf>
    <xf numFmtId="182" fontId="18" fillId="0" borderId="10" xfId="0" applyNumberFormat="1" applyFont="1" applyFill="1" applyBorder="1" applyAlignment="1">
      <alignment/>
    </xf>
    <xf numFmtId="182" fontId="17" fillId="0" borderId="8" xfId="0" applyNumberFormat="1" applyFont="1" applyFill="1" applyBorder="1" applyAlignment="1">
      <alignment/>
    </xf>
    <xf numFmtId="182" fontId="17" fillId="0" borderId="12" xfId="0" applyNumberFormat="1" applyFont="1" applyFill="1" applyBorder="1" applyAlignment="1">
      <alignment/>
    </xf>
    <xf numFmtId="0" fontId="18" fillId="0" borderId="0" xfId="0" applyFont="1" applyFill="1" applyAlignment="1">
      <alignment horizontal="right" vertical="top"/>
    </xf>
    <xf numFmtId="0" fontId="17" fillId="0" borderId="0" xfId="0" applyFont="1" applyFill="1" applyAlignment="1">
      <alignment vertical="top" wrapText="1"/>
    </xf>
    <xf numFmtId="182" fontId="17" fillId="0" borderId="10" xfId="0" applyNumberFormat="1" applyFont="1" applyFill="1" applyBorder="1" applyAlignment="1">
      <alignment/>
    </xf>
    <xf numFmtId="0" fontId="18" fillId="0" borderId="0" xfId="0" applyFont="1" applyFill="1" applyAlignment="1">
      <alignment horizontal="right" vertical="top" wrapText="1"/>
    </xf>
    <xf numFmtId="182" fontId="17" fillId="0" borderId="8" xfId="0" applyNumberFormat="1" applyFont="1" applyFill="1" applyBorder="1" applyAlignment="1">
      <alignment/>
    </xf>
    <xf numFmtId="182" fontId="17" fillId="0" borderId="12" xfId="0" applyNumberFormat="1" applyFont="1" applyFill="1" applyBorder="1" applyAlignment="1">
      <alignment/>
    </xf>
    <xf numFmtId="0" fontId="6" fillId="0" borderId="0" xfId="0" applyFont="1" applyAlignment="1">
      <alignment horizontal="center"/>
    </xf>
    <xf numFmtId="182" fontId="17" fillId="0" borderId="15" xfId="0" applyNumberFormat="1" applyFont="1" applyFill="1" applyBorder="1" applyAlignment="1">
      <alignment/>
    </xf>
    <xf numFmtId="182" fontId="17" fillId="0" borderId="16" xfId="0" applyNumberFormat="1" applyFont="1" applyFill="1" applyBorder="1" applyAlignment="1">
      <alignment/>
    </xf>
    <xf numFmtId="9" fontId="17" fillId="0" borderId="8" xfId="23" applyFont="1" applyFill="1" applyBorder="1" applyAlignment="1">
      <alignment/>
    </xf>
    <xf numFmtId="181" fontId="17" fillId="0" borderId="14" xfId="15" applyNumberFormat="1" applyFont="1" applyFill="1" applyBorder="1" applyAlignment="1">
      <alignment/>
    </xf>
    <xf numFmtId="182" fontId="17" fillId="0" borderId="17" xfId="0" applyNumberFormat="1" applyFont="1" applyFill="1" applyBorder="1" applyAlignment="1">
      <alignment/>
    </xf>
    <xf numFmtId="182" fontId="17" fillId="0" borderId="18" xfId="0" applyNumberFormat="1" applyFont="1" applyFill="1" applyBorder="1" applyAlignment="1">
      <alignment/>
    </xf>
    <xf numFmtId="180" fontId="17" fillId="0" borderId="8" xfId="0" applyNumberFormat="1" applyFont="1" applyFill="1" applyBorder="1" applyAlignment="1">
      <alignment/>
    </xf>
    <xf numFmtId="180" fontId="18" fillId="0" borderId="8" xfId="0" applyNumberFormat="1" applyFont="1" applyFill="1" applyBorder="1" applyAlignment="1">
      <alignment/>
    </xf>
    <xf numFmtId="43" fontId="18" fillId="0" borderId="12" xfId="15" applyFont="1" applyFill="1" applyBorder="1" applyAlignment="1">
      <alignment/>
    </xf>
    <xf numFmtId="43" fontId="18" fillId="0" borderId="18" xfId="15" applyFont="1" applyFill="1" applyBorder="1" applyAlignment="1">
      <alignment horizontal="right"/>
    </xf>
    <xf numFmtId="182" fontId="18" fillId="0" borderId="12" xfId="0" applyNumberFormat="1" applyFont="1" applyFill="1" applyBorder="1" applyAlignment="1">
      <alignment/>
    </xf>
    <xf numFmtId="0" fontId="18" fillId="0" borderId="9" xfId="0" applyFont="1" applyFill="1" applyBorder="1" applyAlignment="1">
      <alignment vertical="center" wrapText="1"/>
    </xf>
    <xf numFmtId="0" fontId="2" fillId="0" borderId="0" xfId="0" applyFont="1" applyAlignment="1">
      <alignment horizontal="center"/>
    </xf>
    <xf numFmtId="37" fontId="17" fillId="0" borderId="0" xfId="15" applyNumberFormat="1" applyFont="1" applyFill="1" applyAlignment="1">
      <alignment/>
    </xf>
    <xf numFmtId="182" fontId="17" fillId="0" borderId="0" xfId="17" applyNumberFormat="1" applyFont="1" applyFill="1" applyAlignment="1">
      <alignment horizontal="center"/>
    </xf>
    <xf numFmtId="177" fontId="18" fillId="0" borderId="0" xfId="17" applyFont="1" applyFill="1" applyAlignment="1">
      <alignment/>
    </xf>
    <xf numFmtId="182" fontId="17" fillId="0" borderId="0" xfId="17" applyNumberFormat="1" applyFont="1" applyFill="1" applyAlignment="1" quotePrefix="1">
      <alignment horizontal="center"/>
    </xf>
    <xf numFmtId="0" fontId="18" fillId="0" borderId="0" xfId="22" applyFont="1" applyFill="1">
      <alignment/>
      <protection/>
    </xf>
    <xf numFmtId="37" fontId="17" fillId="0" borderId="0" xfId="15" applyNumberFormat="1" applyFont="1" applyFill="1" applyAlignment="1">
      <alignment vertical="center" wrapText="1"/>
    </xf>
    <xf numFmtId="0" fontId="20" fillId="0" borderId="0" xfId="0" applyFont="1" applyAlignment="1">
      <alignment/>
    </xf>
    <xf numFmtId="0" fontId="21" fillId="0" borderId="0" xfId="0" applyFont="1" applyAlignment="1">
      <alignment/>
    </xf>
    <xf numFmtId="37" fontId="17" fillId="0" borderId="0" xfId="15" applyNumberFormat="1" applyFont="1" applyFill="1" applyAlignment="1">
      <alignment horizontal="center"/>
    </xf>
    <xf numFmtId="0" fontId="20" fillId="0" borderId="0" xfId="0" applyFont="1" applyAlignment="1">
      <alignment horizontal="center"/>
    </xf>
    <xf numFmtId="0" fontId="22" fillId="0" borderId="0" xfId="0" applyFont="1" applyAlignment="1">
      <alignment horizontal="center"/>
    </xf>
    <xf numFmtId="0" fontId="22" fillId="0" borderId="0" xfId="0" applyFont="1" applyAlignment="1">
      <alignment/>
    </xf>
    <xf numFmtId="37" fontId="18" fillId="0" borderId="0" xfId="15" applyNumberFormat="1" applyFont="1" applyAlignment="1">
      <alignment/>
    </xf>
    <xf numFmtId="37" fontId="20" fillId="0" borderId="0" xfId="15" applyNumberFormat="1" applyFont="1" applyAlignment="1">
      <alignment/>
    </xf>
    <xf numFmtId="0" fontId="23" fillId="0" borderId="0" xfId="0" applyFont="1" applyAlignment="1">
      <alignment/>
    </xf>
    <xf numFmtId="37" fontId="20" fillId="0" borderId="0" xfId="15" applyNumberFormat="1" applyFont="1" applyBorder="1" applyAlignment="1">
      <alignment/>
    </xf>
    <xf numFmtId="37" fontId="24" fillId="0" borderId="0" xfId="15" applyNumberFormat="1" applyFont="1" applyAlignment="1">
      <alignment/>
    </xf>
    <xf numFmtId="0" fontId="23" fillId="0" borderId="0" xfId="0" applyFont="1" applyAlignment="1">
      <alignment horizontal="left" vertical="center" wrapText="1"/>
    </xf>
    <xf numFmtId="0" fontId="25" fillId="0" borderId="0" xfId="0" applyFont="1" applyAlignment="1">
      <alignment/>
    </xf>
    <xf numFmtId="0" fontId="26" fillId="0" borderId="0" xfId="0" applyFont="1" applyAlignment="1">
      <alignment/>
    </xf>
    <xf numFmtId="37" fontId="6" fillId="0" borderId="0" xfId="15" applyNumberFormat="1" applyFont="1" applyFill="1" applyAlignment="1">
      <alignment horizontal="center"/>
    </xf>
    <xf numFmtId="0" fontId="25" fillId="0" borderId="0" xfId="0" applyFont="1" applyAlignment="1">
      <alignment horizontal="center"/>
    </xf>
    <xf numFmtId="0" fontId="27" fillId="0" borderId="0" xfId="0" applyFont="1" applyAlignment="1">
      <alignment horizontal="center"/>
    </xf>
    <xf numFmtId="0" fontId="27" fillId="0" borderId="0" xfId="0" applyFont="1" applyAlignment="1">
      <alignment/>
    </xf>
    <xf numFmtId="37" fontId="8" fillId="0" borderId="0" xfId="15" applyNumberFormat="1" applyFont="1" applyAlignment="1">
      <alignment/>
    </xf>
    <xf numFmtId="0" fontId="28" fillId="0" borderId="0" xfId="0" applyFont="1" applyAlignment="1">
      <alignment/>
    </xf>
    <xf numFmtId="37" fontId="25" fillId="0" borderId="0" xfId="15" applyNumberFormat="1" applyFont="1" applyAlignment="1">
      <alignment/>
    </xf>
    <xf numFmtId="37" fontId="28" fillId="0" borderId="0" xfId="15" applyNumberFormat="1" applyFont="1" applyAlignment="1">
      <alignment/>
    </xf>
    <xf numFmtId="37" fontId="25" fillId="0" borderId="3" xfId="15" applyNumberFormat="1" applyFont="1" applyBorder="1" applyAlignment="1">
      <alignment/>
    </xf>
    <xf numFmtId="0" fontId="28" fillId="0" borderId="0" xfId="0" applyFont="1" applyAlignment="1">
      <alignment horizontal="left" vertical="center" wrapText="1"/>
    </xf>
    <xf numFmtId="37" fontId="28" fillId="0" borderId="6" xfId="15" applyNumberFormat="1" applyFont="1" applyBorder="1" applyAlignment="1">
      <alignment/>
    </xf>
    <xf numFmtId="37" fontId="28" fillId="0" borderId="2" xfId="15" applyNumberFormat="1" applyFont="1" applyBorder="1" applyAlignment="1">
      <alignment/>
    </xf>
    <xf numFmtId="37" fontId="28" fillId="0" borderId="8" xfId="15" applyNumberFormat="1" applyFont="1" applyBorder="1" applyAlignment="1">
      <alignment/>
    </xf>
    <xf numFmtId="37" fontId="28" fillId="0" borderId="0" xfId="15" applyNumberFormat="1" applyFont="1" applyBorder="1" applyAlignment="1">
      <alignment/>
    </xf>
    <xf numFmtId="37" fontId="25" fillId="0" borderId="10" xfId="15" applyNumberFormat="1" applyFont="1" applyBorder="1" applyAlignment="1">
      <alignment/>
    </xf>
    <xf numFmtId="37" fontId="28" fillId="0" borderId="3" xfId="15" applyNumberFormat="1" applyFont="1" applyBorder="1" applyAlignment="1">
      <alignment/>
    </xf>
    <xf numFmtId="37" fontId="25" fillId="0" borderId="8" xfId="15" applyNumberFormat="1" applyFont="1" applyBorder="1" applyAlignment="1">
      <alignment/>
    </xf>
    <xf numFmtId="37" fontId="25" fillId="0" borderId="0" xfId="15" applyNumberFormat="1" applyFont="1" applyBorder="1" applyAlignment="1">
      <alignment/>
    </xf>
    <xf numFmtId="37" fontId="28" fillId="0" borderId="10" xfId="15" applyNumberFormat="1" applyFont="1" applyBorder="1" applyAlignment="1">
      <alignment/>
    </xf>
    <xf numFmtId="37" fontId="28" fillId="0" borderId="5" xfId="15" applyNumberFormat="1" applyFont="1" applyBorder="1" applyAlignment="1">
      <alignment/>
    </xf>
    <xf numFmtId="37" fontId="29" fillId="0" borderId="0" xfId="15" applyNumberFormat="1" applyFont="1" applyAlignment="1">
      <alignment/>
    </xf>
    <xf numFmtId="0" fontId="29" fillId="0" borderId="0" xfId="0" applyFont="1" applyFill="1" applyAlignment="1">
      <alignment/>
    </xf>
    <xf numFmtId="0" fontId="30" fillId="0" borderId="0" xfId="0" applyFont="1" applyAlignment="1">
      <alignment/>
    </xf>
    <xf numFmtId="0" fontId="31" fillId="0" borderId="0" xfId="0" applyFont="1" applyAlignment="1">
      <alignment/>
    </xf>
    <xf numFmtId="37" fontId="2" fillId="0" borderId="0" xfId="15" applyNumberFormat="1" applyFont="1" applyFill="1" applyAlignment="1">
      <alignment horizontal="center"/>
    </xf>
    <xf numFmtId="0" fontId="30" fillId="0" borderId="0" xfId="0" applyFont="1" applyAlignment="1">
      <alignment horizontal="center"/>
    </xf>
    <xf numFmtId="0" fontId="32" fillId="0" borderId="0" xfId="0" applyFont="1" applyAlignment="1">
      <alignment horizontal="center"/>
    </xf>
    <xf numFmtId="0" fontId="32" fillId="0" borderId="0" xfId="0" applyFont="1" applyAlignment="1">
      <alignment/>
    </xf>
    <xf numFmtId="37" fontId="1" fillId="0" borderId="0" xfId="15" applyNumberFormat="1" applyFont="1" applyAlignment="1">
      <alignment/>
    </xf>
    <xf numFmtId="37" fontId="30" fillId="0" borderId="0" xfId="15" applyNumberFormat="1" applyFont="1" applyAlignment="1">
      <alignment/>
    </xf>
    <xf numFmtId="0" fontId="33" fillId="0" borderId="0" xfId="0" applyFont="1" applyAlignment="1">
      <alignment/>
    </xf>
    <xf numFmtId="37" fontId="33" fillId="0" borderId="0" xfId="15" applyNumberFormat="1" applyFont="1" applyAlignment="1">
      <alignment/>
    </xf>
    <xf numFmtId="37" fontId="30" fillId="0" borderId="3" xfId="15" applyNumberFormat="1" applyFont="1" applyBorder="1" applyAlignment="1">
      <alignment/>
    </xf>
    <xf numFmtId="0" fontId="33" fillId="0" borderId="0" xfId="0" applyFont="1" applyAlignment="1">
      <alignment horizontal="left" vertical="center" wrapText="1"/>
    </xf>
    <xf numFmtId="37" fontId="33" fillId="0" borderId="6" xfId="15" applyNumberFormat="1" applyFont="1" applyBorder="1" applyAlignment="1">
      <alignment/>
    </xf>
    <xf numFmtId="37" fontId="33" fillId="0" borderId="2" xfId="15" applyNumberFormat="1" applyFont="1" applyBorder="1" applyAlignment="1">
      <alignment/>
    </xf>
    <xf numFmtId="37" fontId="30" fillId="0" borderId="7" xfId="15" applyNumberFormat="1" applyFont="1" applyBorder="1" applyAlignment="1">
      <alignment/>
    </xf>
    <xf numFmtId="37" fontId="30" fillId="0" borderId="0" xfId="15" applyNumberFormat="1" applyFont="1" applyBorder="1" applyAlignment="1">
      <alignment/>
    </xf>
    <xf numFmtId="37" fontId="33" fillId="0" borderId="8" xfId="15" applyNumberFormat="1" applyFont="1" applyBorder="1" applyAlignment="1">
      <alignment/>
    </xf>
    <xf numFmtId="37" fontId="33" fillId="0" borderId="0" xfId="15" applyNumberFormat="1" applyFont="1" applyBorder="1" applyAlignment="1">
      <alignment/>
    </xf>
    <xf numFmtId="37" fontId="30" fillId="0" borderId="9" xfId="15" applyNumberFormat="1" applyFont="1" applyBorder="1" applyAlignment="1">
      <alignment/>
    </xf>
    <xf numFmtId="37" fontId="30" fillId="0" borderId="10" xfId="15" applyNumberFormat="1" applyFont="1" applyBorder="1" applyAlignment="1">
      <alignment/>
    </xf>
    <xf numFmtId="37" fontId="33" fillId="0" borderId="3" xfId="15" applyNumberFormat="1" applyFont="1" applyBorder="1" applyAlignment="1">
      <alignment/>
    </xf>
    <xf numFmtId="37" fontId="30" fillId="0" borderId="11" xfId="15" applyNumberFormat="1" applyFont="1" applyBorder="1" applyAlignment="1">
      <alignment/>
    </xf>
    <xf numFmtId="37" fontId="30" fillId="0" borderId="8" xfId="15" applyNumberFormat="1" applyFont="1" applyBorder="1" applyAlignment="1">
      <alignment/>
    </xf>
    <xf numFmtId="37" fontId="33" fillId="0" borderId="9" xfId="15" applyNumberFormat="1" applyFont="1" applyBorder="1" applyAlignment="1">
      <alignment/>
    </xf>
    <xf numFmtId="37" fontId="33" fillId="0" borderId="10" xfId="15" applyNumberFormat="1" applyFont="1" applyBorder="1" applyAlignment="1">
      <alignment/>
    </xf>
    <xf numFmtId="37" fontId="33" fillId="0" borderId="11" xfId="15" applyNumberFormat="1" applyFont="1" applyBorder="1" applyAlignment="1">
      <alignment/>
    </xf>
    <xf numFmtId="37" fontId="34" fillId="0" borderId="0" xfId="15" applyNumberFormat="1" applyFont="1" applyAlignment="1">
      <alignment/>
    </xf>
    <xf numFmtId="37" fontId="33" fillId="0" borderId="5" xfId="15" applyNumberFormat="1" applyFont="1" applyBorder="1" applyAlignment="1">
      <alignment/>
    </xf>
    <xf numFmtId="37" fontId="2" fillId="0" borderId="0" xfId="15" applyNumberFormat="1" applyFont="1" applyFill="1" applyAlignment="1">
      <alignment/>
    </xf>
    <xf numFmtId="37" fontId="6" fillId="0" borderId="0" xfId="15" applyNumberFormat="1" applyFont="1" applyFill="1" applyAlignment="1">
      <alignment/>
    </xf>
    <xf numFmtId="37" fontId="35" fillId="0" borderId="0" xfId="15" applyNumberFormat="1" applyFont="1" applyAlignment="1">
      <alignment/>
    </xf>
    <xf numFmtId="177" fontId="18" fillId="0" borderId="18" xfId="0" applyNumberFormat="1" applyFont="1" applyFill="1" applyBorder="1" applyAlignment="1">
      <alignment/>
    </xf>
    <xf numFmtId="9" fontId="10" fillId="0" borderId="0" xfId="23" applyFont="1" applyFill="1" applyAlignment="1">
      <alignment/>
    </xf>
    <xf numFmtId="39" fontId="10" fillId="0" borderId="0" xfId="15" applyNumberFormat="1" applyFont="1" applyFill="1" applyAlignment="1">
      <alignment/>
    </xf>
    <xf numFmtId="0" fontId="18" fillId="3" borderId="0" xfId="0" applyFont="1" applyFill="1" applyAlignment="1">
      <alignment horizontal="left"/>
    </xf>
    <xf numFmtId="0" fontId="18" fillId="4" borderId="0" xfId="0" applyFont="1" applyFill="1" applyAlignment="1">
      <alignment horizontal="left"/>
    </xf>
    <xf numFmtId="0" fontId="18" fillId="2" borderId="0" xfId="0" applyFont="1" applyFill="1" applyAlignment="1">
      <alignment horizontal="left"/>
    </xf>
    <xf numFmtId="181" fontId="18" fillId="0" borderId="0" xfId="15" applyNumberFormat="1" applyFont="1" applyFill="1" applyAlignment="1">
      <alignment horizontal="left"/>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xf>
    <xf numFmtId="9" fontId="18" fillId="0" borderId="0" xfId="23" applyFont="1" applyFill="1" applyAlignment="1">
      <alignment horizontal="left" vertical="top" wrapText="1"/>
    </xf>
    <xf numFmtId="43" fontId="18" fillId="0" borderId="0" xfId="15" applyFont="1" applyFill="1" applyBorder="1" applyAlignment="1">
      <alignment horizontal="center" vertical="top" wrapText="1"/>
    </xf>
    <xf numFmtId="37" fontId="18" fillId="0" borderId="0" xfId="0" applyNumberFormat="1" applyFont="1" applyFill="1" applyBorder="1" applyAlignment="1">
      <alignment vertical="top" wrapText="1"/>
    </xf>
    <xf numFmtId="43" fontId="18" fillId="0" borderId="0" xfId="15" applyFont="1" applyFill="1" applyBorder="1" applyAlignment="1">
      <alignment vertical="top" wrapText="1"/>
    </xf>
    <xf numFmtId="175" fontId="18" fillId="0" borderId="12" xfId="15" applyNumberFormat="1" applyFont="1" applyFill="1" applyBorder="1" applyAlignment="1">
      <alignment/>
    </xf>
    <xf numFmtId="175" fontId="8" fillId="0" borderId="0" xfId="15" applyNumberFormat="1" applyFont="1" applyAlignment="1">
      <alignment/>
    </xf>
    <xf numFmtId="175" fontId="25" fillId="0" borderId="0" xfId="15" applyNumberFormat="1" applyFont="1" applyAlignment="1">
      <alignment/>
    </xf>
    <xf numFmtId="175" fontId="28" fillId="0" borderId="0" xfId="15" applyNumberFormat="1" applyFont="1" applyAlignment="1">
      <alignment/>
    </xf>
    <xf numFmtId="175" fontId="28" fillId="0" borderId="2" xfId="15" applyNumberFormat="1" applyFont="1" applyBorder="1" applyAlignment="1">
      <alignment/>
    </xf>
    <xf numFmtId="175" fontId="28" fillId="0" borderId="0" xfId="15" applyNumberFormat="1" applyFont="1" applyBorder="1" applyAlignment="1">
      <alignment/>
    </xf>
    <xf numFmtId="175" fontId="25" fillId="0" borderId="3" xfId="15" applyNumberFormat="1" applyFont="1" applyBorder="1" applyAlignment="1">
      <alignment/>
    </xf>
    <xf numFmtId="175" fontId="25" fillId="0" borderId="0" xfId="15" applyNumberFormat="1" applyFont="1" applyBorder="1" applyAlignment="1">
      <alignment/>
    </xf>
    <xf numFmtId="175" fontId="28" fillId="0" borderId="3" xfId="15" applyNumberFormat="1" applyFont="1" applyBorder="1" applyAlignment="1">
      <alignment/>
    </xf>
    <xf numFmtId="175" fontId="28" fillId="0" borderId="5" xfId="15" applyNumberFormat="1" applyFont="1" applyBorder="1" applyAlignment="1">
      <alignment/>
    </xf>
    <xf numFmtId="209" fontId="25" fillId="0" borderId="3" xfId="15" applyNumberFormat="1" applyFont="1" applyBorder="1" applyAlignment="1">
      <alignment/>
    </xf>
    <xf numFmtId="209" fontId="25" fillId="0" borderId="0" xfId="15" applyNumberFormat="1" applyFont="1" applyBorder="1" applyAlignment="1">
      <alignment/>
    </xf>
    <xf numFmtId="209" fontId="28" fillId="0" borderId="0" xfId="15" applyNumberFormat="1" applyFont="1" applyBorder="1" applyAlignment="1">
      <alignment/>
    </xf>
    <xf numFmtId="209" fontId="28" fillId="0" borderId="3" xfId="15" applyNumberFormat="1" applyFont="1" applyBorder="1" applyAlignment="1">
      <alignment/>
    </xf>
    <xf numFmtId="209" fontId="25" fillId="0" borderId="0" xfId="15" applyNumberFormat="1" applyFont="1" applyAlignment="1">
      <alignment/>
    </xf>
    <xf numFmtId="209" fontId="28" fillId="0" borderId="0" xfId="15" applyNumberFormat="1" applyFont="1" applyAlignment="1">
      <alignment/>
    </xf>
    <xf numFmtId="175" fontId="25" fillId="0" borderId="7" xfId="15" applyNumberFormat="1" applyFont="1" applyBorder="1" applyAlignment="1">
      <alignment/>
    </xf>
    <xf numFmtId="175" fontId="25" fillId="0" borderId="9" xfId="15" applyNumberFormat="1" applyFont="1" applyBorder="1" applyAlignment="1">
      <alignment/>
    </xf>
    <xf numFmtId="175" fontId="25" fillId="0" borderId="11" xfId="15" applyNumberFormat="1" applyFont="1" applyBorder="1" applyAlignment="1">
      <alignment/>
    </xf>
    <xf numFmtId="175" fontId="28" fillId="0" borderId="9" xfId="15" applyNumberFormat="1" applyFont="1" applyBorder="1" applyAlignment="1">
      <alignment/>
    </xf>
    <xf numFmtId="175" fontId="28" fillId="0" borderId="11" xfId="15" applyNumberFormat="1" applyFont="1" applyBorder="1" applyAlignment="1">
      <alignment/>
    </xf>
    <xf numFmtId="175" fontId="18" fillId="0" borderId="0" xfId="15" applyNumberFormat="1" applyFont="1" applyAlignment="1">
      <alignment/>
    </xf>
    <xf numFmtId="175" fontId="20" fillId="0" borderId="0" xfId="15" applyNumberFormat="1" applyFont="1" applyAlignment="1">
      <alignment/>
    </xf>
    <xf numFmtId="175" fontId="23" fillId="0" borderId="0" xfId="15" applyNumberFormat="1" applyFont="1" applyAlignment="1">
      <alignment/>
    </xf>
    <xf numFmtId="175" fontId="20" fillId="0" borderId="3" xfId="15" applyNumberFormat="1" applyFont="1" applyBorder="1" applyAlignment="1">
      <alignment/>
    </xf>
    <xf numFmtId="175" fontId="23" fillId="0" borderId="6" xfId="15" applyNumberFormat="1" applyFont="1" applyBorder="1" applyAlignment="1">
      <alignment/>
    </xf>
    <xf numFmtId="175" fontId="23" fillId="0" borderId="2" xfId="15" applyNumberFormat="1" applyFont="1" applyBorder="1" applyAlignment="1">
      <alignment/>
    </xf>
    <xf numFmtId="175" fontId="20" fillId="0" borderId="7" xfId="15" applyNumberFormat="1" applyFont="1" applyBorder="1" applyAlignment="1">
      <alignment/>
    </xf>
    <xf numFmtId="175" fontId="23" fillId="0" borderId="8" xfId="15" applyNumberFormat="1" applyFont="1" applyBorder="1" applyAlignment="1">
      <alignment/>
    </xf>
    <xf numFmtId="175" fontId="23" fillId="0" borderId="0" xfId="15" applyNumberFormat="1" applyFont="1" applyBorder="1" applyAlignment="1">
      <alignment/>
    </xf>
    <xf numFmtId="175" fontId="20" fillId="0" borderId="9" xfId="15" applyNumberFormat="1" applyFont="1" applyBorder="1" applyAlignment="1">
      <alignment/>
    </xf>
    <xf numFmtId="175" fontId="20" fillId="0" borderId="10" xfId="15" applyNumberFormat="1" applyFont="1" applyBorder="1" applyAlignment="1">
      <alignment/>
    </xf>
    <xf numFmtId="175" fontId="23" fillId="0" borderId="3" xfId="15" applyNumberFormat="1" applyFont="1" applyBorder="1" applyAlignment="1">
      <alignment/>
    </xf>
    <xf numFmtId="175" fontId="20" fillId="0" borderId="11" xfId="15" applyNumberFormat="1" applyFont="1" applyBorder="1" applyAlignment="1">
      <alignment/>
    </xf>
    <xf numFmtId="175" fontId="20" fillId="0" borderId="8" xfId="15" applyNumberFormat="1" applyFont="1" applyBorder="1" applyAlignment="1">
      <alignment/>
    </xf>
    <xf numFmtId="175" fontId="20" fillId="0" borderId="0" xfId="15" applyNumberFormat="1" applyFont="1" applyBorder="1" applyAlignment="1">
      <alignment/>
    </xf>
    <xf numFmtId="175" fontId="23" fillId="0" borderId="9" xfId="15" applyNumberFormat="1" applyFont="1" applyBorder="1" applyAlignment="1">
      <alignment/>
    </xf>
    <xf numFmtId="175" fontId="23" fillId="0" borderId="10" xfId="15" applyNumberFormat="1" applyFont="1" applyBorder="1" applyAlignment="1">
      <alignment/>
    </xf>
    <xf numFmtId="175" fontId="23" fillId="0" borderId="11" xfId="15" applyNumberFormat="1" applyFont="1" applyBorder="1" applyAlignment="1">
      <alignment/>
    </xf>
    <xf numFmtId="175" fontId="18" fillId="0" borderId="0" xfId="15" applyNumberFormat="1" applyFont="1" applyFill="1" applyAlignment="1">
      <alignment/>
    </xf>
    <xf numFmtId="175" fontId="23" fillId="0" borderId="5" xfId="15" applyNumberFormat="1" applyFont="1" applyBorder="1" applyAlignment="1">
      <alignment/>
    </xf>
    <xf numFmtId="175" fontId="18" fillId="0" borderId="0" xfId="17" applyNumberFormat="1" applyFont="1" applyFill="1" applyAlignment="1">
      <alignment/>
    </xf>
    <xf numFmtId="175" fontId="18" fillId="0" borderId="0" xfId="15" applyNumberFormat="1" applyFont="1" applyFill="1" applyBorder="1" applyAlignment="1">
      <alignment/>
    </xf>
    <xf numFmtId="175" fontId="18" fillId="0" borderId="0" xfId="0" applyNumberFormat="1" applyFont="1" applyFill="1" applyAlignment="1">
      <alignment/>
    </xf>
    <xf numFmtId="175" fontId="18" fillId="0" borderId="0" xfId="17" applyNumberFormat="1" applyFont="1" applyFill="1" applyBorder="1" applyAlignment="1">
      <alignment/>
    </xf>
    <xf numFmtId="175" fontId="18" fillId="0" borderId="3" xfId="0" applyNumberFormat="1" applyFont="1" applyFill="1" applyBorder="1" applyAlignment="1">
      <alignment/>
    </xf>
    <xf numFmtId="175" fontId="18" fillId="0" borderId="5" xfId="17" applyNumberFormat="1" applyFont="1" applyFill="1" applyBorder="1" applyAlignment="1">
      <alignment/>
    </xf>
    <xf numFmtId="175" fontId="18" fillId="0" borderId="5" xfId="15" applyNumberFormat="1" applyFont="1" applyFill="1" applyBorder="1" applyAlignment="1">
      <alignment/>
    </xf>
    <xf numFmtId="43" fontId="17" fillId="0" borderId="8" xfId="15" applyFont="1" applyFill="1" applyBorder="1" applyAlignment="1">
      <alignment/>
    </xf>
    <xf numFmtId="43" fontId="17" fillId="0" borderId="17" xfId="15" applyFont="1" applyFill="1" applyBorder="1" applyAlignment="1">
      <alignment horizontal="right"/>
    </xf>
    <xf numFmtId="183" fontId="18" fillId="0" borderId="0" xfId="23" applyNumberFormat="1" applyFont="1" applyFill="1" applyAlignment="1">
      <alignment/>
    </xf>
    <xf numFmtId="37" fontId="36" fillId="0" borderId="0" xfId="15" applyNumberFormat="1" applyFont="1" applyFill="1" applyAlignment="1">
      <alignment/>
    </xf>
    <xf numFmtId="10" fontId="18" fillId="0" borderId="0" xfId="15" applyNumberFormat="1" applyFont="1" applyFill="1" applyAlignment="1">
      <alignment/>
    </xf>
    <xf numFmtId="0" fontId="37" fillId="0" borderId="0" xfId="0" applyFont="1" applyFill="1" applyAlignment="1">
      <alignment horizontal="justify" vertical="center"/>
    </xf>
    <xf numFmtId="0" fontId="38" fillId="0" borderId="0" xfId="0" applyFont="1" applyFill="1" applyAlignment="1" quotePrefix="1">
      <alignment horizontal="center"/>
    </xf>
    <xf numFmtId="0" fontId="38" fillId="0" borderId="0" xfId="0" applyFont="1" applyFill="1" applyAlignment="1">
      <alignment horizontal="center"/>
    </xf>
    <xf numFmtId="0" fontId="38" fillId="0" borderId="0" xfId="0" applyFont="1" applyFill="1" applyAlignment="1">
      <alignment horizontal="left"/>
    </xf>
    <xf numFmtId="0" fontId="18" fillId="0" borderId="0" xfId="0" applyFont="1" applyFill="1" applyBorder="1" applyAlignment="1">
      <alignment horizontal="center" vertical="top" wrapText="1"/>
    </xf>
    <xf numFmtId="0" fontId="39" fillId="0" borderId="0" xfId="0" applyFont="1" applyFill="1" applyAlignment="1">
      <alignment horizontal="justify" vertical="top" wrapText="1"/>
    </xf>
    <xf numFmtId="0" fontId="39" fillId="5" borderId="0" xfId="0" applyFont="1" applyFill="1" applyAlignment="1">
      <alignment horizontal="justify" vertical="top" wrapText="1"/>
    </xf>
    <xf numFmtId="0" fontId="39" fillId="0" borderId="0" xfId="0" applyFont="1" applyFill="1" applyAlignment="1">
      <alignment/>
    </xf>
    <xf numFmtId="0" fontId="40" fillId="0" borderId="0" xfId="0" applyFont="1" applyFill="1" applyAlignment="1">
      <alignment/>
    </xf>
    <xf numFmtId="0" fontId="39" fillId="0" borderId="0" xfId="0" applyFont="1" applyFill="1" applyAlignment="1">
      <alignment horizontal="center"/>
    </xf>
    <xf numFmtId="0" fontId="38" fillId="0" borderId="0" xfId="0" applyFont="1" applyFill="1" applyAlignment="1">
      <alignment/>
    </xf>
    <xf numFmtId="0" fontId="39" fillId="0" borderId="0" xfId="0" applyFont="1" applyFill="1" applyAlignment="1">
      <alignment vertical="top" wrapText="1"/>
    </xf>
    <xf numFmtId="0" fontId="39" fillId="5" borderId="0" xfId="0" applyFont="1" applyFill="1" applyAlignment="1">
      <alignment/>
    </xf>
    <xf numFmtId="0" fontId="39" fillId="5" borderId="0" xfId="0" applyFont="1" applyFill="1" applyAlignment="1">
      <alignment horizontal="center" vertical="top"/>
    </xf>
    <xf numFmtId="0" fontId="39" fillId="5" borderId="0" xfId="0" applyFont="1" applyFill="1" applyAlignment="1">
      <alignment horizontal="center"/>
    </xf>
    <xf numFmtId="0" fontId="39" fillId="0" borderId="0" xfId="0" applyFont="1" applyFill="1" applyAlignment="1">
      <alignment horizontal="center" vertical="top"/>
    </xf>
    <xf numFmtId="0" fontId="39" fillId="0" borderId="0" xfId="0" applyFont="1" applyFill="1" applyAlignment="1" quotePrefix="1">
      <alignment horizontal="center"/>
    </xf>
    <xf numFmtId="0" fontId="38" fillId="0" borderId="0" xfId="0" applyFont="1" applyFill="1" applyAlignment="1">
      <alignment horizontal="left" vertical="top" wrapText="1"/>
    </xf>
    <xf numFmtId="0" fontId="39" fillId="0" borderId="0" xfId="0" applyFont="1" applyFill="1" applyAlignment="1">
      <alignment horizontal="left" vertical="top" wrapText="1"/>
    </xf>
    <xf numFmtId="0" fontId="38" fillId="0" borderId="0" xfId="0" applyFont="1" applyFill="1" applyAlignment="1">
      <alignment/>
    </xf>
    <xf numFmtId="0" fontId="39" fillId="0" borderId="0" xfId="0" applyFont="1" applyFill="1" applyAlignment="1">
      <alignment/>
    </xf>
    <xf numFmtId="0" fontId="39" fillId="0" borderId="0" xfId="0" applyFont="1" applyFill="1" applyAlignment="1">
      <alignment horizontal="left"/>
    </xf>
    <xf numFmtId="37" fontId="39" fillId="0" borderId="0" xfId="0" applyNumberFormat="1" applyFont="1" applyFill="1" applyAlignment="1">
      <alignment/>
    </xf>
    <xf numFmtId="0" fontId="38" fillId="0" borderId="0" xfId="0" applyFont="1" applyFill="1" applyAlignment="1">
      <alignment horizontal="center" vertical="top"/>
    </xf>
    <xf numFmtId="0" fontId="38" fillId="0" borderId="0" xfId="0" applyFont="1" applyFill="1" applyAlignment="1">
      <alignment vertical="top"/>
    </xf>
    <xf numFmtId="0" fontId="39" fillId="0" borderId="0" xfId="0" applyFont="1" applyFill="1" applyAlignment="1">
      <alignment horizontal="justify"/>
    </xf>
    <xf numFmtId="0" fontId="39" fillId="0" borderId="0" xfId="0" applyFont="1" applyFill="1" applyAlignment="1">
      <alignment horizontal="right" vertical="top"/>
    </xf>
    <xf numFmtId="3" fontId="39" fillId="0" borderId="0" xfId="0" applyNumberFormat="1" applyFont="1" applyFill="1" applyAlignment="1">
      <alignment horizontal="left"/>
    </xf>
    <xf numFmtId="0" fontId="39" fillId="0" borderId="19" xfId="0" applyFont="1" applyFill="1" applyBorder="1" applyAlignment="1">
      <alignment horizontal="center" vertical="center"/>
    </xf>
    <xf numFmtId="0" fontId="39" fillId="0" borderId="1" xfId="0" applyFont="1" applyFill="1" applyBorder="1" applyAlignment="1">
      <alignment horizontal="right" vertical="center"/>
    </xf>
    <xf numFmtId="0" fontId="39" fillId="0" borderId="20" xfId="0" applyFont="1" applyFill="1" applyBorder="1" applyAlignment="1">
      <alignment horizontal="center" vertical="center" wrapText="1"/>
    </xf>
    <xf numFmtId="0" fontId="39" fillId="0" borderId="6" xfId="0" applyFont="1" applyFill="1" applyBorder="1" applyAlignment="1">
      <alignment/>
    </xf>
    <xf numFmtId="0" fontId="42" fillId="0" borderId="0" xfId="0" applyFont="1" applyFill="1" applyBorder="1" applyAlignment="1">
      <alignment horizontal="center"/>
    </xf>
    <xf numFmtId="0" fontId="42" fillId="0" borderId="0" xfId="0" applyFont="1" applyFill="1" applyBorder="1" applyAlignment="1">
      <alignment horizontal="right" vertical="center"/>
    </xf>
    <xf numFmtId="0" fontId="38" fillId="0" borderId="12" xfId="0" applyFont="1" applyFill="1" applyBorder="1" applyAlignment="1">
      <alignment horizontal="center" vertical="top" wrapText="1"/>
    </xf>
    <xf numFmtId="0" fontId="39" fillId="0" borderId="8" xfId="0" applyFont="1" applyFill="1" applyBorder="1" applyAlignment="1">
      <alignment/>
    </xf>
    <xf numFmtId="0" fontId="39" fillId="0" borderId="0" xfId="0" applyFont="1" applyFill="1" applyBorder="1" applyAlignment="1">
      <alignment/>
    </xf>
    <xf numFmtId="180" fontId="39" fillId="0" borderId="0" xfId="0" applyNumberFormat="1" applyFont="1" applyFill="1" applyBorder="1" applyAlignment="1">
      <alignment/>
    </xf>
    <xf numFmtId="180" fontId="39" fillId="0" borderId="12" xfId="0" applyNumberFormat="1" applyFont="1" applyFill="1" applyBorder="1" applyAlignment="1">
      <alignment/>
    </xf>
    <xf numFmtId="175" fontId="39" fillId="0" borderId="12" xfId="0" applyNumberFormat="1" applyFont="1" applyFill="1" applyBorder="1" applyAlignment="1">
      <alignment/>
    </xf>
    <xf numFmtId="0" fontId="39" fillId="0" borderId="10" xfId="0" applyFont="1" applyFill="1" applyBorder="1" applyAlignment="1">
      <alignment/>
    </xf>
    <xf numFmtId="0" fontId="39" fillId="0" borderId="3" xfId="0" applyFont="1" applyFill="1" applyBorder="1" applyAlignment="1">
      <alignment/>
    </xf>
    <xf numFmtId="180" fontId="39" fillId="0" borderId="11" xfId="0" applyNumberFormat="1" applyFont="1" applyFill="1" applyBorder="1" applyAlignment="1">
      <alignment/>
    </xf>
    <xf numFmtId="180" fontId="39" fillId="0" borderId="13" xfId="0" applyNumberFormat="1" applyFont="1" applyFill="1" applyBorder="1" applyAlignment="1">
      <alignment/>
    </xf>
    <xf numFmtId="0" fontId="39" fillId="0" borderId="10" xfId="0" applyFont="1" applyFill="1" applyBorder="1" applyAlignment="1">
      <alignment horizontal="left" vertical="top" wrapText="1"/>
    </xf>
    <xf numFmtId="0" fontId="39" fillId="0" borderId="3" xfId="0" applyFont="1" applyFill="1" applyBorder="1" applyAlignment="1">
      <alignment horizontal="left" vertical="top" wrapText="1"/>
    </xf>
    <xf numFmtId="0" fontId="39" fillId="0" borderId="11" xfId="0" applyFont="1" applyFill="1" applyBorder="1" applyAlignment="1">
      <alignment horizontal="left" vertical="top" wrapText="1"/>
    </xf>
    <xf numFmtId="175" fontId="39" fillId="0" borderId="12" xfId="15" applyNumberFormat="1" applyFont="1" applyFill="1" applyBorder="1" applyAlignment="1">
      <alignment horizontal="right" vertical="top" wrapText="1"/>
    </xf>
    <xf numFmtId="175" fontId="39" fillId="0" borderId="12" xfId="15" applyNumberFormat="1" applyFont="1" applyFill="1" applyBorder="1" applyAlignment="1">
      <alignment vertical="top" wrapText="1"/>
    </xf>
    <xf numFmtId="0" fontId="39" fillId="0" borderId="8"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9" xfId="0" applyFont="1" applyFill="1" applyBorder="1" applyAlignment="1">
      <alignment horizontal="left" vertical="top" wrapText="1"/>
    </xf>
    <xf numFmtId="43" fontId="39" fillId="0" borderId="14" xfId="15" applyFont="1" applyFill="1" applyBorder="1" applyAlignment="1">
      <alignment vertical="top" wrapText="1"/>
    </xf>
    <xf numFmtId="43" fontId="39" fillId="0" borderId="12" xfId="15" applyFont="1" applyFill="1" applyBorder="1" applyAlignment="1">
      <alignment vertical="top" wrapText="1"/>
    </xf>
    <xf numFmtId="0" fontId="39" fillId="0" borderId="13" xfId="0" applyFont="1" applyFill="1" applyBorder="1" applyAlignment="1">
      <alignment/>
    </xf>
    <xf numFmtId="37" fontId="39" fillId="0" borderId="10" xfId="0" applyNumberFormat="1" applyFont="1" applyFill="1" applyBorder="1" applyAlignment="1">
      <alignment vertical="top" wrapText="1"/>
    </xf>
    <xf numFmtId="37" fontId="39" fillId="0" borderId="14" xfId="0" applyNumberFormat="1" applyFont="1" applyFill="1" applyBorder="1" applyAlignment="1">
      <alignment vertical="top" wrapText="1"/>
    </xf>
    <xf numFmtId="0" fontId="39" fillId="0" borderId="8"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0" xfId="0" applyFont="1" applyFill="1" applyAlignment="1">
      <alignment horizontal="left" vertical="top"/>
    </xf>
    <xf numFmtId="0" fontId="39" fillId="0" borderId="0" xfId="0" applyFont="1" applyFill="1" applyAlignment="1">
      <alignment horizontal="center" vertical="top" wrapText="1"/>
    </xf>
    <xf numFmtId="0" fontId="38" fillId="0" borderId="0" xfId="0" applyFont="1" applyFill="1" applyAlignment="1">
      <alignment horizontal="center" vertical="top" wrapText="1"/>
    </xf>
    <xf numFmtId="0" fontId="38" fillId="0" borderId="0" xfId="0" applyFont="1" applyFill="1" applyAlignment="1">
      <alignment horizontal="left" vertical="justify"/>
    </xf>
    <xf numFmtId="181" fontId="39" fillId="0" borderId="0" xfId="15" applyNumberFormat="1" applyFont="1" applyFill="1" applyAlignment="1" quotePrefix="1">
      <alignment horizontal="center" vertical="top" wrapText="1"/>
    </xf>
    <xf numFmtId="3" fontId="39" fillId="0" borderId="0" xfId="0" applyNumberFormat="1" applyFont="1" applyFill="1" applyAlignment="1">
      <alignment horizontal="right" vertical="top" wrapText="1"/>
    </xf>
    <xf numFmtId="181" fontId="39" fillId="0" borderId="3" xfId="15" applyNumberFormat="1" applyFont="1" applyFill="1" applyBorder="1" applyAlignment="1">
      <alignment horizontal="center" vertical="top" wrapText="1"/>
    </xf>
    <xf numFmtId="181" fontId="39" fillId="0" borderId="5" xfId="15" applyNumberFormat="1" applyFont="1" applyFill="1" applyBorder="1" applyAlignment="1" quotePrefix="1">
      <alignment horizontal="center" vertical="top" wrapText="1"/>
    </xf>
    <xf numFmtId="0" fontId="39" fillId="0" borderId="0" xfId="0" applyFont="1" applyFill="1" applyAlignment="1">
      <alignment wrapText="1"/>
    </xf>
    <xf numFmtId="0" fontId="39" fillId="0" borderId="0" xfId="0" applyFont="1" applyFill="1" applyBorder="1" applyAlignment="1">
      <alignment vertical="top" wrapText="1"/>
    </xf>
    <xf numFmtId="3" fontId="39" fillId="0" borderId="0" xfId="0" applyNumberFormat="1" applyFont="1" applyFill="1" applyBorder="1" applyAlignment="1">
      <alignment horizontal="right" vertical="top" wrapText="1"/>
    </xf>
    <xf numFmtId="37" fontId="39" fillId="0" borderId="0" xfId="0" applyNumberFormat="1" applyFont="1" applyFill="1" applyBorder="1" applyAlignment="1">
      <alignment horizontal="center" vertical="top" wrapText="1"/>
    </xf>
    <xf numFmtId="0" fontId="39" fillId="0" borderId="0" xfId="0" applyNumberFormat="1" applyFont="1" applyFill="1" applyAlignment="1">
      <alignment horizontal="right" vertical="top"/>
    </xf>
    <xf numFmtId="37" fontId="39" fillId="0" borderId="0" xfId="15" applyNumberFormat="1" applyFont="1" applyFill="1" applyAlignment="1">
      <alignment horizontal="center" vertical="top" wrapText="1"/>
    </xf>
    <xf numFmtId="37" fontId="39" fillId="0" borderId="0" xfId="15" applyNumberFormat="1" applyFont="1" applyFill="1" applyAlignment="1">
      <alignment horizontal="right" vertical="top" wrapText="1"/>
    </xf>
    <xf numFmtId="37" fontId="39" fillId="0" borderId="0" xfId="0" applyNumberFormat="1" applyFont="1" applyFill="1" applyAlignment="1">
      <alignment horizontal="right"/>
    </xf>
    <xf numFmtId="43" fontId="39" fillId="0" borderId="0" xfId="15" applyFont="1" applyFill="1" applyAlignment="1">
      <alignment/>
    </xf>
    <xf numFmtId="37" fontId="39" fillId="0" borderId="0" xfId="0" applyNumberFormat="1" applyFont="1" applyFill="1" applyAlignment="1">
      <alignment horizontal="left" vertical="top" wrapText="1"/>
    </xf>
    <xf numFmtId="37" fontId="39" fillId="0" borderId="5" xfId="0" applyNumberFormat="1" applyFont="1" applyFill="1" applyBorder="1" applyAlignment="1">
      <alignment horizontal="right" vertical="top" wrapText="1"/>
    </xf>
    <xf numFmtId="181" fontId="39" fillId="0" borderId="0" xfId="15" applyNumberFormat="1" applyFont="1" applyFill="1" applyBorder="1" applyAlignment="1">
      <alignment horizontal="center" vertical="top" wrapText="1"/>
    </xf>
    <xf numFmtId="37" fontId="39" fillId="0" borderId="0" xfId="0" applyNumberFormat="1" applyFont="1" applyFill="1" applyBorder="1" applyAlignment="1">
      <alignment horizontal="right" vertical="top" wrapText="1"/>
    </xf>
    <xf numFmtId="0" fontId="39" fillId="0" borderId="0" xfId="0" applyFont="1" applyFill="1" applyAlignment="1">
      <alignment horizontal="right"/>
    </xf>
    <xf numFmtId="181" fontId="39" fillId="0" borderId="0" xfId="0" applyNumberFormat="1" applyFont="1" applyFill="1" applyBorder="1" applyAlignment="1">
      <alignment/>
    </xf>
    <xf numFmtId="3" fontId="39" fillId="0" borderId="0" xfId="0" applyNumberFormat="1" applyFont="1" applyFill="1" applyBorder="1" applyAlignment="1">
      <alignment/>
    </xf>
    <xf numFmtId="0" fontId="38" fillId="0" borderId="0" xfId="0" applyFont="1" applyFill="1" applyAlignment="1">
      <alignment horizontal="right" vertical="top"/>
    </xf>
    <xf numFmtId="3" fontId="39" fillId="0" borderId="0" xfId="0" applyNumberFormat="1" applyFont="1" applyFill="1" applyAlignment="1">
      <alignment horizontal="center"/>
    </xf>
    <xf numFmtId="181" fontId="39" fillId="0" borderId="21" xfId="15" applyNumberFormat="1" applyFont="1" applyFill="1" applyBorder="1" applyAlignment="1">
      <alignment/>
    </xf>
    <xf numFmtId="181" fontId="39" fillId="0" borderId="0" xfId="15" applyNumberFormat="1" applyFont="1" applyFill="1" applyAlignment="1">
      <alignment/>
    </xf>
    <xf numFmtId="181" fontId="39" fillId="0" borderId="0" xfId="15" applyNumberFormat="1" applyFont="1" applyFill="1" applyBorder="1" applyAlignment="1">
      <alignment/>
    </xf>
    <xf numFmtId="3" fontId="39" fillId="0" borderId="0" xfId="0" applyNumberFormat="1" applyFont="1" applyFill="1" applyAlignment="1">
      <alignment/>
    </xf>
    <xf numFmtId="0" fontId="38" fillId="0" borderId="0" xfId="0" applyFont="1" applyFill="1" applyAlignment="1">
      <alignment wrapText="1"/>
    </xf>
    <xf numFmtId="0" fontId="38" fillId="0" borderId="0" xfId="0" applyNumberFormat="1" applyFont="1" applyFill="1" applyAlignment="1" quotePrefix="1">
      <alignment horizontal="center" vertical="top" wrapText="1"/>
    </xf>
    <xf numFmtId="0" fontId="39" fillId="0" borderId="0" xfId="0" applyNumberFormat="1" applyFont="1" applyFill="1" applyAlignment="1">
      <alignment horizontal="left" vertical="top" wrapText="1"/>
    </xf>
    <xf numFmtId="0" fontId="38" fillId="0" borderId="0" xfId="0" applyNumberFormat="1" applyFont="1" applyFill="1" applyAlignment="1">
      <alignment horizontal="center" vertical="top" wrapText="1"/>
    </xf>
    <xf numFmtId="0" fontId="38" fillId="0" borderId="0" xfId="0" applyNumberFormat="1" applyFont="1" applyFill="1" applyAlignment="1">
      <alignment horizontal="center" vertical="center" wrapText="1"/>
    </xf>
    <xf numFmtId="0" fontId="39" fillId="0" borderId="0" xfId="0" applyNumberFormat="1" applyFont="1" applyFill="1" applyAlignment="1" quotePrefix="1">
      <alignment horizontal="left" vertical="top" wrapText="1"/>
    </xf>
    <xf numFmtId="0" fontId="40" fillId="0" borderId="0" xfId="0" applyFont="1" applyAlignment="1">
      <alignment/>
    </xf>
    <xf numFmtId="0" fontId="39" fillId="0" borderId="0" xfId="0" applyFont="1" applyAlignment="1">
      <alignment/>
    </xf>
    <xf numFmtId="0" fontId="39" fillId="0" borderId="6" xfId="0" applyFont="1" applyBorder="1" applyAlignment="1">
      <alignment/>
    </xf>
    <xf numFmtId="0" fontId="39" fillId="0" borderId="2" xfId="0" applyFont="1" applyBorder="1" applyAlignment="1">
      <alignment/>
    </xf>
    <xf numFmtId="0" fontId="39" fillId="0" borderId="7" xfId="0" applyFont="1" applyBorder="1" applyAlignment="1">
      <alignment/>
    </xf>
    <xf numFmtId="0" fontId="39" fillId="0" borderId="8" xfId="0" applyFont="1" applyBorder="1" applyAlignment="1">
      <alignment wrapText="1"/>
    </xf>
    <xf numFmtId="0" fontId="39" fillId="0" borderId="0" xfId="0" applyFont="1" applyBorder="1" applyAlignment="1">
      <alignment wrapText="1"/>
    </xf>
    <xf numFmtId="0" fontId="39" fillId="0" borderId="9" xfId="0" applyFont="1" applyBorder="1" applyAlignment="1">
      <alignment wrapText="1"/>
    </xf>
    <xf numFmtId="0" fontId="39" fillId="0" borderId="13" xfId="0" applyFont="1" applyBorder="1" applyAlignment="1">
      <alignment horizontal="center" vertical="center" wrapText="1"/>
    </xf>
    <xf numFmtId="0" fontId="39" fillId="0" borderId="8" xfId="0" applyFont="1" applyBorder="1" applyAlignment="1">
      <alignment/>
    </xf>
    <xf numFmtId="0" fontId="39" fillId="0" borderId="0" xfId="0" applyFont="1" applyBorder="1" applyAlignment="1">
      <alignment/>
    </xf>
    <xf numFmtId="0" fontId="39" fillId="0" borderId="9" xfId="0" applyFont="1" applyBorder="1" applyAlignment="1">
      <alignment/>
    </xf>
    <xf numFmtId="0" fontId="39" fillId="0" borderId="12" xfId="0" applyFont="1" applyBorder="1" applyAlignment="1">
      <alignment horizontal="center"/>
    </xf>
    <xf numFmtId="0" fontId="39" fillId="0" borderId="22" xfId="0" applyFont="1" applyBorder="1" applyAlignment="1">
      <alignment horizontal="center"/>
    </xf>
    <xf numFmtId="0" fontId="39" fillId="0" borderId="12" xfId="0" applyFont="1" applyBorder="1" applyAlignment="1">
      <alignment/>
    </xf>
    <xf numFmtId="0" fontId="44" fillId="0" borderId="8" xfId="0" applyFont="1" applyBorder="1" applyAlignment="1">
      <alignment/>
    </xf>
    <xf numFmtId="194" fontId="39" fillId="0" borderId="12" xfId="0" applyNumberFormat="1" applyFont="1" applyBorder="1" applyAlignment="1">
      <alignment/>
    </xf>
    <xf numFmtId="193" fontId="39" fillId="0" borderId="12" xfId="15" applyNumberFormat="1" applyFont="1" applyBorder="1" applyAlignment="1">
      <alignment/>
    </xf>
    <xf numFmtId="193" fontId="39" fillId="0" borderId="12" xfId="0" applyNumberFormat="1" applyFont="1" applyBorder="1" applyAlignment="1">
      <alignment/>
    </xf>
    <xf numFmtId="0" fontId="38" fillId="0" borderId="8" xfId="0" applyFont="1" applyBorder="1" applyAlignment="1">
      <alignment/>
    </xf>
    <xf numFmtId="0" fontId="38" fillId="0" borderId="0" xfId="0" applyFont="1" applyBorder="1" applyAlignment="1">
      <alignment/>
    </xf>
    <xf numFmtId="0" fontId="38" fillId="0" borderId="9" xfId="0" applyFont="1" applyBorder="1" applyAlignment="1">
      <alignment/>
    </xf>
    <xf numFmtId="194" fontId="38" fillId="0" borderId="23" xfId="0" applyNumberFormat="1" applyFont="1" applyBorder="1" applyAlignment="1">
      <alignment/>
    </xf>
    <xf numFmtId="187" fontId="39" fillId="0" borderId="12" xfId="15" applyNumberFormat="1" applyFont="1" applyBorder="1" applyAlignment="1">
      <alignment/>
    </xf>
    <xf numFmtId="10" fontId="39" fillId="0" borderId="12" xfId="0" applyNumberFormat="1" applyFont="1" applyBorder="1" applyAlignment="1">
      <alignment/>
    </xf>
    <xf numFmtId="10" fontId="39" fillId="0" borderId="12" xfId="23" applyNumberFormat="1" applyFont="1" applyBorder="1" applyAlignment="1">
      <alignment/>
    </xf>
    <xf numFmtId="194" fontId="38" fillId="0" borderId="24" xfId="0" applyNumberFormat="1" applyFont="1" applyBorder="1" applyAlignment="1">
      <alignment/>
    </xf>
    <xf numFmtId="193" fontId="38" fillId="0" borderId="24" xfId="15" applyNumberFormat="1" applyFont="1" applyBorder="1" applyAlignment="1">
      <alignment wrapText="1"/>
    </xf>
    <xf numFmtId="194" fontId="38" fillId="0" borderId="24" xfId="0" applyNumberFormat="1" applyFont="1" applyFill="1" applyBorder="1" applyAlignment="1">
      <alignment/>
    </xf>
    <xf numFmtId="0" fontId="39" fillId="0" borderId="10" xfId="0" applyFont="1" applyBorder="1" applyAlignment="1">
      <alignment/>
    </xf>
    <xf numFmtId="0" fontId="39" fillId="0" borderId="3" xfId="0" applyFont="1" applyBorder="1" applyAlignment="1">
      <alignment/>
    </xf>
    <xf numFmtId="0" fontId="39" fillId="0" borderId="11" xfId="0" applyFont="1" applyBorder="1" applyAlignment="1">
      <alignment/>
    </xf>
    <xf numFmtId="0" fontId="39" fillId="0" borderId="14" xfId="0" applyFont="1" applyBorder="1" applyAlignment="1">
      <alignment/>
    </xf>
    <xf numFmtId="0" fontId="38" fillId="2" borderId="0" xfId="0" applyNumberFormat="1" applyFont="1" applyFill="1" applyAlignment="1" quotePrefix="1">
      <alignment horizontal="center" vertical="top" wrapText="1"/>
    </xf>
    <xf numFmtId="0" fontId="38" fillId="2" borderId="0" xfId="0" applyNumberFormat="1" applyFont="1" applyFill="1" applyAlignment="1">
      <alignment horizontal="left" vertical="top" wrapText="1"/>
    </xf>
    <xf numFmtId="0" fontId="39" fillId="2" borderId="0" xfId="0" applyNumberFormat="1" applyFont="1" applyFill="1" applyAlignment="1" quotePrefix="1">
      <alignment horizontal="left" vertical="top" wrapText="1"/>
    </xf>
    <xf numFmtId="0" fontId="39" fillId="2" borderId="0" xfId="0" applyFont="1" applyFill="1" applyAlignment="1">
      <alignment horizontal="left" vertical="top" wrapText="1"/>
    </xf>
    <xf numFmtId="0" fontId="38" fillId="0" borderId="0" xfId="0" applyNumberFormat="1" applyFont="1" applyFill="1" applyAlignment="1">
      <alignment horizontal="left" vertical="top" wrapText="1"/>
    </xf>
    <xf numFmtId="0" fontId="39" fillId="0" borderId="0" xfId="0" applyNumberFormat="1" applyFont="1" applyFill="1" applyAlignment="1">
      <alignment horizontal="center" vertical="top" wrapText="1"/>
    </xf>
    <xf numFmtId="0" fontId="39" fillId="0" borderId="0" xfId="0" applyFont="1" applyFill="1" applyAlignment="1">
      <alignment horizontal="left" vertical="justify"/>
    </xf>
    <xf numFmtId="49" fontId="39" fillId="0" borderId="0" xfId="0" applyNumberFormat="1" applyFont="1" applyFill="1" applyAlignment="1">
      <alignment/>
    </xf>
    <xf numFmtId="15" fontId="39" fillId="0" borderId="0" xfId="0" applyNumberFormat="1" applyFont="1" applyFill="1" applyAlignment="1">
      <alignment/>
    </xf>
    <xf numFmtId="0" fontId="39" fillId="0" borderId="0" xfId="0" applyNumberFormat="1" applyFont="1" applyFill="1" applyAlignment="1">
      <alignment horizontal="right" vertical="top" wrapText="1"/>
    </xf>
    <xf numFmtId="0" fontId="38" fillId="0" borderId="0" xfId="0" applyNumberFormat="1" applyFont="1" applyFill="1" applyAlignment="1">
      <alignment horizontal="right" vertical="top" wrapText="1"/>
    </xf>
    <xf numFmtId="0" fontId="38" fillId="0" borderId="0" xfId="0" applyNumberFormat="1" applyFont="1" applyFill="1" applyAlignment="1">
      <alignment horizontal="right" vertical="top"/>
    </xf>
    <xf numFmtId="0" fontId="39" fillId="0" borderId="13"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12" xfId="0" applyFont="1" applyFill="1" applyBorder="1" applyAlignment="1">
      <alignment horizontal="center"/>
    </xf>
    <xf numFmtId="0" fontId="39" fillId="0" borderId="12" xfId="0" applyFont="1" applyFill="1" applyBorder="1" applyAlignment="1">
      <alignment/>
    </xf>
    <xf numFmtId="0" fontId="39" fillId="0" borderId="9" xfId="0" applyFont="1" applyFill="1" applyBorder="1" applyAlignment="1">
      <alignment/>
    </xf>
    <xf numFmtId="3" fontId="39" fillId="0" borderId="8" xfId="0" applyNumberFormat="1" applyFont="1" applyFill="1" applyBorder="1" applyAlignment="1">
      <alignment horizontal="right"/>
    </xf>
    <xf numFmtId="4" fontId="39" fillId="0" borderId="12" xfId="0" applyNumberFormat="1" applyFont="1" applyFill="1" applyBorder="1" applyAlignment="1">
      <alignment horizontal="center"/>
    </xf>
    <xf numFmtId="0" fontId="39" fillId="0" borderId="14" xfId="0" applyFont="1" applyFill="1" applyBorder="1" applyAlignment="1">
      <alignment/>
    </xf>
    <xf numFmtId="0" fontId="39" fillId="0" borderId="10" xfId="0" applyFont="1" applyFill="1" applyBorder="1" applyAlignment="1">
      <alignment horizontal="center"/>
    </xf>
    <xf numFmtId="0" fontId="39" fillId="0" borderId="14" xfId="0" applyFont="1" applyFill="1" applyBorder="1" applyAlignment="1">
      <alignment horizontal="center"/>
    </xf>
    <xf numFmtId="0" fontId="39" fillId="0" borderId="11" xfId="0" applyFont="1" applyFill="1" applyBorder="1" applyAlignment="1">
      <alignment/>
    </xf>
    <xf numFmtId="0" fontId="39" fillId="0" borderId="0" xfId="0" applyFont="1" applyFill="1" applyBorder="1" applyAlignment="1">
      <alignment horizontal="center"/>
    </xf>
    <xf numFmtId="43" fontId="18" fillId="0" borderId="0" xfId="15" applyFont="1" applyFill="1" applyAlignment="1">
      <alignment/>
    </xf>
    <xf numFmtId="0" fontId="39" fillId="6" borderId="0" xfId="0" applyFont="1" applyFill="1" applyAlignment="1">
      <alignment horizontal="left" vertical="top" wrapText="1"/>
    </xf>
    <xf numFmtId="0" fontId="39" fillId="6" borderId="0" xfId="0" applyNumberFormat="1" applyFont="1" applyFill="1" applyAlignment="1">
      <alignment horizontal="left" vertical="center" wrapText="1"/>
    </xf>
    <xf numFmtId="0" fontId="39" fillId="6" borderId="0" xfId="0" applyNumberFormat="1" applyFont="1" applyFill="1" applyAlignment="1" quotePrefix="1">
      <alignment horizontal="left" vertical="center" wrapText="1"/>
    </xf>
    <xf numFmtId="0" fontId="39" fillId="6" borderId="0" xfId="0" applyNumberFormat="1" applyFont="1" applyFill="1" applyAlignment="1" quotePrefix="1">
      <alignment horizontal="left" vertical="top" wrapText="1"/>
    </xf>
    <xf numFmtId="181" fontId="39" fillId="0" borderId="0" xfId="15" applyNumberFormat="1" applyFont="1" applyFill="1" applyBorder="1" applyAlignment="1">
      <alignment vertical="top" wrapText="1"/>
    </xf>
    <xf numFmtId="1" fontId="20" fillId="0" borderId="0" xfId="15" applyNumberFormat="1" applyFont="1" applyAlignment="1">
      <alignment/>
    </xf>
    <xf numFmtId="177" fontId="18" fillId="0" borderId="12" xfId="0" applyNumberFormat="1" applyFont="1" applyFill="1" applyBorder="1" applyAlignment="1">
      <alignment/>
    </xf>
    <xf numFmtId="37" fontId="39" fillId="0" borderId="0" xfId="0" applyNumberFormat="1" applyFont="1" applyFill="1" applyAlignment="1">
      <alignment horizontal="right" vertical="top" wrapText="1"/>
    </xf>
    <xf numFmtId="181" fontId="39" fillId="0" borderId="0" xfId="15" applyNumberFormat="1" applyFont="1" applyFill="1" applyAlignment="1">
      <alignment horizontal="right" vertical="top" wrapText="1"/>
    </xf>
    <xf numFmtId="181" fontId="39" fillId="0" borderId="0" xfId="0" applyNumberFormat="1" applyFont="1" applyFill="1" applyAlignment="1">
      <alignment horizontal="left" vertical="top" wrapText="1"/>
    </xf>
    <xf numFmtId="37" fontId="39" fillId="0" borderId="3" xfId="0" applyNumberFormat="1" applyFont="1" applyFill="1" applyBorder="1" applyAlignment="1">
      <alignment horizontal="right" vertical="top" wrapText="1"/>
    </xf>
    <xf numFmtId="37" fontId="39" fillId="0" borderId="1" xfId="15" applyNumberFormat="1" applyFont="1" applyFill="1" applyBorder="1" applyAlignment="1">
      <alignment horizontal="right" vertical="top" wrapText="1"/>
    </xf>
    <xf numFmtId="37" fontId="39" fillId="0" borderId="3" xfId="15" applyNumberFormat="1" applyFont="1" applyFill="1" applyBorder="1" applyAlignment="1">
      <alignment horizontal="right" vertical="top" wrapText="1"/>
    </xf>
    <xf numFmtId="39" fontId="39" fillId="0" borderId="0" xfId="15" applyNumberFormat="1" applyFont="1" applyFill="1" applyBorder="1" applyAlignment="1">
      <alignment horizontal="right" vertical="top" wrapText="1"/>
    </xf>
    <xf numFmtId="37" fontId="39" fillId="0" borderId="4" xfId="0" applyNumberFormat="1" applyFont="1" applyFill="1" applyBorder="1" applyAlignment="1">
      <alignment horizontal="right" vertical="top" wrapText="1"/>
    </xf>
    <xf numFmtId="37" fontId="39" fillId="0" borderId="1" xfId="0" applyNumberFormat="1" applyFont="1" applyFill="1" applyBorder="1" applyAlignment="1">
      <alignment horizontal="right" vertical="top" wrapText="1"/>
    </xf>
    <xf numFmtId="37" fontId="39" fillId="0" borderId="0" xfId="15" applyNumberFormat="1" applyFont="1" applyFill="1" applyBorder="1" applyAlignment="1">
      <alignment horizontal="right" vertical="top" wrapText="1"/>
    </xf>
    <xf numFmtId="39" fontId="39" fillId="0" borderId="0" xfId="15" applyNumberFormat="1" applyFont="1" applyFill="1" applyAlignment="1">
      <alignment horizontal="right" vertical="top" wrapText="1"/>
    </xf>
    <xf numFmtId="37" fontId="39" fillId="0" borderId="0" xfId="15" applyNumberFormat="1" applyFont="1" applyFill="1" applyAlignment="1">
      <alignment horizontal="right" wrapText="1"/>
    </xf>
    <xf numFmtId="37" fontId="39" fillId="0" borderId="0" xfId="15" applyNumberFormat="1" applyFont="1" applyFill="1" applyAlignment="1" quotePrefix="1">
      <alignment horizontal="right"/>
    </xf>
    <xf numFmtId="37" fontId="39" fillId="0" borderId="0" xfId="15" applyNumberFormat="1" applyFont="1" applyFill="1" applyAlignment="1">
      <alignment horizontal="right"/>
    </xf>
    <xf numFmtId="43" fontId="39" fillId="0" borderId="0" xfId="15" applyFont="1" applyFill="1" applyAlignment="1">
      <alignment horizontal="right"/>
    </xf>
    <xf numFmtId="181" fontId="39" fillId="0" borderId="0" xfId="15" applyNumberFormat="1" applyFont="1" applyFill="1" applyAlignment="1">
      <alignment horizontal="center" vertical="top" wrapText="1"/>
    </xf>
    <xf numFmtId="181" fontId="39" fillId="0" borderId="3" xfId="15" applyNumberFormat="1" applyFont="1" applyFill="1" applyBorder="1" applyAlignment="1">
      <alignment horizontal="right" vertical="top"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9" fillId="0" borderId="10" xfId="0" applyFont="1" applyFill="1" applyBorder="1" applyAlignment="1">
      <alignment horizontal="left" vertical="top" wrapText="1"/>
    </xf>
    <xf numFmtId="0" fontId="39" fillId="0" borderId="3" xfId="0" applyFont="1" applyFill="1" applyBorder="1" applyAlignment="1">
      <alignment horizontal="left" vertical="top" wrapText="1"/>
    </xf>
    <xf numFmtId="0" fontId="39" fillId="0" borderId="11" xfId="0" applyFont="1" applyFill="1" applyBorder="1" applyAlignment="1">
      <alignment horizontal="left" vertical="top" wrapText="1"/>
    </xf>
    <xf numFmtId="0" fontId="39" fillId="0" borderId="0" xfId="0" applyFont="1" applyFill="1" applyAlignment="1">
      <alignment horizontal="left" vertical="center" wrapText="1"/>
    </xf>
    <xf numFmtId="0" fontId="39" fillId="6" borderId="0" xfId="0" applyNumberFormat="1" applyFont="1" applyFill="1" applyAlignment="1">
      <alignment horizontal="left" vertical="center" wrapText="1"/>
    </xf>
    <xf numFmtId="0" fontId="39" fillId="0" borderId="19" xfId="0" applyFont="1" applyBorder="1" applyAlignment="1">
      <alignment horizontal="center"/>
    </xf>
    <xf numFmtId="0" fontId="39" fillId="0" borderId="20" xfId="0" applyFont="1" applyBorder="1" applyAlignment="1">
      <alignment horizontal="center"/>
    </xf>
    <xf numFmtId="0" fontId="39" fillId="0" borderId="0" xfId="0" applyNumberFormat="1" applyFont="1" applyFill="1" applyAlignment="1">
      <alignment horizontal="left" vertical="top" wrapText="1"/>
    </xf>
    <xf numFmtId="0" fontId="39" fillId="6" borderId="0" xfId="0" applyFont="1" applyFill="1" applyAlignment="1">
      <alignment horizontal="justify" vertical="top" wrapText="1"/>
    </xf>
    <xf numFmtId="0" fontId="39" fillId="6" borderId="0" xfId="0" applyNumberFormat="1" applyFont="1" applyFill="1" applyAlignment="1" quotePrefix="1">
      <alignment horizontal="left" vertical="center" wrapText="1"/>
    </xf>
    <xf numFmtId="0" fontId="45" fillId="0" borderId="0" xfId="0" applyFont="1" applyFill="1" applyAlignment="1">
      <alignment vertical="top" wrapText="1"/>
    </xf>
    <xf numFmtId="0" fontId="39" fillId="0" borderId="0" xfId="0" applyFont="1" applyFill="1" applyAlignment="1">
      <alignment horizontal="left"/>
    </xf>
    <xf numFmtId="0" fontId="46" fillId="0" borderId="0" xfId="0" applyFont="1" applyFill="1" applyAlignment="1">
      <alignment horizontal="center" vertical="top" wrapText="1"/>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17" fillId="0" borderId="0" xfId="0" applyFont="1" applyFill="1" applyAlignment="1" quotePrefix="1">
      <alignment horizont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0" xfId="0" applyFont="1" applyFill="1" applyAlignment="1">
      <alignment horizontal="left" vertical="top" wrapText="1"/>
    </xf>
    <xf numFmtId="0" fontId="39" fillId="0" borderId="0" xfId="0" applyFont="1" applyFill="1" applyAlignment="1">
      <alignment vertical="top" wrapText="1"/>
    </xf>
    <xf numFmtId="0" fontId="39" fillId="0" borderId="0" xfId="0" applyFont="1" applyFill="1" applyAlignment="1">
      <alignment horizontal="center" vertical="top" wrapText="1"/>
    </xf>
    <xf numFmtId="0" fontId="38" fillId="0" borderId="0" xfId="0" applyFont="1" applyFill="1" applyAlignment="1">
      <alignment horizontal="center" vertical="top" wrapText="1"/>
    </xf>
    <xf numFmtId="0" fontId="38" fillId="0" borderId="0" xfId="0" applyFont="1" applyFill="1" applyAlignment="1">
      <alignment horizontal="left" vertical="justify"/>
    </xf>
    <xf numFmtId="0" fontId="38" fillId="0" borderId="0" xfId="0" applyFont="1" applyFill="1" applyAlignment="1" quotePrefix="1">
      <alignment horizontal="center"/>
    </xf>
    <xf numFmtId="0" fontId="38" fillId="0" borderId="0" xfId="0" applyFont="1" applyFill="1" applyAlignment="1" quotePrefix="1">
      <alignment horizontal="center" vertical="top" wrapText="1"/>
    </xf>
    <xf numFmtId="0" fontId="39" fillId="0" borderId="0" xfId="0" applyFont="1" applyFill="1" applyAlignment="1">
      <alignment horizontal="justify" vertical="top" wrapText="1"/>
    </xf>
    <xf numFmtId="0" fontId="38" fillId="0" borderId="0" xfId="0" applyFont="1" applyFill="1" applyAlignment="1">
      <alignment horizontal="center"/>
    </xf>
    <xf numFmtId="0" fontId="39" fillId="2" borderId="0" xfId="0" applyFont="1" applyFill="1" applyAlignment="1">
      <alignment wrapText="1"/>
    </xf>
    <xf numFmtId="0" fontId="39" fillId="6" borderId="0" xfId="0" applyNumberFormat="1" applyFont="1" applyFill="1" applyAlignment="1">
      <alignment horizontal="left" vertical="top" wrapText="1"/>
    </xf>
    <xf numFmtId="0" fontId="38" fillId="0" borderId="0" xfId="0" applyNumberFormat="1" applyFont="1" applyFill="1" applyAlignment="1" quotePrefix="1">
      <alignment horizontal="center" vertical="top"/>
    </xf>
    <xf numFmtId="0" fontId="18" fillId="0" borderId="0" xfId="0" applyFont="1" applyFill="1" applyAlignment="1">
      <alignment horizontal="justify" vertical="top" wrapText="1"/>
    </xf>
    <xf numFmtId="0" fontId="20" fillId="0" borderId="0" xfId="0" applyFont="1" applyFill="1" applyAlignment="1">
      <alignment horizontal="justify" vertical="top" wrapText="1"/>
    </xf>
    <xf numFmtId="0" fontId="17"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3" xfId="0" applyFont="1" applyFill="1" applyBorder="1" applyAlignment="1">
      <alignment horizontal="center" vertical="center"/>
    </xf>
    <xf numFmtId="0" fontId="17" fillId="0" borderId="6" xfId="0" applyFont="1" applyFill="1" applyBorder="1" applyAlignment="1">
      <alignment horizontal="center"/>
    </xf>
    <xf numFmtId="0" fontId="17" fillId="0" borderId="7" xfId="0" applyFont="1" applyFill="1" applyBorder="1" applyAlignment="1">
      <alignment horizontal="center"/>
    </xf>
    <xf numFmtId="16" fontId="17" fillId="0" borderId="10" xfId="0" applyNumberFormat="1" applyFont="1" applyFill="1" applyBorder="1" applyAlignment="1">
      <alignment horizontal="center"/>
    </xf>
    <xf numFmtId="0" fontId="17" fillId="0" borderId="11" xfId="0" applyNumberFormat="1" applyFont="1" applyFill="1" applyBorder="1" applyAlignment="1">
      <alignment horizontal="center"/>
    </xf>
    <xf numFmtId="0" fontId="18" fillId="0" borderId="0" xfId="0" applyFont="1" applyFill="1" applyAlignment="1">
      <alignment horizontal="center"/>
    </xf>
    <xf numFmtId="0" fontId="17" fillId="0" borderId="0" xfId="0" applyFont="1" applyFill="1" applyAlignment="1">
      <alignment horizontal="center"/>
    </xf>
    <xf numFmtId="0" fontId="17" fillId="0" borderId="0" xfId="0" applyFont="1" applyFill="1" applyAlignment="1">
      <alignment horizontal="center" vertical="center" wrapText="1"/>
    </xf>
    <xf numFmtId="0" fontId="9" fillId="0" borderId="0" xfId="0" applyFont="1" applyFill="1" applyAlignment="1">
      <alignment horizontal="center"/>
    </xf>
    <xf numFmtId="0" fontId="9" fillId="0" borderId="0" xfId="0" applyFont="1" applyFill="1" applyAlignment="1">
      <alignment horizontal="justify" vertical="top" wrapText="1"/>
    </xf>
    <xf numFmtId="37" fontId="2" fillId="0" borderId="0" xfId="15" applyNumberFormat="1" applyFont="1" applyFill="1" applyAlignment="1">
      <alignment horizontal="left"/>
    </xf>
    <xf numFmtId="0" fontId="12" fillId="0" borderId="0" xfId="0" applyFont="1" applyAlignment="1">
      <alignment horizontal="center"/>
    </xf>
    <xf numFmtId="0" fontId="1" fillId="0" borderId="0" xfId="0" applyFont="1" applyFill="1" applyAlignment="1">
      <alignment horizontal="left" vertical="center" wrapText="1"/>
    </xf>
    <xf numFmtId="37" fontId="2" fillId="0" borderId="0" xfId="15" applyNumberFormat="1" applyFont="1" applyFill="1" applyAlignment="1">
      <alignment horizontal="center" vertical="center" wrapText="1"/>
    </xf>
    <xf numFmtId="37" fontId="2" fillId="0" borderId="0" xfId="15" applyNumberFormat="1" applyFont="1" applyAlignment="1" quotePrefix="1">
      <alignment horizontal="center"/>
    </xf>
    <xf numFmtId="0" fontId="2" fillId="0" borderId="0" xfId="0" applyFont="1" applyAlignment="1">
      <alignment horizontal="center"/>
    </xf>
    <xf numFmtId="0" fontId="8" fillId="0" borderId="0" xfId="0" applyFont="1" applyFill="1" applyAlignment="1">
      <alignment horizontal="left" vertical="center" wrapText="1"/>
    </xf>
    <xf numFmtId="37" fontId="6" fillId="0" borderId="0" xfId="15" applyNumberFormat="1" applyFont="1" applyFill="1" applyAlignment="1">
      <alignment horizontal="left"/>
    </xf>
    <xf numFmtId="0" fontId="6" fillId="0" borderId="0" xfId="0" applyFont="1" applyAlignment="1">
      <alignment horizontal="center"/>
    </xf>
    <xf numFmtId="0" fontId="18" fillId="0" borderId="0" xfId="0" applyFont="1" applyFill="1" applyAlignment="1">
      <alignment horizontal="justify" vertical="center"/>
    </xf>
    <xf numFmtId="37" fontId="17" fillId="0" borderId="0" xfId="15" applyNumberFormat="1" applyFont="1" applyFill="1" applyAlignment="1">
      <alignment horizontal="left" vertical="center" wrapText="1"/>
    </xf>
    <xf numFmtId="0" fontId="17" fillId="0" borderId="0" xfId="0" applyFont="1" applyAlignment="1">
      <alignment horizontal="center"/>
    </xf>
    <xf numFmtId="0" fontId="2" fillId="0" borderId="0" xfId="22" applyFont="1" applyFill="1" applyAlignment="1" quotePrefix="1">
      <alignment horizontal="center"/>
      <protection/>
    </xf>
    <xf numFmtId="37" fontId="17" fillId="0" borderId="0" xfId="15" applyNumberFormat="1" applyFont="1" applyFill="1" applyAlignment="1">
      <alignment horizontal="center" vertical="center" wrapText="1"/>
    </xf>
    <xf numFmtId="0" fontId="38" fillId="0" borderId="0" xfId="0" applyFont="1" applyFill="1" applyAlignment="1">
      <alignment horizontal="left" vertical="top" wrapText="1"/>
    </xf>
    <xf numFmtId="0" fontId="39" fillId="0" borderId="0" xfId="0" applyFont="1" applyFill="1" applyAlignment="1">
      <alignment horizontal="justify" vertical="top"/>
    </xf>
    <xf numFmtId="0" fontId="39" fillId="0" borderId="0" xfId="0" applyFont="1" applyFill="1" applyAlignment="1">
      <alignment horizontal="justify"/>
    </xf>
    <xf numFmtId="0" fontId="39" fillId="0" borderId="8"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9" xfId="0" applyFont="1" applyFill="1" applyBorder="1" applyAlignment="1">
      <alignment horizontal="left" vertical="top" wrapText="1"/>
    </xf>
    <xf numFmtId="0" fontId="39" fillId="5" borderId="0" xfId="0" applyFont="1" applyFill="1" applyAlignment="1">
      <alignment horizontal="justify" vertical="top" wrapText="1"/>
    </xf>
    <xf numFmtId="0" fontId="38" fillId="0" borderId="0" xfId="0" applyNumberFormat="1" applyFont="1" applyFill="1" applyAlignment="1" quotePrefix="1">
      <alignment horizontal="center" vertical="top" wrapText="1"/>
    </xf>
    <xf numFmtId="0" fontId="39" fillId="0" borderId="0" xfId="0" applyFont="1" applyFill="1" applyAlignment="1">
      <alignment horizontal="justify" vertical="center"/>
    </xf>
    <xf numFmtId="0" fontId="38" fillId="5" borderId="0" xfId="0" applyFont="1" applyFill="1" applyAlignment="1">
      <alignment horizontal="justify" vertical="top" wrapText="1"/>
    </xf>
    <xf numFmtId="0" fontId="38" fillId="0" borderId="0" xfId="0" applyFont="1" applyFill="1" applyAlignment="1">
      <alignment horizontal="left"/>
    </xf>
    <xf numFmtId="0" fontId="39" fillId="0" borderId="0" xfId="0" applyNumberFormat="1" applyFont="1" applyFill="1" applyAlignment="1">
      <alignment horizontal="left" vertical="center" wrapText="1"/>
    </xf>
    <xf numFmtId="0" fontId="39" fillId="0" borderId="0" xfId="0" applyFont="1" applyFill="1" applyAlignment="1">
      <alignment horizontal="left" wrapText="1"/>
    </xf>
    <xf numFmtId="0" fontId="39" fillId="0" borderId="2" xfId="0" applyFont="1" applyFill="1" applyBorder="1" applyAlignment="1">
      <alignment horizontal="left" vertical="top" wrapText="1"/>
    </xf>
    <xf numFmtId="0" fontId="39" fillId="0" borderId="0" xfId="0" applyFont="1" applyFill="1" applyAlignment="1">
      <alignment horizontal="justify" vertical="center" wrapText="1"/>
    </xf>
    <xf numFmtId="0" fontId="37" fillId="0" borderId="0" xfId="0" applyFont="1" applyFill="1" applyAlignment="1">
      <alignment horizontal="justify" vertical="top" wrapText="1"/>
    </xf>
    <xf numFmtId="0" fontId="39" fillId="0" borderId="0" xfId="0" applyFont="1" applyFill="1" applyAlignment="1">
      <alignment horizontal="left" vertical="top"/>
    </xf>
    <xf numFmtId="0" fontId="18" fillId="0" borderId="0" xfId="0" applyFont="1" applyFill="1" applyAlignment="1">
      <alignment horizontal="left" vertical="top"/>
    </xf>
    <xf numFmtId="0" fontId="18" fillId="0" borderId="0" xfId="0" applyFont="1" applyFill="1" applyAlignment="1">
      <alignment horizontal="left" vertical="top" wrapText="1"/>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638175</xdr:colOff>
      <xdr:row>0</xdr:row>
      <xdr:rowOff>123825</xdr:rowOff>
    </xdr:from>
    <xdr:to>
      <xdr:col>3</xdr:col>
      <xdr:colOff>1133475</xdr:colOff>
      <xdr:row>2</xdr:row>
      <xdr:rowOff>190500</xdr:rowOff>
    </xdr:to>
    <xdr:pic>
      <xdr:nvPicPr>
        <xdr:cNvPr id="1" name="Picture 1"/>
        <xdr:cNvPicPr preferRelativeResize="1">
          <a:picLocks noChangeAspect="1"/>
        </xdr:cNvPicPr>
      </xdr:nvPicPr>
      <xdr:blipFill>
        <a:blip r:embed="rId1"/>
        <a:stretch>
          <a:fillRect/>
        </a:stretch>
      </xdr:blipFill>
      <xdr:spPr>
        <a:xfrm>
          <a:off x="4200525" y="123825"/>
          <a:ext cx="4953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xdr:row>
      <xdr:rowOff>0</xdr:rowOff>
    </xdr:from>
    <xdr:to>
      <xdr:col>15</xdr:col>
      <xdr:colOff>0</xdr:colOff>
      <xdr:row>4</xdr:row>
      <xdr:rowOff>0</xdr:rowOff>
    </xdr:to>
    <xdr:sp>
      <xdr:nvSpPr>
        <xdr:cNvPr id="1" name="Line 3"/>
        <xdr:cNvSpPr>
          <a:spLocks/>
        </xdr:cNvSpPr>
      </xdr:nvSpPr>
      <xdr:spPr>
        <a:xfrm>
          <a:off x="11896725" y="742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2" name="Line 4"/>
        <xdr:cNvSpPr>
          <a:spLocks/>
        </xdr:cNvSpPr>
      </xdr:nvSpPr>
      <xdr:spPr>
        <a:xfrm>
          <a:off x="11896725" y="742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3" name="Line 9"/>
        <xdr:cNvSpPr>
          <a:spLocks/>
        </xdr:cNvSpPr>
      </xdr:nvSpPr>
      <xdr:spPr>
        <a:xfrm>
          <a:off x="5419725" y="1019175"/>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4" name="Line 10"/>
        <xdr:cNvSpPr>
          <a:spLocks/>
        </xdr:cNvSpPr>
      </xdr:nvSpPr>
      <xdr:spPr>
        <a:xfrm flipH="1">
          <a:off x="2819400" y="1009650"/>
          <a:ext cx="1476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5" name="Line 11"/>
        <xdr:cNvSpPr>
          <a:spLocks/>
        </xdr:cNvSpPr>
      </xdr:nvSpPr>
      <xdr:spPr>
        <a:xfrm flipH="1">
          <a:off x="2876550" y="800100"/>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485775</xdr:colOff>
      <xdr:row>4</xdr:row>
      <xdr:rowOff>66675</xdr:rowOff>
    </xdr:from>
    <xdr:to>
      <xdr:col>9</xdr:col>
      <xdr:colOff>828675</xdr:colOff>
      <xdr:row>4</xdr:row>
      <xdr:rowOff>66675</xdr:rowOff>
    </xdr:to>
    <xdr:sp>
      <xdr:nvSpPr>
        <xdr:cNvPr id="6" name="Line 12"/>
        <xdr:cNvSpPr>
          <a:spLocks/>
        </xdr:cNvSpPr>
      </xdr:nvSpPr>
      <xdr:spPr>
        <a:xfrm>
          <a:off x="6924675" y="809625"/>
          <a:ext cx="1781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104775</xdr:rowOff>
    </xdr:from>
    <xdr:to>
      <xdr:col>15</xdr:col>
      <xdr:colOff>0</xdr:colOff>
      <xdr:row>7</xdr:row>
      <xdr:rowOff>104775</xdr:rowOff>
    </xdr:to>
    <xdr:sp>
      <xdr:nvSpPr>
        <xdr:cNvPr id="1" name="Line 1"/>
        <xdr:cNvSpPr>
          <a:spLocks/>
        </xdr:cNvSpPr>
      </xdr:nvSpPr>
      <xdr:spPr>
        <a:xfrm>
          <a:off x="12182475" y="1714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2" name="Line 2"/>
        <xdr:cNvSpPr>
          <a:spLocks/>
        </xdr:cNvSpPr>
      </xdr:nvSpPr>
      <xdr:spPr>
        <a:xfrm>
          <a:off x="12182475" y="1714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3" name="Line 3"/>
        <xdr:cNvSpPr>
          <a:spLocks/>
        </xdr:cNvSpPr>
      </xdr:nvSpPr>
      <xdr:spPr>
        <a:xfrm>
          <a:off x="12182475" y="8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4" name="Line 4"/>
        <xdr:cNvSpPr>
          <a:spLocks/>
        </xdr:cNvSpPr>
      </xdr:nvSpPr>
      <xdr:spPr>
        <a:xfrm>
          <a:off x="12182475" y="8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5" name="Line 5"/>
        <xdr:cNvSpPr>
          <a:spLocks/>
        </xdr:cNvSpPr>
      </xdr:nvSpPr>
      <xdr:spPr>
        <a:xfrm>
          <a:off x="5400675" y="1266825"/>
          <a:ext cx="1571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6" name="Line 6"/>
        <xdr:cNvSpPr>
          <a:spLocks/>
        </xdr:cNvSpPr>
      </xdr:nvSpPr>
      <xdr:spPr>
        <a:xfrm flipH="1">
          <a:off x="2333625" y="1257300"/>
          <a:ext cx="1552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7" name="Line 7"/>
        <xdr:cNvSpPr>
          <a:spLocks/>
        </xdr:cNvSpPr>
      </xdr:nvSpPr>
      <xdr:spPr>
        <a:xfrm flipH="1">
          <a:off x="2390775" y="914400"/>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609600</xdr:colOff>
      <xdr:row>4</xdr:row>
      <xdr:rowOff>66675</xdr:rowOff>
    </xdr:from>
    <xdr:to>
      <xdr:col>10</xdr:col>
      <xdr:colOff>0</xdr:colOff>
      <xdr:row>4</xdr:row>
      <xdr:rowOff>66675</xdr:rowOff>
    </xdr:to>
    <xdr:sp>
      <xdr:nvSpPr>
        <xdr:cNvPr id="8" name="Line 8"/>
        <xdr:cNvSpPr>
          <a:spLocks/>
        </xdr:cNvSpPr>
      </xdr:nvSpPr>
      <xdr:spPr>
        <a:xfrm>
          <a:off x="7172325" y="923925"/>
          <a:ext cx="1533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0</xdr:colOff>
      <xdr:row>6</xdr:row>
      <xdr:rowOff>104775</xdr:rowOff>
    </xdr:to>
    <xdr:sp>
      <xdr:nvSpPr>
        <xdr:cNvPr id="1" name="Line 1"/>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2" name="Line 3"/>
        <xdr:cNvSpPr>
          <a:spLocks/>
        </xdr:cNvSpPr>
      </xdr:nvSpPr>
      <xdr:spPr>
        <a:xfrm>
          <a:off x="12487275"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3" name="Line 4"/>
        <xdr:cNvSpPr>
          <a:spLocks/>
        </xdr:cNvSpPr>
      </xdr:nvSpPr>
      <xdr:spPr>
        <a:xfrm>
          <a:off x="12487275"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4" name="Line 5"/>
        <xdr:cNvSpPr>
          <a:spLocks/>
        </xdr:cNvSpPr>
      </xdr:nvSpPr>
      <xdr:spPr>
        <a:xfrm>
          <a:off x="1520190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5" name="Line 6"/>
        <xdr:cNvSpPr>
          <a:spLocks/>
        </xdr:cNvSpPr>
      </xdr:nvSpPr>
      <xdr:spPr>
        <a:xfrm>
          <a:off x="1520190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0</xdr:colOff>
      <xdr:row>6</xdr:row>
      <xdr:rowOff>104775</xdr:rowOff>
    </xdr:to>
    <xdr:sp>
      <xdr:nvSpPr>
        <xdr:cNvPr id="6" name="Line 7"/>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0</xdr:colOff>
      <xdr:row>6</xdr:row>
      <xdr:rowOff>104775</xdr:rowOff>
    </xdr:to>
    <xdr:sp>
      <xdr:nvSpPr>
        <xdr:cNvPr id="7" name="Line 9"/>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xdr:col>
      <xdr:colOff>180975</xdr:colOff>
      <xdr:row>6</xdr:row>
      <xdr:rowOff>85725</xdr:rowOff>
    </xdr:from>
    <xdr:to>
      <xdr:col>3</xdr:col>
      <xdr:colOff>714375</xdr:colOff>
      <xdr:row>6</xdr:row>
      <xdr:rowOff>85725</xdr:rowOff>
    </xdr:to>
    <xdr:sp>
      <xdr:nvSpPr>
        <xdr:cNvPr id="8" name="Line 10"/>
        <xdr:cNvSpPr>
          <a:spLocks/>
        </xdr:cNvSpPr>
      </xdr:nvSpPr>
      <xdr:spPr>
        <a:xfrm flipH="1">
          <a:off x="4286250" y="1476375"/>
          <a:ext cx="1333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9" name="Line 15"/>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0" name="Line 16"/>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1" name="Line 17"/>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2" name="Line 18"/>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13" name="Line 19"/>
        <xdr:cNvSpPr>
          <a:spLocks/>
        </xdr:cNvSpPr>
      </xdr:nvSpPr>
      <xdr:spPr>
        <a:xfrm>
          <a:off x="7105650" y="1238250"/>
          <a:ext cx="2124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14" name="Line 20"/>
        <xdr:cNvSpPr>
          <a:spLocks/>
        </xdr:cNvSpPr>
      </xdr:nvSpPr>
      <xdr:spPr>
        <a:xfrm flipH="1">
          <a:off x="3419475" y="1228725"/>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15" name="Line 21"/>
        <xdr:cNvSpPr>
          <a:spLocks/>
        </xdr:cNvSpPr>
      </xdr:nvSpPr>
      <xdr:spPr>
        <a:xfrm flipH="1">
          <a:off x="3476625" y="971550"/>
          <a:ext cx="1895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561975</xdr:colOff>
      <xdr:row>4</xdr:row>
      <xdr:rowOff>104775</xdr:rowOff>
    </xdr:from>
    <xdr:to>
      <xdr:col>9</xdr:col>
      <xdr:colOff>733425</xdr:colOff>
      <xdr:row>4</xdr:row>
      <xdr:rowOff>104775</xdr:rowOff>
    </xdr:to>
    <xdr:sp>
      <xdr:nvSpPr>
        <xdr:cNvPr id="16" name="Line 22"/>
        <xdr:cNvSpPr>
          <a:spLocks/>
        </xdr:cNvSpPr>
      </xdr:nvSpPr>
      <xdr:spPr>
        <a:xfrm>
          <a:off x="9382125" y="1019175"/>
          <a:ext cx="2143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7" name="Line 24"/>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8" name="Line 25"/>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9" name="Line 26"/>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20" name="Line 27"/>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21" name="Line 28"/>
        <xdr:cNvSpPr>
          <a:spLocks/>
        </xdr:cNvSpPr>
      </xdr:nvSpPr>
      <xdr:spPr>
        <a:xfrm>
          <a:off x="7105650" y="1238250"/>
          <a:ext cx="2124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22" name="Line 29"/>
        <xdr:cNvSpPr>
          <a:spLocks/>
        </xdr:cNvSpPr>
      </xdr:nvSpPr>
      <xdr:spPr>
        <a:xfrm flipH="1">
          <a:off x="3419475" y="1228725"/>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23" name="Line 30"/>
        <xdr:cNvSpPr>
          <a:spLocks/>
        </xdr:cNvSpPr>
      </xdr:nvSpPr>
      <xdr:spPr>
        <a:xfrm flipH="1">
          <a:off x="3476625" y="971550"/>
          <a:ext cx="1895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104775</xdr:rowOff>
    </xdr:from>
    <xdr:to>
      <xdr:col>15</xdr:col>
      <xdr:colOff>0</xdr:colOff>
      <xdr:row>7</xdr:row>
      <xdr:rowOff>104775</xdr:rowOff>
    </xdr:to>
    <xdr:sp>
      <xdr:nvSpPr>
        <xdr:cNvPr id="1" name="Line 4"/>
        <xdr:cNvSpPr>
          <a:spLocks/>
        </xdr:cNvSpPr>
      </xdr:nvSpPr>
      <xdr:spPr>
        <a:xfrm>
          <a:off x="18087975" y="2238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2" name="Line 7"/>
        <xdr:cNvSpPr>
          <a:spLocks/>
        </xdr:cNvSpPr>
      </xdr:nvSpPr>
      <xdr:spPr>
        <a:xfrm>
          <a:off x="18087975" y="2238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3" name="Line 23"/>
        <xdr:cNvSpPr>
          <a:spLocks/>
        </xdr:cNvSpPr>
      </xdr:nvSpPr>
      <xdr:spPr>
        <a:xfrm>
          <a:off x="18087975" y="1190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4" name="Line 24"/>
        <xdr:cNvSpPr>
          <a:spLocks/>
        </xdr:cNvSpPr>
      </xdr:nvSpPr>
      <xdr:spPr>
        <a:xfrm>
          <a:off x="18087975" y="1190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5" name="Line 25"/>
        <xdr:cNvSpPr>
          <a:spLocks/>
        </xdr:cNvSpPr>
      </xdr:nvSpPr>
      <xdr:spPr>
        <a:xfrm>
          <a:off x="9658350" y="1609725"/>
          <a:ext cx="1866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6" name="Line 26"/>
        <xdr:cNvSpPr>
          <a:spLocks/>
        </xdr:cNvSpPr>
      </xdr:nvSpPr>
      <xdr:spPr>
        <a:xfrm flipH="1">
          <a:off x="5429250" y="1600200"/>
          <a:ext cx="2190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7" name="Line 27"/>
        <xdr:cNvSpPr>
          <a:spLocks/>
        </xdr:cNvSpPr>
      </xdr:nvSpPr>
      <xdr:spPr>
        <a:xfrm flipH="1">
          <a:off x="5486400" y="1247775"/>
          <a:ext cx="2295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609600</xdr:colOff>
      <xdr:row>4</xdr:row>
      <xdr:rowOff>66675</xdr:rowOff>
    </xdr:from>
    <xdr:to>
      <xdr:col>10</xdr:col>
      <xdr:colOff>0</xdr:colOff>
      <xdr:row>4</xdr:row>
      <xdr:rowOff>66675</xdr:rowOff>
    </xdr:to>
    <xdr:sp>
      <xdr:nvSpPr>
        <xdr:cNvPr id="8" name="Line 28"/>
        <xdr:cNvSpPr>
          <a:spLocks/>
        </xdr:cNvSpPr>
      </xdr:nvSpPr>
      <xdr:spPr>
        <a:xfrm>
          <a:off x="11725275" y="1257300"/>
          <a:ext cx="2562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1</xdr:col>
      <xdr:colOff>190500</xdr:colOff>
      <xdr:row>1</xdr:row>
      <xdr:rowOff>333375</xdr:rowOff>
    </xdr:to>
    <xdr:pic>
      <xdr:nvPicPr>
        <xdr:cNvPr id="1" name="Picture 24"/>
        <xdr:cNvPicPr preferRelativeResize="1">
          <a:picLocks noChangeAspect="1"/>
        </xdr:cNvPicPr>
      </xdr:nvPicPr>
      <xdr:blipFill>
        <a:blip r:embed="rId1"/>
        <a:stretch>
          <a:fillRect/>
        </a:stretch>
      </xdr:blipFill>
      <xdr:spPr>
        <a:xfrm>
          <a:off x="161925" y="19050"/>
          <a:ext cx="6858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A5:G57"/>
  <sheetViews>
    <sheetView zoomScale="75" zoomScaleNormal="75" workbookViewId="0" topLeftCell="A34">
      <selection activeCell="F60" sqref="F60:F61"/>
    </sheetView>
  </sheetViews>
  <sheetFormatPr defaultColWidth="9.140625" defaultRowHeight="13.5"/>
  <cols>
    <col min="1" max="1" width="4.140625" style="1" customWidth="1"/>
    <col min="2" max="2" width="1.7109375" style="1" customWidth="1"/>
    <col min="3" max="3" width="47.57421875" style="1" customWidth="1"/>
    <col min="4" max="4" width="20.421875" style="1" customWidth="1"/>
    <col min="5" max="5" width="20.8515625" style="1" customWidth="1"/>
    <col min="6" max="6" width="20.7109375" style="1" customWidth="1"/>
    <col min="7" max="7" width="20.421875" style="1" customWidth="1"/>
    <col min="8" max="16384" width="9.140625" style="1" customWidth="1"/>
  </cols>
  <sheetData>
    <row r="1" ht="15.75"/>
    <row r="2" ht="15.75"/>
    <row r="3" ht="15.75"/>
    <row r="4" ht="5.25" customHeight="1"/>
    <row r="5" spans="1:7" ht="20.25">
      <c r="A5" s="486" t="s">
        <v>34</v>
      </c>
      <c r="B5" s="486"/>
      <c r="C5" s="486"/>
      <c r="D5" s="486"/>
      <c r="E5" s="486"/>
      <c r="F5" s="486"/>
      <c r="G5" s="486"/>
    </row>
    <row r="6" spans="1:7" ht="20.25">
      <c r="A6" s="486" t="s">
        <v>35</v>
      </c>
      <c r="B6" s="486"/>
      <c r="C6" s="486"/>
      <c r="D6" s="486"/>
      <c r="E6" s="486"/>
      <c r="F6" s="486"/>
      <c r="G6" s="486"/>
    </row>
    <row r="7" spans="1:7" ht="20.25">
      <c r="A7" s="63"/>
      <c r="B7" s="63"/>
      <c r="C7" s="63"/>
      <c r="D7" s="63"/>
      <c r="E7" s="63"/>
      <c r="F7" s="63"/>
      <c r="G7" s="63"/>
    </row>
    <row r="8" spans="1:7" ht="9.75" customHeight="1">
      <c r="A8" s="64"/>
      <c r="B8" s="64"/>
      <c r="C8" s="64"/>
      <c r="D8" s="64"/>
      <c r="E8" s="64"/>
      <c r="F8" s="64"/>
      <c r="G8" s="64"/>
    </row>
    <row r="9" spans="1:7" ht="20.25">
      <c r="A9" s="486" t="s">
        <v>36</v>
      </c>
      <c r="B9" s="486"/>
      <c r="C9" s="486"/>
      <c r="D9" s="486"/>
      <c r="E9" s="486"/>
      <c r="F9" s="486"/>
      <c r="G9" s="486"/>
    </row>
    <row r="10" spans="1:7" ht="20.25">
      <c r="A10" s="486" t="s">
        <v>239</v>
      </c>
      <c r="B10" s="486"/>
      <c r="C10" s="486"/>
      <c r="D10" s="486"/>
      <c r="E10" s="486"/>
      <c r="F10" s="486"/>
      <c r="G10" s="486"/>
    </row>
    <row r="11" spans="1:7" ht="20.25">
      <c r="A11" s="63"/>
      <c r="B11" s="63"/>
      <c r="C11" s="63"/>
      <c r="D11" s="63"/>
      <c r="E11" s="63"/>
      <c r="F11" s="63"/>
      <c r="G11" s="63"/>
    </row>
    <row r="12" spans="1:7" ht="20.25">
      <c r="A12" s="64" t="s">
        <v>240</v>
      </c>
      <c r="B12" s="64"/>
      <c r="C12" s="64"/>
      <c r="D12" s="64"/>
      <c r="E12" s="64"/>
      <c r="F12" s="64"/>
      <c r="G12" s="64"/>
    </row>
    <row r="13" spans="1:7" ht="20.25">
      <c r="A13" s="64"/>
      <c r="B13" s="64"/>
      <c r="C13" s="64"/>
      <c r="D13" s="64"/>
      <c r="E13" s="64"/>
      <c r="F13" s="64"/>
      <c r="G13" s="64"/>
    </row>
    <row r="14" spans="1:7" ht="39" customHeight="1">
      <c r="A14" s="64"/>
      <c r="B14" s="64"/>
      <c r="C14" s="487" t="s">
        <v>242</v>
      </c>
      <c r="D14" s="487"/>
      <c r="E14" s="487"/>
      <c r="F14" s="487"/>
      <c r="G14" s="487"/>
    </row>
    <row r="15" spans="1:7" ht="20.25">
      <c r="A15" s="64"/>
      <c r="B15" s="67"/>
      <c r="C15" s="64"/>
      <c r="D15" s="261"/>
      <c r="E15" s="261"/>
      <c r="F15" s="261"/>
      <c r="G15" s="261"/>
    </row>
    <row r="16" spans="1:7" ht="20.25">
      <c r="A16" s="67"/>
      <c r="B16" s="67"/>
      <c r="C16" s="64"/>
      <c r="D16" s="259"/>
      <c r="E16" s="259"/>
      <c r="F16" s="259"/>
      <c r="G16" s="259"/>
    </row>
    <row r="17" spans="1:7" ht="22.5" customHeight="1">
      <c r="A17" s="64"/>
      <c r="B17" s="64"/>
      <c r="C17" s="92" t="s">
        <v>121</v>
      </c>
      <c r="D17" s="477" t="s">
        <v>241</v>
      </c>
      <c r="E17" s="478"/>
      <c r="F17" s="481" t="s">
        <v>287</v>
      </c>
      <c r="G17" s="482"/>
    </row>
    <row r="18" spans="1:7" ht="21.75" customHeight="1">
      <c r="A18" s="64"/>
      <c r="B18" s="64"/>
      <c r="C18" s="64"/>
      <c r="D18" s="479"/>
      <c r="E18" s="480"/>
      <c r="F18" s="483">
        <v>39721</v>
      </c>
      <c r="G18" s="484"/>
    </row>
    <row r="19" spans="1:7" ht="21.75" customHeight="1">
      <c r="A19" s="64"/>
      <c r="B19" s="64"/>
      <c r="C19" s="64"/>
      <c r="D19" s="89">
        <v>2009</v>
      </c>
      <c r="E19" s="89">
        <v>2008</v>
      </c>
      <c r="F19" s="89">
        <v>2009</v>
      </c>
      <c r="G19" s="93">
        <v>2008</v>
      </c>
    </row>
    <row r="20" spans="1:7" ht="16.5" customHeight="1">
      <c r="A20" s="64"/>
      <c r="B20" s="64"/>
      <c r="C20" s="64"/>
      <c r="D20" s="94"/>
      <c r="E20" s="94"/>
      <c r="F20" s="94"/>
      <c r="G20" s="95"/>
    </row>
    <row r="21" spans="1:7" ht="16.5" customHeight="1">
      <c r="A21" s="64"/>
      <c r="B21" s="64"/>
      <c r="C21" s="64"/>
      <c r="D21" s="77"/>
      <c r="E21" s="77"/>
      <c r="F21" s="77"/>
      <c r="G21" s="82"/>
    </row>
    <row r="22" spans="1:7" ht="16.5" customHeight="1">
      <c r="A22" s="85"/>
      <c r="B22" s="85"/>
      <c r="C22" s="64" t="s">
        <v>67</v>
      </c>
      <c r="D22" s="96">
        <v>403586</v>
      </c>
      <c r="E22" s="97">
        <v>642223</v>
      </c>
      <c r="F22" s="98">
        <v>1169595</v>
      </c>
      <c r="G22" s="97">
        <v>1634647</v>
      </c>
    </row>
    <row r="23" spans="1:7" ht="18.75" customHeight="1">
      <c r="A23" s="85"/>
      <c r="B23" s="85"/>
      <c r="C23" s="64" t="s">
        <v>152</v>
      </c>
      <c r="D23" s="99">
        <v>348178</v>
      </c>
      <c r="E23" s="99">
        <v>543626</v>
      </c>
      <c r="F23" s="100">
        <v>1023174</v>
      </c>
      <c r="G23" s="99">
        <v>1376778</v>
      </c>
    </row>
    <row r="24" spans="1:7" ht="6.75" customHeight="1">
      <c r="A24" s="85"/>
      <c r="B24" s="85"/>
      <c r="C24" s="64"/>
      <c r="D24" s="96"/>
      <c r="E24" s="96"/>
      <c r="F24" s="96"/>
      <c r="G24" s="97"/>
    </row>
    <row r="25" spans="1:7" ht="28.5" customHeight="1">
      <c r="A25" s="85"/>
      <c r="B25" s="85"/>
      <c r="C25" s="67" t="s">
        <v>153</v>
      </c>
      <c r="D25" s="101">
        <v>55408</v>
      </c>
      <c r="E25" s="101">
        <v>98597</v>
      </c>
      <c r="F25" s="101">
        <v>146421</v>
      </c>
      <c r="G25" s="102">
        <v>257869</v>
      </c>
    </row>
    <row r="26" spans="1:7" ht="8.25" customHeight="1">
      <c r="A26" s="103"/>
      <c r="B26" s="103"/>
      <c r="C26" s="84"/>
      <c r="D26" s="101"/>
      <c r="E26" s="96"/>
      <c r="F26" s="101"/>
      <c r="G26" s="97"/>
    </row>
    <row r="27" spans="1:7" ht="16.5" customHeight="1">
      <c r="A27" s="103"/>
      <c r="B27" s="103"/>
      <c r="C27" s="84" t="s">
        <v>111</v>
      </c>
      <c r="D27" s="96">
        <v>2229</v>
      </c>
      <c r="E27" s="97">
        <v>1834</v>
      </c>
      <c r="F27" s="97">
        <v>8465</v>
      </c>
      <c r="G27" s="97">
        <v>2441</v>
      </c>
    </row>
    <row r="28" spans="1:7" ht="16.5" customHeight="1">
      <c r="A28" s="85"/>
      <c r="B28" s="85"/>
      <c r="C28" s="64" t="s">
        <v>154</v>
      </c>
      <c r="D28" s="96">
        <v>-8286</v>
      </c>
      <c r="E28" s="97">
        <v>-13480</v>
      </c>
      <c r="F28" s="97">
        <v>-27557</v>
      </c>
      <c r="G28" s="97">
        <v>-32884</v>
      </c>
    </row>
    <row r="29" spans="1:7" ht="16.5" customHeight="1">
      <c r="A29" s="85"/>
      <c r="B29" s="85"/>
      <c r="C29" s="64" t="s">
        <v>155</v>
      </c>
      <c r="D29" s="96">
        <v>-22472</v>
      </c>
      <c r="E29" s="97">
        <v>-20770</v>
      </c>
      <c r="F29" s="209">
        <v>-60584</v>
      </c>
      <c r="G29" s="209">
        <v>-57040</v>
      </c>
    </row>
    <row r="30" spans="1:7" ht="16.5" customHeight="1">
      <c r="A30" s="85"/>
      <c r="B30" s="85"/>
      <c r="C30" s="64" t="s">
        <v>156</v>
      </c>
      <c r="D30" s="96">
        <v>-1261</v>
      </c>
      <c r="E30" s="97">
        <v>-9246</v>
      </c>
      <c r="F30" s="97">
        <v>-18596</v>
      </c>
      <c r="G30" s="97">
        <v>-36685</v>
      </c>
    </row>
    <row r="31" spans="1:7" ht="16.5" customHeight="1">
      <c r="A31" s="85"/>
      <c r="B31" s="85"/>
      <c r="C31" s="64"/>
      <c r="D31" s="100"/>
      <c r="E31" s="100"/>
      <c r="F31" s="100"/>
      <c r="G31" s="99"/>
    </row>
    <row r="32" spans="1:7" ht="28.5" customHeight="1">
      <c r="A32" s="85"/>
      <c r="B32" s="85"/>
      <c r="C32" s="104" t="s">
        <v>116</v>
      </c>
      <c r="D32" s="96">
        <v>25618</v>
      </c>
      <c r="E32" s="96">
        <v>56935</v>
      </c>
      <c r="F32" s="96">
        <v>48149</v>
      </c>
      <c r="G32" s="97">
        <v>133701</v>
      </c>
    </row>
    <row r="33" spans="1:7" ht="63" customHeight="1">
      <c r="A33" s="485"/>
      <c r="B33" s="485"/>
      <c r="C33" s="121" t="s">
        <v>15</v>
      </c>
      <c r="D33" s="96">
        <v>318</v>
      </c>
      <c r="E33" s="97">
        <v>523</v>
      </c>
      <c r="F33" s="120">
        <v>889</v>
      </c>
      <c r="G33" s="120">
        <v>1616</v>
      </c>
    </row>
    <row r="34" spans="1:7" ht="6.75" customHeight="1">
      <c r="A34" s="485"/>
      <c r="B34" s="485"/>
      <c r="C34" s="121"/>
      <c r="D34" s="96">
        <v>0</v>
      </c>
      <c r="E34" s="97">
        <v>0</v>
      </c>
      <c r="F34" s="120"/>
      <c r="G34" s="120"/>
    </row>
    <row r="35" spans="1:7" ht="22.5" customHeight="1">
      <c r="A35" s="85"/>
      <c r="B35" s="85"/>
      <c r="C35" s="68" t="s">
        <v>234</v>
      </c>
      <c r="D35" s="96">
        <v>115</v>
      </c>
      <c r="E35" s="97">
        <v>349</v>
      </c>
      <c r="F35" s="96">
        <v>2014</v>
      </c>
      <c r="G35" s="97">
        <v>2548</v>
      </c>
    </row>
    <row r="36" spans="1:7" ht="22.5" customHeight="1">
      <c r="A36" s="85"/>
      <c r="B36" s="85"/>
      <c r="C36" s="68" t="s">
        <v>233</v>
      </c>
      <c r="D36" s="96">
        <v>-7560</v>
      </c>
      <c r="E36" s="97">
        <v>-7146</v>
      </c>
      <c r="F36" s="96">
        <v>-25217</v>
      </c>
      <c r="G36" s="97">
        <v>-15852</v>
      </c>
    </row>
    <row r="37" spans="1:7" ht="9.75" customHeight="1">
      <c r="A37" s="85"/>
      <c r="B37" s="85"/>
      <c r="C37" s="64"/>
      <c r="D37" s="105"/>
      <c r="E37" s="100"/>
      <c r="F37" s="105"/>
      <c r="G37" s="99"/>
    </row>
    <row r="38" spans="1:7" ht="28.5" customHeight="1">
      <c r="A38" s="106"/>
      <c r="B38" s="106"/>
      <c r="C38" s="67" t="s">
        <v>117</v>
      </c>
      <c r="D38" s="107">
        <v>18491</v>
      </c>
      <c r="E38" s="107">
        <v>50661</v>
      </c>
      <c r="F38" s="107">
        <v>25835</v>
      </c>
      <c r="G38" s="108">
        <v>122013</v>
      </c>
    </row>
    <row r="39" spans="1:7" ht="16.5" customHeight="1">
      <c r="A39" s="103"/>
      <c r="B39" s="103"/>
      <c r="C39" s="64"/>
      <c r="D39" s="96"/>
      <c r="E39" s="96"/>
      <c r="F39" s="101"/>
      <c r="G39" s="97"/>
    </row>
    <row r="40" spans="1:7" ht="16.5" customHeight="1">
      <c r="A40" s="103"/>
      <c r="B40" s="103"/>
      <c r="C40" s="64"/>
      <c r="D40" s="96"/>
      <c r="E40" s="96"/>
      <c r="F40" s="112"/>
      <c r="G40" s="97"/>
    </row>
    <row r="41" spans="1:7" ht="16.5" customHeight="1">
      <c r="A41" s="103"/>
      <c r="B41" s="103"/>
      <c r="C41" s="64" t="s">
        <v>114</v>
      </c>
      <c r="D41" s="96">
        <v>-7008</v>
      </c>
      <c r="E41" s="97">
        <v>-19266</v>
      </c>
      <c r="F41" s="97">
        <v>-9979</v>
      </c>
      <c r="G41" s="97">
        <v>-39898</v>
      </c>
    </row>
    <row r="42" spans="1:7" ht="16.5" customHeight="1">
      <c r="A42" s="85"/>
      <c r="B42" s="85"/>
      <c r="C42" s="64"/>
      <c r="D42" s="105"/>
      <c r="E42" s="100"/>
      <c r="F42" s="105"/>
      <c r="G42" s="99"/>
    </row>
    <row r="43" spans="1:7" ht="28.5" customHeight="1" thickBot="1">
      <c r="A43" s="85"/>
      <c r="B43" s="85"/>
      <c r="C43" s="67" t="s">
        <v>115</v>
      </c>
      <c r="D43" s="110">
        <v>11483</v>
      </c>
      <c r="E43" s="110">
        <v>31395</v>
      </c>
      <c r="F43" s="110">
        <v>15856</v>
      </c>
      <c r="G43" s="111">
        <v>82115</v>
      </c>
    </row>
    <row r="44" spans="1:7" ht="16.5" customHeight="1" thickTop="1">
      <c r="A44" s="85"/>
      <c r="B44" s="85"/>
      <c r="C44" s="67"/>
      <c r="D44" s="101"/>
      <c r="E44" s="96"/>
      <c r="F44" s="101"/>
      <c r="G44" s="97"/>
    </row>
    <row r="45" spans="1:7" ht="16.5" customHeight="1">
      <c r="A45" s="85"/>
      <c r="B45" s="85"/>
      <c r="C45" s="67" t="s">
        <v>118</v>
      </c>
      <c r="D45" s="112"/>
      <c r="E45" s="96"/>
      <c r="F45" s="112"/>
      <c r="G45" s="97"/>
    </row>
    <row r="46" spans="1:7" ht="16.5" customHeight="1">
      <c r="A46" s="85"/>
      <c r="B46" s="85"/>
      <c r="C46" s="64" t="s">
        <v>119</v>
      </c>
      <c r="D46" s="96">
        <v>6463</v>
      </c>
      <c r="E46" s="97">
        <v>24925</v>
      </c>
      <c r="F46" s="101">
        <v>6961</v>
      </c>
      <c r="G46" s="97">
        <v>66253</v>
      </c>
    </row>
    <row r="47" spans="1:7" ht="16.5" customHeight="1">
      <c r="A47" s="85"/>
      <c r="B47" s="85"/>
      <c r="C47" s="64" t="s">
        <v>120</v>
      </c>
      <c r="D47" s="96">
        <v>5020</v>
      </c>
      <c r="E47" s="97">
        <v>6470</v>
      </c>
      <c r="F47" s="113">
        <v>8895</v>
      </c>
      <c r="G47" s="99">
        <v>15862</v>
      </c>
    </row>
    <row r="48" spans="1:7" ht="28.5" customHeight="1" thickBot="1">
      <c r="A48" s="85"/>
      <c r="B48" s="85"/>
      <c r="C48" s="67" t="s">
        <v>115</v>
      </c>
      <c r="D48" s="111">
        <v>11483</v>
      </c>
      <c r="E48" s="111">
        <v>31395</v>
      </c>
      <c r="F48" s="114">
        <v>15856</v>
      </c>
      <c r="G48" s="115">
        <v>82115</v>
      </c>
    </row>
    <row r="49" spans="1:7" ht="16.5" customHeight="1" thickTop="1">
      <c r="A49" s="85"/>
      <c r="B49" s="85"/>
      <c r="C49" s="64"/>
      <c r="D49" s="116"/>
      <c r="E49" s="117"/>
      <c r="F49" s="116"/>
      <c r="G49" s="80"/>
    </row>
    <row r="50" spans="1:7" ht="16.5" customHeight="1">
      <c r="A50" s="85"/>
      <c r="B50" s="85"/>
      <c r="C50" s="64" t="s">
        <v>77</v>
      </c>
      <c r="D50" s="257">
        <v>1.6042779487627186</v>
      </c>
      <c r="E50" s="423">
        <v>6.18541267724221</v>
      </c>
      <c r="F50" s="257">
        <v>1.7278939813302308</v>
      </c>
      <c r="G50" s="118">
        <v>16.45</v>
      </c>
    </row>
    <row r="51" spans="1:7" ht="16.5" customHeight="1">
      <c r="A51" s="85"/>
      <c r="B51" s="85"/>
      <c r="C51" s="64"/>
      <c r="D51" s="116"/>
      <c r="E51" s="116"/>
      <c r="F51" s="116"/>
      <c r="G51" s="80"/>
    </row>
    <row r="52" spans="1:7" ht="21.75" customHeight="1" thickBot="1">
      <c r="A52" s="85"/>
      <c r="B52" s="85"/>
      <c r="C52" s="64" t="s">
        <v>78</v>
      </c>
      <c r="D52" s="258">
        <v>1.4999076252542969</v>
      </c>
      <c r="E52" s="196">
        <v>5.517802760792227</v>
      </c>
      <c r="F52" s="258">
        <v>1.7983675048882317</v>
      </c>
      <c r="G52" s="119">
        <v>14.69</v>
      </c>
    </row>
    <row r="53" spans="1:7" ht="16.5" customHeight="1" thickTop="1">
      <c r="A53" s="85"/>
      <c r="B53" s="85"/>
      <c r="C53" s="64"/>
      <c r="D53" s="67"/>
      <c r="E53" s="64"/>
      <c r="F53" s="64"/>
      <c r="G53" s="64"/>
    </row>
    <row r="54" spans="1:7" ht="16.5" customHeight="1">
      <c r="A54" s="64"/>
      <c r="B54" s="67"/>
      <c r="C54" s="475" t="s">
        <v>266</v>
      </c>
      <c r="D54" s="476"/>
      <c r="E54" s="476"/>
      <c r="F54" s="476"/>
      <c r="G54" s="476"/>
    </row>
    <row r="55" spans="1:7" ht="50.25" customHeight="1">
      <c r="A55" s="64"/>
      <c r="B55" s="64"/>
      <c r="C55" s="476"/>
      <c r="D55" s="476"/>
      <c r="E55" s="476"/>
      <c r="F55" s="476"/>
      <c r="G55" s="476"/>
    </row>
    <row r="56" ht="15.75">
      <c r="D56" s="2"/>
    </row>
    <row r="57" ht="15.75">
      <c r="D57" s="2"/>
    </row>
  </sheetData>
  <mergeCells count="11">
    <mergeCell ref="A33:A34"/>
    <mergeCell ref="B33:B34"/>
    <mergeCell ref="A5:G5"/>
    <mergeCell ref="A6:G6"/>
    <mergeCell ref="A9:G9"/>
    <mergeCell ref="A10:G10"/>
    <mergeCell ref="C14:G14"/>
    <mergeCell ref="C54:G55"/>
    <mergeCell ref="D17:E18"/>
    <mergeCell ref="F17:G17"/>
    <mergeCell ref="F18:G18"/>
  </mergeCells>
  <printOptions/>
  <pageMargins left="0.75" right="0.75" top="1" bottom="1" header="0.5" footer="0.5"/>
  <pageSetup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80"/>
  <sheetViews>
    <sheetView zoomScale="50" zoomScaleNormal="50" workbookViewId="0" topLeftCell="A1">
      <pane xSplit="5" ySplit="9" topLeftCell="F70" activePane="bottomRight" state="frozen"/>
      <selection pane="topLeft" activeCell="F50" sqref="F50"/>
      <selection pane="topRight" activeCell="F50" sqref="F50"/>
      <selection pane="bottomLeft" activeCell="F50" sqref="F50"/>
      <selection pane="bottomRight" activeCell="F26" sqref="F26"/>
    </sheetView>
  </sheetViews>
  <sheetFormatPr defaultColWidth="9.140625" defaultRowHeight="13.5"/>
  <cols>
    <col min="1" max="1" width="3.8515625" style="4" customWidth="1"/>
    <col min="2" max="2" width="1.7109375" style="4" customWidth="1"/>
    <col min="3" max="3" width="3.7109375" style="4" customWidth="1"/>
    <col min="4" max="4" width="70.7109375" style="4" customWidth="1"/>
    <col min="5" max="5" width="4.7109375" style="5" customWidth="1"/>
    <col min="6" max="6" width="38.421875" style="7" customWidth="1"/>
    <col min="7" max="7" width="3.140625" style="5" customWidth="1"/>
    <col min="8" max="8" width="38.7109375" style="7" customWidth="1"/>
    <col min="9" max="9" width="4.28125" style="4" customWidth="1"/>
    <col min="10" max="10" width="10.421875" style="5" bestFit="1" customWidth="1"/>
    <col min="11" max="11" width="13.7109375" style="4" customWidth="1"/>
    <col min="12" max="12" width="9.140625" style="4" customWidth="1"/>
    <col min="13" max="13" width="8.00390625" style="4" customWidth="1"/>
    <col min="14" max="16" width="9.140625" style="4" hidden="1" customWidth="1"/>
    <col min="17" max="16384" width="9.140625" style="4" customWidth="1"/>
  </cols>
  <sheetData>
    <row r="1" spans="1:8" ht="23.25">
      <c r="A1" s="488" t="s">
        <v>39</v>
      </c>
      <c r="B1" s="488"/>
      <c r="C1" s="488"/>
      <c r="D1" s="488"/>
      <c r="E1" s="488"/>
      <c r="F1" s="488"/>
      <c r="G1" s="488"/>
      <c r="H1" s="488"/>
    </row>
    <row r="2" spans="1:8" ht="23.25">
      <c r="A2" s="3"/>
      <c r="B2" s="3"/>
      <c r="C2" s="3"/>
      <c r="D2" s="3"/>
      <c r="E2" s="3"/>
      <c r="F2" s="3"/>
      <c r="G2" s="3"/>
      <c r="H2" s="3"/>
    </row>
    <row r="3" spans="1:8" ht="23.25">
      <c r="A3" s="3"/>
      <c r="B3" s="3"/>
      <c r="C3" s="3"/>
      <c r="D3" s="3"/>
      <c r="E3" s="3"/>
      <c r="F3" s="3"/>
      <c r="G3" s="3"/>
      <c r="H3" s="3"/>
    </row>
    <row r="5" spans="1:2" ht="23.25">
      <c r="A5" s="6" t="s">
        <v>243</v>
      </c>
      <c r="B5" s="6"/>
    </row>
    <row r="6" spans="1:2" ht="7.5" customHeight="1">
      <c r="A6" s="6"/>
      <c r="B6" s="6"/>
    </row>
    <row r="7" spans="1:2" ht="7.5" customHeight="1">
      <c r="A7" s="6"/>
      <c r="B7" s="6"/>
    </row>
    <row r="8" spans="1:8" ht="23.25">
      <c r="A8" s="8"/>
      <c r="B8" s="8"/>
      <c r="F8" s="9"/>
      <c r="G8" s="10"/>
      <c r="H8" s="9"/>
    </row>
    <row r="9" spans="1:8" ht="23.25">
      <c r="A9" s="8"/>
      <c r="B9" s="8"/>
      <c r="D9" s="11" t="s">
        <v>121</v>
      </c>
      <c r="F9" s="9" t="s">
        <v>0</v>
      </c>
      <c r="G9" s="10"/>
      <c r="H9" s="9" t="s">
        <v>169</v>
      </c>
    </row>
    <row r="10" spans="1:8" ht="23.25">
      <c r="A10" s="8"/>
      <c r="B10" s="8"/>
      <c r="F10" s="9"/>
      <c r="G10" s="10"/>
      <c r="H10" s="9"/>
    </row>
    <row r="11" spans="1:8" ht="23.25">
      <c r="A11" s="8"/>
      <c r="B11" s="8"/>
      <c r="F11" s="9"/>
      <c r="G11" s="10"/>
      <c r="H11" s="9"/>
    </row>
    <row r="12" spans="1:4" ht="23.25">
      <c r="A12" s="8"/>
      <c r="B12" s="8"/>
      <c r="D12" s="6" t="s">
        <v>137</v>
      </c>
    </row>
    <row r="13" spans="1:10" ht="23.25">
      <c r="A13" s="8"/>
      <c r="B13" s="8"/>
      <c r="D13" s="4" t="s">
        <v>68</v>
      </c>
      <c r="F13" s="7">
        <v>427221</v>
      </c>
      <c r="G13" s="12"/>
      <c r="H13" s="7">
        <v>388540</v>
      </c>
      <c r="J13" s="12"/>
    </row>
    <row r="14" spans="1:10" ht="23.25">
      <c r="A14" s="8"/>
      <c r="B14" s="8"/>
      <c r="D14" s="4" t="s">
        <v>122</v>
      </c>
      <c r="F14" s="7">
        <v>331857</v>
      </c>
      <c r="G14" s="12"/>
      <c r="H14" s="7">
        <v>234054</v>
      </c>
      <c r="J14" s="12"/>
    </row>
    <row r="15" spans="1:10" ht="23.25">
      <c r="A15" s="8"/>
      <c r="B15" s="8"/>
      <c r="D15" s="4" t="s">
        <v>172</v>
      </c>
      <c r="F15" s="7">
        <v>46718</v>
      </c>
      <c r="G15" s="12"/>
      <c r="H15" s="7">
        <v>72724</v>
      </c>
      <c r="J15" s="12"/>
    </row>
    <row r="16" spans="1:10" ht="23.25">
      <c r="A16" s="8"/>
      <c r="B16" s="8"/>
      <c r="D16" s="4" t="s">
        <v>215</v>
      </c>
      <c r="F16" s="7">
        <v>127568</v>
      </c>
      <c r="G16" s="12"/>
      <c r="H16" s="57">
        <v>129308</v>
      </c>
      <c r="J16" s="12"/>
    </row>
    <row r="17" spans="1:10" ht="23.25">
      <c r="A17" s="8"/>
      <c r="B17" s="8"/>
      <c r="D17" s="4" t="s">
        <v>173</v>
      </c>
      <c r="F17" s="7">
        <v>8085</v>
      </c>
      <c r="G17" s="12"/>
      <c r="H17" s="7">
        <v>7196</v>
      </c>
      <c r="J17" s="12"/>
    </row>
    <row r="18" spans="1:10" ht="23.25">
      <c r="A18" s="8"/>
      <c r="B18" s="8"/>
      <c r="D18" s="4" t="s">
        <v>174</v>
      </c>
      <c r="F18" s="7">
        <v>7058</v>
      </c>
      <c r="G18" s="12"/>
      <c r="H18" s="7">
        <v>7073</v>
      </c>
      <c r="J18" s="12"/>
    </row>
    <row r="19" spans="1:10" ht="23.25">
      <c r="A19" s="8"/>
      <c r="B19" s="8"/>
      <c r="D19" s="4" t="s">
        <v>123</v>
      </c>
      <c r="F19" s="7">
        <v>8288</v>
      </c>
      <c r="G19" s="12"/>
      <c r="H19" s="7">
        <v>4324</v>
      </c>
      <c r="J19" s="12"/>
    </row>
    <row r="20" spans="1:10" ht="23.25">
      <c r="A20" s="8"/>
      <c r="B20" s="8"/>
      <c r="D20" s="6" t="s">
        <v>124</v>
      </c>
      <c r="F20" s="13">
        <v>956795</v>
      </c>
      <c r="G20" s="14"/>
      <c r="H20" s="13">
        <v>843219</v>
      </c>
      <c r="I20" s="5"/>
      <c r="J20" s="12"/>
    </row>
    <row r="21" spans="1:10" ht="23.25">
      <c r="A21" s="8"/>
      <c r="B21" s="8"/>
      <c r="G21" s="12"/>
      <c r="J21" s="12"/>
    </row>
    <row r="22" spans="1:10" ht="23.25">
      <c r="A22" s="8"/>
      <c r="B22" s="8"/>
      <c r="D22" s="6" t="s">
        <v>57</v>
      </c>
      <c r="G22" s="12"/>
      <c r="J22" s="12"/>
    </row>
    <row r="23" spans="1:10" ht="23.25">
      <c r="A23" s="8"/>
      <c r="B23" s="8"/>
      <c r="D23" s="4" t="s">
        <v>175</v>
      </c>
      <c r="F23" s="7">
        <v>448663</v>
      </c>
      <c r="G23" s="12"/>
      <c r="H23" s="7">
        <v>569901</v>
      </c>
      <c r="J23" s="12"/>
    </row>
    <row r="24" spans="1:10" ht="23.25">
      <c r="A24" s="8"/>
      <c r="B24" s="8"/>
      <c r="D24" s="4" t="s">
        <v>69</v>
      </c>
      <c r="F24" s="7">
        <v>372635</v>
      </c>
      <c r="G24" s="12"/>
      <c r="H24" s="7">
        <v>514455</v>
      </c>
      <c r="J24" s="12"/>
    </row>
    <row r="25" spans="1:10" ht="23.25">
      <c r="A25" s="8"/>
      <c r="B25" s="8"/>
      <c r="D25" s="4" t="s">
        <v>176</v>
      </c>
      <c r="F25" s="7">
        <v>64739</v>
      </c>
      <c r="G25" s="12"/>
      <c r="H25" s="7">
        <v>31865</v>
      </c>
      <c r="J25" s="12"/>
    </row>
    <row r="26" spans="1:10" ht="23.25">
      <c r="A26" s="8"/>
      <c r="B26" s="8"/>
      <c r="D26" s="4" t="s">
        <v>177</v>
      </c>
      <c r="F26" s="7">
        <v>36636</v>
      </c>
      <c r="G26" s="12"/>
      <c r="H26" s="7">
        <v>8131</v>
      </c>
      <c r="J26" s="12"/>
    </row>
    <row r="27" spans="1:10" ht="23.25">
      <c r="A27" s="8"/>
      <c r="B27" s="8"/>
      <c r="D27" s="4" t="s">
        <v>125</v>
      </c>
      <c r="F27" s="7">
        <v>150286</v>
      </c>
      <c r="G27" s="12"/>
      <c r="H27" s="7">
        <v>155483</v>
      </c>
      <c r="J27" s="12"/>
    </row>
    <row r="28" spans="1:10" ht="5.25" customHeight="1">
      <c r="A28" s="8"/>
      <c r="B28" s="8"/>
      <c r="G28" s="12"/>
      <c r="J28" s="12"/>
    </row>
    <row r="29" spans="1:10" ht="26.25" customHeight="1">
      <c r="A29" s="8"/>
      <c r="B29" s="8"/>
      <c r="D29" s="6" t="s">
        <v>126</v>
      </c>
      <c r="F29" s="15">
        <v>1072959</v>
      </c>
      <c r="G29" s="16"/>
      <c r="H29" s="15">
        <v>1279835</v>
      </c>
      <c r="J29" s="12"/>
    </row>
    <row r="30" spans="1:10" ht="3.75" customHeight="1">
      <c r="A30" s="8"/>
      <c r="B30" s="8"/>
      <c r="D30" s="6"/>
      <c r="F30" s="17"/>
      <c r="G30" s="18"/>
      <c r="H30" s="17"/>
      <c r="J30" s="12"/>
    </row>
    <row r="31" spans="1:10" ht="31.5" customHeight="1" thickBot="1">
      <c r="A31" s="8"/>
      <c r="B31" s="8"/>
      <c r="D31" s="6" t="s">
        <v>138</v>
      </c>
      <c r="F31" s="19">
        <v>2029754</v>
      </c>
      <c r="G31" s="20"/>
      <c r="H31" s="19">
        <v>2123054</v>
      </c>
      <c r="J31" s="12"/>
    </row>
    <row r="32" spans="1:10" ht="24" thickTop="1">
      <c r="A32" s="8"/>
      <c r="B32" s="8"/>
      <c r="G32" s="12"/>
      <c r="J32" s="12"/>
    </row>
    <row r="33" spans="1:10" ht="23.25">
      <c r="A33" s="8"/>
      <c r="B33" s="8"/>
      <c r="D33" s="6" t="s">
        <v>139</v>
      </c>
      <c r="G33" s="12"/>
      <c r="J33" s="12"/>
    </row>
    <row r="34" spans="1:10" ht="23.25">
      <c r="A34" s="8"/>
      <c r="B34" s="8"/>
      <c r="D34" s="4" t="s">
        <v>58</v>
      </c>
      <c r="F34" s="7">
        <v>402903</v>
      </c>
      <c r="G34" s="12"/>
      <c r="H34" s="7">
        <v>402849</v>
      </c>
      <c r="J34" s="12"/>
    </row>
    <row r="35" spans="1:10" ht="23.25">
      <c r="A35" s="8"/>
      <c r="B35" s="8"/>
      <c r="D35" s="4" t="s">
        <v>178</v>
      </c>
      <c r="F35" s="21">
        <v>33629</v>
      </c>
      <c r="G35" s="12"/>
      <c r="H35" s="21">
        <v>30046</v>
      </c>
      <c r="J35" s="12"/>
    </row>
    <row r="36" spans="1:10" ht="23.25">
      <c r="A36" s="8"/>
      <c r="B36" s="8"/>
      <c r="D36" s="4" t="s">
        <v>140</v>
      </c>
      <c r="F36" s="17">
        <v>296940</v>
      </c>
      <c r="G36" s="18"/>
      <c r="H36" s="17">
        <v>314621</v>
      </c>
      <c r="J36" s="12"/>
    </row>
    <row r="37" spans="1:10" ht="23.25">
      <c r="A37" s="8"/>
      <c r="B37" s="8"/>
      <c r="D37" s="6" t="s">
        <v>127</v>
      </c>
      <c r="G37" s="12"/>
      <c r="J37" s="12"/>
    </row>
    <row r="38" spans="1:10" ht="23.25">
      <c r="A38" s="8"/>
      <c r="B38" s="8"/>
      <c r="D38" s="6" t="s">
        <v>128</v>
      </c>
      <c r="F38" s="7">
        <v>733472</v>
      </c>
      <c r="G38" s="12"/>
      <c r="H38" s="7">
        <v>747516</v>
      </c>
      <c r="J38" s="12"/>
    </row>
    <row r="39" spans="1:10" ht="23.25">
      <c r="A39" s="8"/>
      <c r="B39" s="8"/>
      <c r="D39" s="6" t="s">
        <v>129</v>
      </c>
      <c r="F39" s="17">
        <v>116220</v>
      </c>
      <c r="G39" s="18"/>
      <c r="H39" s="17">
        <v>111075</v>
      </c>
      <c r="J39" s="12"/>
    </row>
    <row r="40" spans="1:10" ht="23.25">
      <c r="A40" s="8"/>
      <c r="B40" s="8"/>
      <c r="D40" s="6" t="s">
        <v>135</v>
      </c>
      <c r="F40" s="13">
        <v>849692</v>
      </c>
      <c r="G40" s="14"/>
      <c r="H40" s="13">
        <v>858591</v>
      </c>
      <c r="J40" s="12"/>
    </row>
    <row r="41" spans="1:10" ht="23.25">
      <c r="A41" s="8"/>
      <c r="B41" s="8"/>
      <c r="G41" s="12"/>
      <c r="J41" s="12"/>
    </row>
    <row r="42" spans="1:10" ht="23.25">
      <c r="A42" s="8"/>
      <c r="B42" s="8"/>
      <c r="D42" s="6" t="s">
        <v>141</v>
      </c>
      <c r="G42" s="12"/>
      <c r="J42" s="12"/>
    </row>
    <row r="43" spans="1:10" ht="23.25">
      <c r="A43" s="8"/>
      <c r="B43" s="8"/>
      <c r="D43" s="4" t="s">
        <v>142</v>
      </c>
      <c r="F43" s="7">
        <v>289980</v>
      </c>
      <c r="G43" s="12"/>
      <c r="H43" s="7">
        <v>187120</v>
      </c>
      <c r="J43" s="12"/>
    </row>
    <row r="44" spans="1:10" ht="23.25">
      <c r="A44" s="8"/>
      <c r="B44" s="8"/>
      <c r="D44" s="4" t="s">
        <v>136</v>
      </c>
      <c r="F44" s="7">
        <v>31634</v>
      </c>
      <c r="G44" s="12"/>
      <c r="H44" s="7">
        <v>33468</v>
      </c>
      <c r="J44" s="12"/>
    </row>
    <row r="45" spans="1:10" ht="23.25">
      <c r="A45" s="8"/>
      <c r="B45" s="8"/>
      <c r="D45" s="6" t="s">
        <v>143</v>
      </c>
      <c r="F45" s="13">
        <v>321614</v>
      </c>
      <c r="G45" s="14"/>
      <c r="H45" s="13">
        <v>220588</v>
      </c>
      <c r="J45" s="12"/>
    </row>
    <row r="46" spans="1:10" ht="23.25">
      <c r="A46" s="8"/>
      <c r="B46" s="8"/>
      <c r="G46" s="12"/>
      <c r="J46" s="12"/>
    </row>
    <row r="47" spans="1:10" ht="23.25">
      <c r="A47" s="8"/>
      <c r="B47" s="8"/>
      <c r="D47" s="6" t="s">
        <v>144</v>
      </c>
      <c r="G47" s="12"/>
      <c r="J47" s="12"/>
    </row>
    <row r="48" spans="1:10" ht="23.25">
      <c r="A48" s="8"/>
      <c r="B48" s="8"/>
      <c r="D48" s="4" t="s">
        <v>179</v>
      </c>
      <c r="F48" s="7">
        <v>453</v>
      </c>
      <c r="G48" s="12"/>
      <c r="H48" s="7">
        <v>656</v>
      </c>
      <c r="J48" s="12"/>
    </row>
    <row r="49" spans="1:10" ht="23.25">
      <c r="A49" s="8"/>
      <c r="B49" s="8"/>
      <c r="D49" s="4" t="s">
        <v>180</v>
      </c>
      <c r="F49" s="7">
        <v>234965</v>
      </c>
      <c r="G49" s="12"/>
      <c r="H49" s="7">
        <v>303246</v>
      </c>
      <c r="J49" s="12"/>
    </row>
    <row r="50" spans="1:10" ht="23.25">
      <c r="A50" s="8"/>
      <c r="B50" s="8"/>
      <c r="D50" s="4" t="s">
        <v>181</v>
      </c>
      <c r="F50" s="7">
        <v>31332</v>
      </c>
      <c r="G50" s="12"/>
      <c r="H50" s="7">
        <v>14078</v>
      </c>
      <c r="J50" s="12"/>
    </row>
    <row r="51" spans="1:10" ht="23.25">
      <c r="A51" s="8"/>
      <c r="B51" s="8"/>
      <c r="D51" s="4" t="s">
        <v>182</v>
      </c>
      <c r="F51" s="7">
        <v>591698</v>
      </c>
      <c r="G51" s="12"/>
      <c r="H51" s="7">
        <v>725895</v>
      </c>
      <c r="J51" s="12"/>
    </row>
    <row r="52" spans="2:10" ht="23.25">
      <c r="B52" s="8"/>
      <c r="D52" s="6" t="s">
        <v>145</v>
      </c>
      <c r="F52" s="13">
        <v>858448</v>
      </c>
      <c r="G52" s="14"/>
      <c r="H52" s="13">
        <v>1043875</v>
      </c>
      <c r="J52" s="12"/>
    </row>
    <row r="53" spans="1:10" ht="9.75" customHeight="1">
      <c r="A53" s="8"/>
      <c r="B53" s="8"/>
      <c r="E53" s="4"/>
      <c r="F53" s="4"/>
      <c r="G53" s="4"/>
      <c r="H53" s="4"/>
      <c r="J53" s="12"/>
    </row>
    <row r="54" spans="1:10" ht="23.25">
      <c r="A54" s="8"/>
      <c r="B54" s="8"/>
      <c r="D54" s="6" t="s">
        <v>148</v>
      </c>
      <c r="E54" s="4"/>
      <c r="F54" s="22">
        <v>1180062</v>
      </c>
      <c r="G54" s="4"/>
      <c r="H54" s="22">
        <v>1264463</v>
      </c>
      <c r="J54" s="12"/>
    </row>
    <row r="55" spans="1:10" ht="5.25" customHeight="1">
      <c r="A55" s="8"/>
      <c r="B55" s="8"/>
      <c r="G55" s="12"/>
      <c r="J55" s="12"/>
    </row>
    <row r="56" spans="1:11" ht="27" customHeight="1" thickBot="1">
      <c r="A56" s="8"/>
      <c r="B56" s="8"/>
      <c r="D56" s="6" t="s">
        <v>149</v>
      </c>
      <c r="F56" s="23">
        <v>2029754</v>
      </c>
      <c r="G56" s="24"/>
      <c r="H56" s="23">
        <v>2123054</v>
      </c>
      <c r="J56" s="12"/>
      <c r="K56" s="22">
        <v>0</v>
      </c>
    </row>
    <row r="57" spans="1:10" ht="7.5" customHeight="1" thickTop="1">
      <c r="A57" s="8"/>
      <c r="B57" s="8"/>
      <c r="G57" s="12"/>
      <c r="J57" s="12"/>
    </row>
    <row r="58" spans="1:7" ht="9" customHeight="1">
      <c r="A58" s="8"/>
      <c r="B58" s="8"/>
      <c r="G58" s="12"/>
    </row>
    <row r="59" spans="1:8" ht="23.25">
      <c r="A59" s="8"/>
      <c r="B59" s="8"/>
      <c r="D59" s="6" t="s">
        <v>165</v>
      </c>
      <c r="F59" s="29">
        <v>183.41156024555832</v>
      </c>
      <c r="G59" s="29"/>
      <c r="H59" s="29">
        <v>186.948638367792</v>
      </c>
    </row>
    <row r="60" spans="1:7" ht="23.25">
      <c r="A60" s="8"/>
      <c r="B60" s="8"/>
      <c r="D60" s="6" t="s">
        <v>166</v>
      </c>
      <c r="G60" s="12"/>
    </row>
    <row r="61" spans="1:8" ht="23.25">
      <c r="A61" s="8"/>
      <c r="B61" s="8"/>
      <c r="F61" s="25"/>
      <c r="G61" s="12"/>
      <c r="H61" s="25"/>
    </row>
    <row r="62" spans="1:8" ht="23.25">
      <c r="A62" s="8"/>
      <c r="B62" s="8"/>
      <c r="D62" s="489" t="s">
        <v>267</v>
      </c>
      <c r="E62" s="489"/>
      <c r="F62" s="489"/>
      <c r="G62" s="489"/>
      <c r="H62" s="489"/>
    </row>
    <row r="63" spans="1:8" ht="23.25">
      <c r="A63" s="8"/>
      <c r="B63" s="8"/>
      <c r="D63" s="489"/>
      <c r="E63" s="489"/>
      <c r="F63" s="489"/>
      <c r="G63" s="489"/>
      <c r="H63" s="489"/>
    </row>
    <row r="64" spans="1:8" ht="23.25">
      <c r="A64" s="8"/>
      <c r="B64" s="8"/>
      <c r="D64" s="489"/>
      <c r="E64" s="489"/>
      <c r="F64" s="489"/>
      <c r="G64" s="489"/>
      <c r="H64" s="489"/>
    </row>
    <row r="65" spans="1:7" ht="23.25">
      <c r="A65" s="8"/>
      <c r="B65" s="8"/>
      <c r="G65" s="12"/>
    </row>
    <row r="66" spans="1:8" ht="23.25">
      <c r="A66" s="26"/>
      <c r="B66" s="26"/>
      <c r="F66" s="4"/>
      <c r="G66" s="4"/>
      <c r="H66" s="4"/>
    </row>
    <row r="67" spans="1:7" ht="23.25">
      <c r="A67" s="26"/>
      <c r="B67" s="26"/>
      <c r="G67" s="12"/>
    </row>
    <row r="68" spans="4:8" ht="23.25">
      <c r="D68" s="8" t="s">
        <v>167</v>
      </c>
      <c r="F68" s="7">
        <v>0</v>
      </c>
      <c r="G68" s="7"/>
      <c r="H68" s="7">
        <v>0</v>
      </c>
    </row>
    <row r="69" ht="23.25">
      <c r="G69" s="27"/>
    </row>
    <row r="70" spans="4:7" ht="23.25">
      <c r="D70" s="4" t="s">
        <v>237</v>
      </c>
      <c r="G70" s="27"/>
    </row>
    <row r="71" ht="23.25">
      <c r="D71" s="4" t="s">
        <v>238</v>
      </c>
    </row>
    <row r="74" spans="6:8" ht="23.25">
      <c r="F74" s="17">
        <v>881678</v>
      </c>
      <c r="H74" s="198">
        <v>1.0376442287322936</v>
      </c>
    </row>
    <row r="75" ht="23.25">
      <c r="F75" s="7">
        <v>849692</v>
      </c>
    </row>
    <row r="77" ht="23.25">
      <c r="F77" s="197"/>
    </row>
    <row r="79" spans="6:8" ht="23.25">
      <c r="F79" s="260">
        <v>731392</v>
      </c>
      <c r="H79" s="198">
        <v>0.8607730801278581</v>
      </c>
    </row>
    <row r="80" ht="23.25">
      <c r="F80" s="7">
        <v>849692</v>
      </c>
    </row>
  </sheetData>
  <mergeCells count="2">
    <mergeCell ref="A1:H1"/>
    <mergeCell ref="D62:H64"/>
  </mergeCells>
  <printOptions/>
  <pageMargins left="0.7874015748031497" right="0.3937007874015748" top="0" bottom="0" header="0.5118110236220472" footer="0.5118110236220472"/>
  <pageSetup fitToHeight="1" fitToWidth="1" horizontalDpi="300" verticalDpi="300" orientation="portrait" paperSize="9" scale="59" r:id="rId1"/>
</worksheet>
</file>

<file path=xl/worksheets/sheet3.xml><?xml version="1.0" encoding="utf-8"?>
<worksheet xmlns="http://schemas.openxmlformats.org/spreadsheetml/2006/main" xmlns:r="http://schemas.openxmlformats.org/officeDocument/2006/relationships">
  <sheetPr>
    <tabColor indexed="22"/>
  </sheetPr>
  <dimension ref="A2:N46"/>
  <sheetViews>
    <sheetView workbookViewId="0" topLeftCell="A1">
      <pane xSplit="1" ySplit="9" topLeftCell="C22" activePane="bottomRight" state="frozen"/>
      <selection pane="topLeft" activeCell="A1" sqref="A1"/>
      <selection pane="topRight" activeCell="B1" sqref="B1"/>
      <selection pane="bottomLeft" activeCell="A9" sqref="A9"/>
      <selection pane="bottomRight" activeCell="K40" sqref="K40"/>
    </sheetView>
  </sheetViews>
  <sheetFormatPr defaultColWidth="9.140625" defaultRowHeight="13.5"/>
  <cols>
    <col min="1" max="1" width="40.7109375" style="0" customWidth="1"/>
    <col min="2" max="2" width="9.8515625" style="0" bestFit="1" customWidth="1"/>
    <col min="3" max="5" width="9.28125" style="0" bestFit="1" customWidth="1"/>
    <col min="6" max="6" width="8.8515625" style="0" customWidth="1"/>
    <col min="7" max="8" width="9.28125" style="0" bestFit="1" customWidth="1"/>
    <col min="9" max="9" width="12.28125" style="0" customWidth="1"/>
    <col min="10" max="10" width="13.57421875" style="0" customWidth="1"/>
    <col min="11" max="11" width="9.28125" style="0" bestFit="1" customWidth="1"/>
    <col min="12" max="12" width="9.8515625" style="0" bestFit="1" customWidth="1"/>
    <col min="13" max="13" width="9.28125" style="0" bestFit="1" customWidth="1"/>
  </cols>
  <sheetData>
    <row r="2" spans="1:13" ht="15.75">
      <c r="A2" s="490" t="s">
        <v>206</v>
      </c>
      <c r="B2" s="490"/>
      <c r="C2" s="490"/>
      <c r="D2" s="490"/>
      <c r="E2" s="490"/>
      <c r="F2" s="490"/>
      <c r="G2" s="490"/>
      <c r="H2" s="490"/>
      <c r="I2" s="490"/>
      <c r="J2" s="490"/>
      <c r="K2" s="490"/>
      <c r="L2" s="490"/>
      <c r="M2" s="490"/>
    </row>
    <row r="3" ht="15.75">
      <c r="A3" s="28" t="s">
        <v>76</v>
      </c>
    </row>
    <row r="5" spans="2:10" s="55" customFormat="1" ht="15">
      <c r="B5" s="491" t="s">
        <v>213</v>
      </c>
      <c r="C5" s="491"/>
      <c r="D5" s="491"/>
      <c r="E5" s="491"/>
      <c r="F5" s="491"/>
      <c r="G5" s="491"/>
      <c r="H5" s="491"/>
      <c r="I5" s="491"/>
      <c r="J5" s="491"/>
    </row>
    <row r="6" spans="2:9" s="55" customFormat="1" ht="15">
      <c r="B6" s="491" t="s">
        <v>212</v>
      </c>
      <c r="C6" s="491"/>
      <c r="D6" s="491"/>
      <c r="E6" s="491"/>
      <c r="F6" s="491"/>
      <c r="G6" s="491"/>
      <c r="H6" s="491"/>
      <c r="I6" s="56" t="s">
        <v>102</v>
      </c>
    </row>
    <row r="7" spans="4:7" s="32" customFormat="1" ht="13.5">
      <c r="D7" s="33" t="s">
        <v>79</v>
      </c>
      <c r="F7" s="33" t="s">
        <v>183</v>
      </c>
      <c r="G7" s="33" t="s">
        <v>184</v>
      </c>
    </row>
    <row r="8" spans="2:12" s="32" customFormat="1" ht="13.5">
      <c r="B8" s="33" t="s">
        <v>80</v>
      </c>
      <c r="C8" s="33" t="s">
        <v>80</v>
      </c>
      <c r="D8" s="33" t="s">
        <v>185</v>
      </c>
      <c r="E8" s="33" t="s">
        <v>81</v>
      </c>
      <c r="F8" s="33" t="s">
        <v>186</v>
      </c>
      <c r="G8" s="33" t="s">
        <v>187</v>
      </c>
      <c r="H8" s="33" t="s">
        <v>107</v>
      </c>
      <c r="I8" s="33" t="s">
        <v>82</v>
      </c>
      <c r="K8" s="33" t="s">
        <v>151</v>
      </c>
      <c r="L8" s="33" t="s">
        <v>47</v>
      </c>
    </row>
    <row r="9" spans="1:12" s="32" customFormat="1" ht="13.5">
      <c r="A9" s="33"/>
      <c r="B9" s="33" t="s">
        <v>187</v>
      </c>
      <c r="C9" s="33" t="s">
        <v>188</v>
      </c>
      <c r="D9" s="33" t="s">
        <v>189</v>
      </c>
      <c r="E9" s="33" t="s">
        <v>189</v>
      </c>
      <c r="F9" s="33" t="s">
        <v>189</v>
      </c>
      <c r="G9" s="33" t="s">
        <v>189</v>
      </c>
      <c r="H9" s="33" t="s">
        <v>49</v>
      </c>
      <c r="I9" s="33" t="s">
        <v>190</v>
      </c>
      <c r="J9" s="33" t="s">
        <v>47</v>
      </c>
      <c r="K9" s="33" t="s">
        <v>191</v>
      </c>
      <c r="L9" s="33" t="s">
        <v>192</v>
      </c>
    </row>
    <row r="10" ht="13.5">
      <c r="A10" s="30" t="s">
        <v>193</v>
      </c>
    </row>
    <row r="11" spans="1:14" ht="13.5">
      <c r="A11" s="31" t="s">
        <v>161</v>
      </c>
      <c r="B11" s="34">
        <v>383520</v>
      </c>
      <c r="C11" s="34">
        <v>9812</v>
      </c>
      <c r="D11" s="34">
        <v>73</v>
      </c>
      <c r="E11" s="34">
        <v>-100</v>
      </c>
      <c r="F11" s="34">
        <v>55386</v>
      </c>
      <c r="G11" s="34">
        <v>2982</v>
      </c>
      <c r="H11" s="34">
        <v>-11443</v>
      </c>
      <c r="I11" s="34">
        <v>242944</v>
      </c>
      <c r="J11" s="34">
        <f>SUM(B11:I11)</f>
        <v>683174</v>
      </c>
      <c r="K11" s="34">
        <v>95484</v>
      </c>
      <c r="L11" s="34">
        <f>J11+K11</f>
        <v>778658</v>
      </c>
      <c r="M11" s="35"/>
      <c r="N11" s="35"/>
    </row>
    <row r="12" spans="1:14" ht="13.5">
      <c r="A12" s="31" t="s">
        <v>194</v>
      </c>
      <c r="B12" s="36"/>
      <c r="C12" s="36"/>
      <c r="D12" s="36"/>
      <c r="E12" s="36"/>
      <c r="F12" s="37">
        <v>-11564</v>
      </c>
      <c r="G12" s="37"/>
      <c r="H12" s="37"/>
      <c r="I12" s="37">
        <v>11564</v>
      </c>
      <c r="J12" s="37"/>
      <c r="K12" s="37"/>
      <c r="L12" s="37"/>
      <c r="M12" s="35"/>
      <c r="N12" s="35"/>
    </row>
    <row r="13" spans="1:14" ht="13.5">
      <c r="A13" s="30" t="s">
        <v>195</v>
      </c>
      <c r="B13" s="34">
        <f>SUM(B11:B12)</f>
        <v>383520</v>
      </c>
      <c r="C13" s="34">
        <f aca="true" t="shared" si="0" ref="C13:K13">SUM(C11:C12)</f>
        <v>9812</v>
      </c>
      <c r="D13" s="34">
        <f t="shared" si="0"/>
        <v>73</v>
      </c>
      <c r="E13" s="34">
        <f t="shared" si="0"/>
        <v>-100</v>
      </c>
      <c r="F13" s="34">
        <f t="shared" si="0"/>
        <v>43822</v>
      </c>
      <c r="G13" s="34">
        <f t="shared" si="0"/>
        <v>2982</v>
      </c>
      <c r="H13" s="34">
        <f t="shared" si="0"/>
        <v>-11443</v>
      </c>
      <c r="I13" s="34">
        <f t="shared" si="0"/>
        <v>254508</v>
      </c>
      <c r="J13" s="34">
        <f t="shared" si="0"/>
        <v>683174</v>
      </c>
      <c r="K13" s="34">
        <f t="shared" si="0"/>
        <v>95484</v>
      </c>
      <c r="L13" s="34">
        <f>SUM(L11:L12)</f>
        <v>778658</v>
      </c>
      <c r="M13" s="35"/>
      <c r="N13" s="35"/>
    </row>
    <row r="14" spans="1:14" ht="13.5">
      <c r="A14" s="31" t="s">
        <v>196</v>
      </c>
      <c r="B14" s="35"/>
      <c r="C14" s="35"/>
      <c r="D14" s="35"/>
      <c r="E14" s="35"/>
      <c r="F14" s="35"/>
      <c r="G14" s="35"/>
      <c r="H14" s="35"/>
      <c r="I14" s="35"/>
      <c r="J14" s="35"/>
      <c r="K14" s="35"/>
      <c r="L14" s="35"/>
      <c r="M14" s="35"/>
      <c r="N14" s="35"/>
    </row>
    <row r="15" spans="1:14" ht="13.5">
      <c r="A15" s="31" t="s">
        <v>208</v>
      </c>
      <c r="B15" s="35"/>
      <c r="C15" s="35"/>
      <c r="D15" s="35"/>
      <c r="E15" s="35"/>
      <c r="F15" s="35"/>
      <c r="G15" s="35"/>
      <c r="H15" s="35"/>
      <c r="I15" s="35"/>
      <c r="J15" s="35"/>
      <c r="K15" s="35"/>
      <c r="L15" s="35"/>
      <c r="M15" s="35"/>
      <c r="N15" s="35"/>
    </row>
    <row r="16" spans="1:14" ht="13.5">
      <c r="A16" s="31" t="s">
        <v>209</v>
      </c>
      <c r="B16" s="39">
        <v>1814</v>
      </c>
      <c r="C16" s="38">
        <v>653</v>
      </c>
      <c r="D16" s="34"/>
      <c r="E16" s="34"/>
      <c r="F16" s="34"/>
      <c r="G16" s="34"/>
      <c r="H16" s="34"/>
      <c r="I16" s="34"/>
      <c r="J16" s="34">
        <f>SUM(B16:I16)</f>
        <v>2467</v>
      </c>
      <c r="K16" s="34"/>
      <c r="L16" s="34">
        <f>J16+K16</f>
        <v>2467</v>
      </c>
      <c r="N16" s="35"/>
    </row>
    <row r="17" spans="1:14" ht="13.5">
      <c r="A17" s="31" t="s">
        <v>210</v>
      </c>
      <c r="B17" s="34"/>
      <c r="C17" s="34">
        <v>11</v>
      </c>
      <c r="D17" s="34"/>
      <c r="E17" s="34"/>
      <c r="F17" s="34"/>
      <c r="G17" s="34"/>
      <c r="H17" s="34"/>
      <c r="I17" s="34"/>
      <c r="J17" s="34">
        <f>SUM(B17:I17)</f>
        <v>11</v>
      </c>
      <c r="K17" s="34"/>
      <c r="L17" s="34">
        <f>J17+K17</f>
        <v>11</v>
      </c>
      <c r="N17" s="35"/>
    </row>
    <row r="18" spans="1:14" ht="13.5">
      <c r="A18" s="31" t="s">
        <v>211</v>
      </c>
      <c r="B18" s="34">
        <v>7643</v>
      </c>
      <c r="C18" s="34">
        <v>2783</v>
      </c>
      <c r="D18" s="34"/>
      <c r="E18" s="34"/>
      <c r="F18" s="34"/>
      <c r="G18" s="34"/>
      <c r="H18" s="34"/>
      <c r="I18" s="34"/>
      <c r="J18" s="34">
        <f>SUM(B18:I18)</f>
        <v>10426</v>
      </c>
      <c r="K18" s="34"/>
      <c r="L18" s="34">
        <f>J18+K18</f>
        <v>10426</v>
      </c>
      <c r="N18" s="35"/>
    </row>
    <row r="19" spans="1:14" ht="13.5">
      <c r="A19" s="31"/>
      <c r="B19" s="35"/>
      <c r="C19" s="35"/>
      <c r="D19" s="35"/>
      <c r="E19" s="35"/>
      <c r="F19" s="35"/>
      <c r="G19" s="35"/>
      <c r="H19" s="35"/>
      <c r="I19" s="35"/>
      <c r="J19" s="35"/>
      <c r="K19" s="35"/>
      <c r="L19" s="35"/>
      <c r="M19" s="35"/>
      <c r="N19" s="35"/>
    </row>
    <row r="20" spans="1:14" ht="13.5">
      <c r="A20" s="31" t="s">
        <v>197</v>
      </c>
      <c r="B20" s="42"/>
      <c r="C20" s="43"/>
      <c r="D20" s="43"/>
      <c r="E20" s="43">
        <v>-1062</v>
      </c>
      <c r="F20" s="43"/>
      <c r="G20" s="43"/>
      <c r="H20" s="43"/>
      <c r="I20" s="43"/>
      <c r="J20" s="43">
        <f>SUM(B20:I20)</f>
        <v>-1062</v>
      </c>
      <c r="K20" s="43"/>
      <c r="L20" s="44">
        <f>J20+K20</f>
        <v>-1062</v>
      </c>
      <c r="M20" s="35"/>
      <c r="N20" s="35"/>
    </row>
    <row r="21" spans="1:14" ht="13.5">
      <c r="A21" s="31" t="s">
        <v>198</v>
      </c>
      <c r="B21" s="45"/>
      <c r="C21" s="41"/>
      <c r="D21" s="41"/>
      <c r="E21" s="41"/>
      <c r="F21" s="41">
        <v>-176</v>
      </c>
      <c r="G21" s="41"/>
      <c r="H21" s="41"/>
      <c r="I21" s="41">
        <v>176</v>
      </c>
      <c r="J21" s="41"/>
      <c r="K21" s="41"/>
      <c r="L21" s="46"/>
      <c r="M21" s="35"/>
      <c r="N21" s="35"/>
    </row>
    <row r="22" spans="1:14" ht="13.5">
      <c r="A22" s="31"/>
      <c r="B22" s="51"/>
      <c r="C22" s="52"/>
      <c r="D22" s="52"/>
      <c r="E22" s="52"/>
      <c r="F22" s="52"/>
      <c r="G22" s="52"/>
      <c r="H22" s="52"/>
      <c r="I22" s="52"/>
      <c r="J22" s="52"/>
      <c r="K22" s="52"/>
      <c r="L22" s="53"/>
      <c r="M22" s="35"/>
      <c r="N22" s="35"/>
    </row>
    <row r="23" spans="1:14" ht="13.5">
      <c r="A23" s="31"/>
      <c r="B23" s="47"/>
      <c r="C23" s="40"/>
      <c r="D23" s="40"/>
      <c r="E23" s="40"/>
      <c r="F23" s="40"/>
      <c r="G23" s="40"/>
      <c r="H23" s="40"/>
      <c r="I23" s="40"/>
      <c r="J23" s="40"/>
      <c r="K23" s="40"/>
      <c r="L23" s="46"/>
      <c r="M23" s="35"/>
      <c r="N23" s="35"/>
    </row>
    <row r="24" spans="1:14" ht="13.5">
      <c r="A24" s="31" t="s">
        <v>199</v>
      </c>
      <c r="B24" s="45"/>
      <c r="C24" s="41"/>
      <c r="D24" s="41"/>
      <c r="E24" s="41">
        <f>SUM(E20:E22)</f>
        <v>-1062</v>
      </c>
      <c r="F24" s="41">
        <f>SUM(F20:F22)</f>
        <v>-176</v>
      </c>
      <c r="G24" s="41"/>
      <c r="H24" s="41">
        <f>SUM(H20:H22)</f>
        <v>0</v>
      </c>
      <c r="I24" s="41">
        <f>SUM(I20:I22)</f>
        <v>176</v>
      </c>
      <c r="J24" s="41">
        <f>SUM(J20:J22)</f>
        <v>-1062</v>
      </c>
      <c r="K24" s="41"/>
      <c r="L24" s="48">
        <v>-1062</v>
      </c>
      <c r="M24" s="35"/>
      <c r="N24" s="35"/>
    </row>
    <row r="25" spans="1:14" ht="13.5">
      <c r="A25" s="31" t="s">
        <v>200</v>
      </c>
      <c r="B25" s="49"/>
      <c r="C25" s="37"/>
      <c r="D25" s="37"/>
      <c r="E25" s="37"/>
      <c r="F25" s="37"/>
      <c r="G25" s="37"/>
      <c r="H25" s="37"/>
      <c r="I25" s="37">
        <v>104272</v>
      </c>
      <c r="J25" s="37">
        <v>104272</v>
      </c>
      <c r="K25" s="37">
        <v>16753</v>
      </c>
      <c r="L25" s="50">
        <v>121025</v>
      </c>
      <c r="M25" s="35"/>
      <c r="N25" s="35"/>
    </row>
    <row r="26" spans="1:14" ht="13.5">
      <c r="A26" s="31"/>
      <c r="B26" s="35"/>
      <c r="C26" s="35"/>
      <c r="D26" s="35"/>
      <c r="E26" s="35"/>
      <c r="F26" s="35"/>
      <c r="G26" s="35"/>
      <c r="H26" s="35"/>
      <c r="I26" s="35"/>
      <c r="J26" s="35"/>
      <c r="K26" s="35"/>
      <c r="L26" s="35"/>
      <c r="M26" s="35"/>
      <c r="N26" s="35"/>
    </row>
    <row r="27" spans="1:14" ht="13.5">
      <c r="A27" s="31" t="s">
        <v>201</v>
      </c>
      <c r="B27" s="34">
        <f>B25+B24</f>
        <v>0</v>
      </c>
      <c r="C27" s="34">
        <f aca="true" t="shared" si="1" ref="C27:L27">C25+C24</f>
        <v>0</v>
      </c>
      <c r="D27" s="34">
        <f t="shared" si="1"/>
        <v>0</v>
      </c>
      <c r="E27" s="34">
        <f>E25+E24</f>
        <v>-1062</v>
      </c>
      <c r="F27" s="34">
        <f t="shared" si="1"/>
        <v>-176</v>
      </c>
      <c r="G27" s="34">
        <f t="shared" si="1"/>
        <v>0</v>
      </c>
      <c r="H27" s="34">
        <f t="shared" si="1"/>
        <v>0</v>
      </c>
      <c r="I27" s="34">
        <f>I25+I24</f>
        <v>104448</v>
      </c>
      <c r="J27" s="34">
        <f>J25+J24</f>
        <v>103210</v>
      </c>
      <c r="K27" s="34">
        <f t="shared" si="1"/>
        <v>16753</v>
      </c>
      <c r="L27" s="34">
        <f t="shared" si="1"/>
        <v>119963</v>
      </c>
      <c r="M27" s="35"/>
      <c r="N27" s="35"/>
    </row>
    <row r="28" spans="1:14" ht="13.5">
      <c r="A28" s="31" t="s">
        <v>202</v>
      </c>
      <c r="B28" s="34"/>
      <c r="C28" s="34">
        <v>3416</v>
      </c>
      <c r="D28" s="34"/>
      <c r="E28" s="34"/>
      <c r="F28" s="34"/>
      <c r="G28" s="34"/>
      <c r="H28" s="34">
        <v>5607</v>
      </c>
      <c r="I28" s="34"/>
      <c r="J28" s="34">
        <f>SUM(B28:I28)</f>
        <v>9023</v>
      </c>
      <c r="K28" s="34"/>
      <c r="L28" s="34">
        <f>J28+K28</f>
        <v>9023</v>
      </c>
      <c r="M28" s="35"/>
      <c r="N28" s="35"/>
    </row>
    <row r="29" spans="1:14" ht="13.5">
      <c r="A29" s="31" t="s">
        <v>203</v>
      </c>
      <c r="B29" s="34"/>
      <c r="C29" s="34"/>
      <c r="D29" s="34"/>
      <c r="E29" s="34"/>
      <c r="F29" s="34"/>
      <c r="G29" s="34"/>
      <c r="H29" s="34"/>
      <c r="I29" s="34">
        <v>-69850</v>
      </c>
      <c r="J29" s="34">
        <f>SUM(B29:I29)</f>
        <v>-69850</v>
      </c>
      <c r="K29" s="34"/>
      <c r="L29" s="34">
        <f>J29+K29</f>
        <v>-69850</v>
      </c>
      <c r="M29" s="35"/>
      <c r="N29" s="35"/>
    </row>
    <row r="30" spans="1:14" ht="13.5">
      <c r="A30" s="31" t="s">
        <v>204</v>
      </c>
      <c r="B30" s="34"/>
      <c r="C30" s="34"/>
      <c r="D30" s="34"/>
      <c r="E30" s="34"/>
      <c r="F30" s="34"/>
      <c r="G30" s="34"/>
      <c r="H30" s="34"/>
      <c r="I30" s="34"/>
      <c r="J30" s="34"/>
      <c r="K30" s="34">
        <v>-12647</v>
      </c>
      <c r="L30" s="34">
        <f>J30+K30</f>
        <v>-12647</v>
      </c>
      <c r="M30" s="35"/>
      <c r="N30" s="35"/>
    </row>
    <row r="31" spans="1:14" ht="13.5">
      <c r="A31" s="31"/>
      <c r="B31" s="34"/>
      <c r="C31" s="34"/>
      <c r="D31" s="34"/>
      <c r="E31" s="34"/>
      <c r="F31" s="34"/>
      <c r="G31" s="34"/>
      <c r="H31" s="34"/>
      <c r="I31" s="34"/>
      <c r="J31" s="34"/>
      <c r="K31" s="34"/>
      <c r="L31" s="34"/>
      <c r="M31" s="35"/>
      <c r="N31" s="35"/>
    </row>
    <row r="32" spans="1:14" ht="14.25" thickBot="1">
      <c r="A32" s="30" t="s">
        <v>205</v>
      </c>
      <c r="B32" s="54">
        <f>B30+B29+B28+B27+B18+B17+B16+B13</f>
        <v>392977</v>
      </c>
      <c r="C32" s="54">
        <f aca="true" t="shared" si="2" ref="C32:L32">C30+C29+C28+C27+C18+C17+C16+C13</f>
        <v>16675</v>
      </c>
      <c r="D32" s="54">
        <f t="shared" si="2"/>
        <v>73</v>
      </c>
      <c r="E32" s="54">
        <f t="shared" si="2"/>
        <v>-1162</v>
      </c>
      <c r="F32" s="54">
        <f t="shared" si="2"/>
        <v>43646</v>
      </c>
      <c r="G32" s="54">
        <f t="shared" si="2"/>
        <v>2982</v>
      </c>
      <c r="H32" s="54">
        <f t="shared" si="2"/>
        <v>-5836</v>
      </c>
      <c r="I32" s="54">
        <f t="shared" si="2"/>
        <v>289106</v>
      </c>
      <c r="J32" s="54">
        <f t="shared" si="2"/>
        <v>738461</v>
      </c>
      <c r="K32" s="54">
        <f>K30+K29+K28+K27+K18+K17+K16+K13</f>
        <v>99590</v>
      </c>
      <c r="L32" s="54">
        <f t="shared" si="2"/>
        <v>838051</v>
      </c>
      <c r="M32" s="35"/>
      <c r="N32" s="35"/>
    </row>
    <row r="33" spans="2:14" ht="14.25" thickTop="1">
      <c r="B33" s="35"/>
      <c r="C33" s="35"/>
      <c r="D33" s="35"/>
      <c r="E33" s="35"/>
      <c r="F33" s="35"/>
      <c r="G33" s="35"/>
      <c r="H33" s="35"/>
      <c r="I33" s="35"/>
      <c r="J33" s="35"/>
      <c r="K33" s="35"/>
      <c r="L33" s="35"/>
      <c r="M33" s="35"/>
      <c r="N33" s="35"/>
    </row>
    <row r="34" spans="2:14" ht="13.5">
      <c r="B34" s="35"/>
      <c r="C34" s="35"/>
      <c r="D34" s="35"/>
      <c r="E34" s="35"/>
      <c r="F34" s="35"/>
      <c r="G34" s="35"/>
      <c r="H34" s="35"/>
      <c r="I34" s="35"/>
      <c r="J34" s="35"/>
      <c r="K34" s="35"/>
      <c r="L34" s="35"/>
      <c r="M34" s="35"/>
      <c r="N34" s="35"/>
    </row>
    <row r="35" spans="2:14" ht="13.5">
      <c r="B35" s="35"/>
      <c r="C35" s="35"/>
      <c r="D35" s="35"/>
      <c r="E35" s="35"/>
      <c r="F35" s="35"/>
      <c r="G35" s="35"/>
      <c r="H35" s="35"/>
      <c r="I35" s="35"/>
      <c r="J35" s="35"/>
      <c r="K35" s="35"/>
      <c r="L35" s="35"/>
      <c r="M35" s="35"/>
      <c r="N35" s="35"/>
    </row>
    <row r="36" spans="2:14" ht="13.5">
      <c r="B36" s="35"/>
      <c r="C36" s="35"/>
      <c r="D36" s="35"/>
      <c r="E36" s="35"/>
      <c r="F36" s="35"/>
      <c r="G36" s="35"/>
      <c r="H36" s="35"/>
      <c r="I36" s="35"/>
      <c r="J36" s="35"/>
      <c r="K36" s="35"/>
      <c r="L36" s="35"/>
      <c r="M36" s="35"/>
      <c r="N36" s="35"/>
    </row>
    <row r="37" spans="2:14" ht="13.5">
      <c r="B37" s="35"/>
      <c r="C37" s="35"/>
      <c r="D37" s="35"/>
      <c r="E37" s="35"/>
      <c r="F37" s="35"/>
      <c r="G37" s="35"/>
      <c r="H37" s="35"/>
      <c r="I37" s="35"/>
      <c r="J37" s="35"/>
      <c r="K37" s="35"/>
      <c r="L37" s="35"/>
      <c r="M37" s="35"/>
      <c r="N37" s="35"/>
    </row>
    <row r="38" spans="2:14" ht="13.5">
      <c r="B38" s="35"/>
      <c r="C38" s="35"/>
      <c r="D38" s="35"/>
      <c r="E38" s="35"/>
      <c r="F38" s="35"/>
      <c r="G38" s="35"/>
      <c r="H38" s="35"/>
      <c r="I38" s="35"/>
      <c r="J38" s="35"/>
      <c r="K38" s="35"/>
      <c r="L38" s="35"/>
      <c r="M38" s="35"/>
      <c r="N38" s="35"/>
    </row>
    <row r="39" spans="2:14" ht="13.5">
      <c r="B39" s="35"/>
      <c r="C39" s="35"/>
      <c r="D39" s="35"/>
      <c r="E39" s="35"/>
      <c r="F39" s="35"/>
      <c r="G39" s="35"/>
      <c r="H39" s="35"/>
      <c r="I39" s="35"/>
      <c r="J39" s="35"/>
      <c r="K39" s="35"/>
      <c r="L39" s="35"/>
      <c r="M39" s="35"/>
      <c r="N39" s="35"/>
    </row>
    <row r="40" spans="2:14" ht="13.5">
      <c r="B40" s="35"/>
      <c r="C40" s="35"/>
      <c r="D40" s="35"/>
      <c r="E40" s="35"/>
      <c r="F40" s="35"/>
      <c r="G40" s="35"/>
      <c r="H40" s="35"/>
      <c r="I40" s="35"/>
      <c r="J40" s="35"/>
      <c r="K40" s="35"/>
      <c r="L40" s="35"/>
      <c r="M40" s="35"/>
      <c r="N40" s="35"/>
    </row>
    <row r="41" spans="2:14" ht="13.5">
      <c r="B41" s="35"/>
      <c r="C41" s="35"/>
      <c r="D41" s="35"/>
      <c r="E41" s="35"/>
      <c r="F41" s="35"/>
      <c r="G41" s="35"/>
      <c r="H41" s="35"/>
      <c r="I41" s="35"/>
      <c r="J41" s="35"/>
      <c r="K41" s="35"/>
      <c r="L41" s="35"/>
      <c r="M41" s="35"/>
      <c r="N41" s="35"/>
    </row>
    <row r="42" spans="2:14" ht="13.5">
      <c r="B42" s="35"/>
      <c r="C42" s="35"/>
      <c r="D42" s="35"/>
      <c r="E42" s="35"/>
      <c r="F42" s="35"/>
      <c r="G42" s="35"/>
      <c r="H42" s="35"/>
      <c r="I42" s="35"/>
      <c r="J42" s="35"/>
      <c r="K42" s="35"/>
      <c r="L42" s="35"/>
      <c r="M42" s="35"/>
      <c r="N42" s="35"/>
    </row>
    <row r="43" spans="2:14" ht="13.5">
      <c r="B43" s="35"/>
      <c r="C43" s="35"/>
      <c r="D43" s="35"/>
      <c r="E43" s="35"/>
      <c r="F43" s="35"/>
      <c r="G43" s="35"/>
      <c r="H43" s="35"/>
      <c r="I43" s="35"/>
      <c r="J43" s="35"/>
      <c r="K43" s="35"/>
      <c r="L43" s="35"/>
      <c r="M43" s="35"/>
      <c r="N43" s="35"/>
    </row>
    <row r="44" spans="2:14" ht="13.5">
      <c r="B44" s="35"/>
      <c r="C44" s="35"/>
      <c r="D44" s="35"/>
      <c r="E44" s="35"/>
      <c r="F44" s="35"/>
      <c r="G44" s="35"/>
      <c r="H44" s="35"/>
      <c r="I44" s="35"/>
      <c r="J44" s="35"/>
      <c r="K44" s="35"/>
      <c r="L44" s="35"/>
      <c r="M44" s="35"/>
      <c r="N44" s="35"/>
    </row>
    <row r="45" spans="2:14" ht="13.5">
      <c r="B45" s="35"/>
      <c r="C45" s="35"/>
      <c r="D45" s="35"/>
      <c r="E45" s="35"/>
      <c r="F45" s="35"/>
      <c r="G45" s="35"/>
      <c r="H45" s="35"/>
      <c r="I45" s="35"/>
      <c r="J45" s="35"/>
      <c r="K45" s="35"/>
      <c r="L45" s="35"/>
      <c r="M45" s="35"/>
      <c r="N45" s="35"/>
    </row>
    <row r="46" spans="2:14" ht="13.5">
      <c r="B46" s="35"/>
      <c r="C46" s="35"/>
      <c r="D46" s="35"/>
      <c r="E46" s="35"/>
      <c r="F46" s="35"/>
      <c r="G46" s="35"/>
      <c r="H46" s="35"/>
      <c r="I46" s="35"/>
      <c r="J46" s="35"/>
      <c r="K46" s="35"/>
      <c r="L46" s="35"/>
      <c r="M46" s="35"/>
      <c r="N46" s="35"/>
    </row>
  </sheetData>
  <mergeCells count="3">
    <mergeCell ref="A2:M2"/>
    <mergeCell ref="B6:H6"/>
    <mergeCell ref="B5:J5"/>
  </mergeCells>
  <printOptions/>
  <pageMargins left="0.75" right="0.75" top="1" bottom="1" header="0.5" footer="0.5"/>
  <pageSetup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tabColor indexed="22"/>
  </sheetPr>
  <dimension ref="A1:N41"/>
  <sheetViews>
    <sheetView view="pageBreakPreview" zoomScale="60" zoomScaleNormal="75" workbookViewId="0" topLeftCell="A4">
      <selection activeCell="K40" sqref="K40"/>
    </sheetView>
  </sheetViews>
  <sheetFormatPr defaultColWidth="9.140625" defaultRowHeight="13.5"/>
  <cols>
    <col min="1" max="1" width="33.421875" style="0" customWidth="1"/>
    <col min="2" max="2" width="9.28125" style="0" customWidth="1"/>
    <col min="3" max="3" width="11.00390625" style="0" customWidth="1"/>
    <col min="4" max="4" width="12.140625" style="0" customWidth="1"/>
    <col min="5" max="5" width="12.28125" style="0" customWidth="1"/>
    <col min="6" max="6" width="10.28125" style="0" customWidth="1"/>
    <col min="7" max="7" width="10.00390625" style="0" customWidth="1"/>
    <col min="8" max="8" width="9.8515625" style="0" customWidth="1"/>
    <col min="9" max="9" width="11.00390625" style="0" customWidth="1"/>
    <col min="10" max="10" width="11.28125" style="0" customWidth="1"/>
    <col min="11" max="11" width="12.00390625" style="0" bestFit="1" customWidth="1"/>
    <col min="12" max="12" width="12.57421875" style="0" customWidth="1"/>
    <col min="13" max="13" width="9.28125" style="0" bestFit="1" customWidth="1"/>
  </cols>
  <sheetData>
    <row r="1" spans="1:13" ht="15.75">
      <c r="A1" s="494" t="s">
        <v>236</v>
      </c>
      <c r="B1" s="494"/>
      <c r="C1" s="494"/>
      <c r="D1" s="494"/>
      <c r="E1" s="494"/>
      <c r="F1" s="494"/>
      <c r="G1" s="494"/>
      <c r="H1" s="494"/>
      <c r="I1" s="494"/>
      <c r="J1" s="494"/>
      <c r="K1" s="494"/>
      <c r="L1" s="494"/>
      <c r="M1" s="494"/>
    </row>
    <row r="2" spans="1:13" ht="27" customHeight="1">
      <c r="A2" s="493" t="s">
        <v>293</v>
      </c>
      <c r="B2" s="493"/>
      <c r="C2" s="493"/>
      <c r="D2" s="493"/>
      <c r="E2" s="493"/>
      <c r="F2" s="493"/>
      <c r="G2" s="493"/>
      <c r="H2" s="493"/>
      <c r="I2" s="493"/>
      <c r="J2" s="493"/>
      <c r="K2" s="493"/>
      <c r="L2" s="493"/>
      <c r="M2" s="193"/>
    </row>
    <row r="3" spans="1:13" ht="15.75">
      <c r="A3" s="28" t="s">
        <v>76</v>
      </c>
      <c r="B3" s="165"/>
      <c r="C3" s="165"/>
      <c r="D3" s="165"/>
      <c r="E3" s="165"/>
      <c r="F3" s="165"/>
      <c r="G3" s="165"/>
      <c r="H3" s="165"/>
      <c r="I3" s="165"/>
      <c r="J3" s="165"/>
      <c r="K3" s="165"/>
      <c r="L3" s="165"/>
      <c r="M3" s="165"/>
    </row>
    <row r="4" spans="1:13" ht="9" customHeight="1">
      <c r="A4" s="165"/>
      <c r="B4" s="165"/>
      <c r="C4" s="165"/>
      <c r="D4" s="165"/>
      <c r="E4" s="165"/>
      <c r="F4" s="165"/>
      <c r="G4" s="165"/>
      <c r="H4" s="165"/>
      <c r="I4" s="165"/>
      <c r="J4" s="165"/>
      <c r="K4" s="165"/>
      <c r="L4" s="165"/>
      <c r="M4" s="165"/>
    </row>
    <row r="5" spans="1:13" s="55" customFormat="1" ht="25.5" customHeight="1">
      <c r="A5" s="166"/>
      <c r="B5" s="495" t="s">
        <v>213</v>
      </c>
      <c r="C5" s="495"/>
      <c r="D5" s="495"/>
      <c r="E5" s="495"/>
      <c r="F5" s="495"/>
      <c r="G5" s="495"/>
      <c r="H5" s="495"/>
      <c r="I5" s="495"/>
      <c r="J5" s="495"/>
      <c r="K5" s="166"/>
      <c r="L5" s="166"/>
      <c r="M5" s="166"/>
    </row>
    <row r="6" spans="1:13" s="55" customFormat="1" ht="23.25" customHeight="1">
      <c r="A6" s="166"/>
      <c r="B6" s="495" t="s">
        <v>212</v>
      </c>
      <c r="C6" s="495"/>
      <c r="D6" s="495"/>
      <c r="E6" s="495"/>
      <c r="F6" s="495"/>
      <c r="G6" s="495"/>
      <c r="H6" s="495"/>
      <c r="I6" s="490" t="s">
        <v>102</v>
      </c>
      <c r="J6" s="490"/>
      <c r="K6" s="166"/>
      <c r="L6" s="166"/>
      <c r="M6" s="166"/>
    </row>
    <row r="7" spans="1:13" s="55" customFormat="1" ht="10.5" customHeight="1">
      <c r="A7" s="166"/>
      <c r="B7" s="122"/>
      <c r="C7" s="122"/>
      <c r="D7" s="122"/>
      <c r="E7" s="122"/>
      <c r="F7" s="122"/>
      <c r="G7" s="122"/>
      <c r="H7" s="122"/>
      <c r="I7" s="167"/>
      <c r="J7" s="166"/>
      <c r="K7" s="166"/>
      <c r="L7" s="166"/>
      <c r="M7" s="166"/>
    </row>
    <row r="8" spans="1:13" s="32" customFormat="1" ht="15.75">
      <c r="A8" s="168"/>
      <c r="B8" s="168"/>
      <c r="C8" s="168"/>
      <c r="D8" s="169" t="s">
        <v>79</v>
      </c>
      <c r="E8" s="168"/>
      <c r="F8" s="169" t="s">
        <v>183</v>
      </c>
      <c r="G8" s="169" t="s">
        <v>184</v>
      </c>
      <c r="H8" s="168"/>
      <c r="I8" s="168"/>
      <c r="J8" s="168"/>
      <c r="K8" s="168"/>
      <c r="L8" s="168"/>
      <c r="M8" s="168"/>
    </row>
    <row r="9" spans="1:13" s="32" customFormat="1" ht="15.75">
      <c r="A9" s="168"/>
      <c r="B9" s="169" t="s">
        <v>80</v>
      </c>
      <c r="C9" s="169" t="s">
        <v>80</v>
      </c>
      <c r="D9" s="169" t="s">
        <v>185</v>
      </c>
      <c r="E9" s="169" t="s">
        <v>81</v>
      </c>
      <c r="F9" s="169" t="s">
        <v>186</v>
      </c>
      <c r="G9" s="169" t="s">
        <v>187</v>
      </c>
      <c r="H9" s="169" t="s">
        <v>107</v>
      </c>
      <c r="I9" s="169" t="s">
        <v>82</v>
      </c>
      <c r="J9" s="168"/>
      <c r="K9" s="169" t="s">
        <v>151</v>
      </c>
      <c r="L9" s="169" t="s">
        <v>47</v>
      </c>
      <c r="M9" s="168"/>
    </row>
    <row r="10" spans="1:13" s="32" customFormat="1" ht="15.75">
      <c r="A10" s="169"/>
      <c r="B10" s="169" t="s">
        <v>187</v>
      </c>
      <c r="C10" s="169" t="s">
        <v>188</v>
      </c>
      <c r="D10" s="169" t="s">
        <v>189</v>
      </c>
      <c r="E10" s="169" t="s">
        <v>189</v>
      </c>
      <c r="F10" s="169" t="s">
        <v>189</v>
      </c>
      <c r="G10" s="169" t="s">
        <v>189</v>
      </c>
      <c r="H10" s="169" t="s">
        <v>49</v>
      </c>
      <c r="I10" s="169" t="s">
        <v>190</v>
      </c>
      <c r="J10" s="169" t="s">
        <v>47</v>
      </c>
      <c r="K10" s="169" t="s">
        <v>191</v>
      </c>
      <c r="L10" s="169" t="s">
        <v>192</v>
      </c>
      <c r="M10" s="168"/>
    </row>
    <row r="11" spans="1:14" ht="15.75">
      <c r="A11" s="170" t="s">
        <v>214</v>
      </c>
      <c r="B11" s="171">
        <v>392977</v>
      </c>
      <c r="C11" s="171">
        <v>16675</v>
      </c>
      <c r="D11" s="171">
        <v>73</v>
      </c>
      <c r="E11" s="171">
        <v>-1162</v>
      </c>
      <c r="F11" s="171">
        <v>43646</v>
      </c>
      <c r="G11" s="171">
        <v>2982</v>
      </c>
      <c r="H11" s="171">
        <v>-5836</v>
      </c>
      <c r="I11" s="171">
        <v>289106</v>
      </c>
      <c r="J11" s="171">
        <f>SUM(B11:I11)</f>
        <v>738461</v>
      </c>
      <c r="K11" s="171">
        <v>99590</v>
      </c>
      <c r="L11" s="171">
        <f>K11+J11</f>
        <v>838051</v>
      </c>
      <c r="M11" s="172"/>
      <c r="N11" s="35"/>
    </row>
    <row r="12" spans="1:14" ht="15.75" hidden="1">
      <c r="A12" s="173"/>
      <c r="B12" s="172"/>
      <c r="C12" s="172"/>
      <c r="D12" s="172"/>
      <c r="E12" s="172"/>
      <c r="F12" s="172"/>
      <c r="G12" s="172"/>
      <c r="H12" s="172"/>
      <c r="I12" s="172"/>
      <c r="J12" s="172"/>
      <c r="K12" s="172"/>
      <c r="L12" s="172"/>
      <c r="M12" s="172"/>
      <c r="N12" s="35"/>
    </row>
    <row r="13" spans="1:14" ht="15.75" hidden="1">
      <c r="A13" s="173"/>
      <c r="B13" s="171"/>
      <c r="C13" s="171"/>
      <c r="D13" s="172"/>
      <c r="E13" s="172"/>
      <c r="F13" s="172"/>
      <c r="G13" s="172"/>
      <c r="H13" s="172"/>
      <c r="I13" s="172"/>
      <c r="J13" s="174">
        <f>SUM(B13:I13)</f>
        <v>0</v>
      </c>
      <c r="K13" s="172"/>
      <c r="L13" s="172">
        <f>K13+J13</f>
        <v>0</v>
      </c>
      <c r="M13" s="172"/>
      <c r="N13" s="35"/>
    </row>
    <row r="14" spans="1:14" ht="15.75" hidden="1">
      <c r="A14" s="173"/>
      <c r="B14" s="174"/>
      <c r="C14" s="174"/>
      <c r="D14" s="174"/>
      <c r="E14" s="174"/>
      <c r="F14" s="174"/>
      <c r="G14" s="174"/>
      <c r="H14" s="174"/>
      <c r="I14" s="174"/>
      <c r="J14" s="174">
        <f>SUM(B14:I14)</f>
        <v>0</v>
      </c>
      <c r="K14" s="174"/>
      <c r="L14" s="172">
        <f>K14+J14</f>
        <v>0</v>
      </c>
      <c r="M14" s="165"/>
      <c r="N14" s="35"/>
    </row>
    <row r="15" spans="1:14" ht="8.25" customHeight="1">
      <c r="A15" s="173"/>
      <c r="B15" s="172"/>
      <c r="C15" s="172"/>
      <c r="D15" s="172"/>
      <c r="E15" s="172"/>
      <c r="F15" s="172"/>
      <c r="G15" s="172"/>
      <c r="H15" s="172"/>
      <c r="I15" s="172"/>
      <c r="J15" s="175"/>
      <c r="K15" s="172"/>
      <c r="L15" s="175"/>
      <c r="M15" s="172"/>
      <c r="N15" s="35"/>
    </row>
    <row r="16" spans="1:14" ht="36" customHeight="1">
      <c r="A16" s="176" t="s">
        <v>197</v>
      </c>
      <c r="B16" s="177"/>
      <c r="C16" s="178"/>
      <c r="D16" s="178"/>
      <c r="E16" s="178">
        <v>-8087</v>
      </c>
      <c r="F16" s="178"/>
      <c r="G16" s="178"/>
      <c r="H16" s="178"/>
      <c r="I16" s="178"/>
      <c r="J16" s="178">
        <f>SUM(B16:I16)</f>
        <v>-8087</v>
      </c>
      <c r="K16" s="178"/>
      <c r="L16" s="179">
        <f>K16+J16</f>
        <v>-8087</v>
      </c>
      <c r="M16" s="180"/>
      <c r="N16" s="35"/>
    </row>
    <row r="17" spans="1:14" ht="36.75" customHeight="1">
      <c r="A17" s="176" t="s">
        <v>296</v>
      </c>
      <c r="B17" s="181"/>
      <c r="C17" s="182"/>
      <c r="D17" s="182"/>
      <c r="E17" s="182"/>
      <c r="F17" s="182">
        <v>-17855</v>
      </c>
      <c r="G17" s="182"/>
      <c r="H17" s="182"/>
      <c r="I17" s="182">
        <f>-F17</f>
        <v>17855</v>
      </c>
      <c r="J17" s="182">
        <f>SUM(B17:I17)</f>
        <v>0</v>
      </c>
      <c r="K17" s="182"/>
      <c r="L17" s="183">
        <f>K17+J17</f>
        <v>0</v>
      </c>
      <c r="M17" s="180"/>
      <c r="N17" s="35"/>
    </row>
    <row r="18" spans="1:14" ht="33.75" customHeight="1">
      <c r="A18" s="176" t="s">
        <v>297</v>
      </c>
      <c r="B18" s="184"/>
      <c r="C18" s="175"/>
      <c r="D18" s="175"/>
      <c r="E18" s="175"/>
      <c r="F18" s="175">
        <v>-373</v>
      </c>
      <c r="G18" s="175"/>
      <c r="H18" s="175"/>
      <c r="I18" s="175">
        <v>16</v>
      </c>
      <c r="J18" s="185">
        <f>SUM(B18:I18)</f>
        <v>-357</v>
      </c>
      <c r="K18" s="175"/>
      <c r="L18" s="186">
        <f>K18+J18</f>
        <v>-357</v>
      </c>
      <c r="M18" s="172"/>
      <c r="N18" s="35"/>
    </row>
    <row r="19" spans="1:14" ht="11.25" customHeight="1">
      <c r="A19" s="173"/>
      <c r="B19" s="187"/>
      <c r="C19" s="180"/>
      <c r="D19" s="180"/>
      <c r="E19" s="180"/>
      <c r="F19" s="180"/>
      <c r="G19" s="180"/>
      <c r="H19" s="180"/>
      <c r="I19" s="180"/>
      <c r="J19" s="180"/>
      <c r="K19" s="180"/>
      <c r="L19" s="183"/>
      <c r="M19" s="172"/>
      <c r="N19" s="35"/>
    </row>
    <row r="20" spans="1:14" ht="31.5" customHeight="1">
      <c r="A20" s="176" t="s">
        <v>199</v>
      </c>
      <c r="B20" s="181"/>
      <c r="C20" s="182"/>
      <c r="D20" s="182"/>
      <c r="E20" s="182">
        <f>SUM(E16:E18)</f>
        <v>-8087</v>
      </c>
      <c r="F20" s="182">
        <f>SUM(F16:F18)</f>
        <v>-18228</v>
      </c>
      <c r="G20" s="182"/>
      <c r="H20" s="182"/>
      <c r="I20" s="182">
        <f>SUM(I16:I18)</f>
        <v>17871</v>
      </c>
      <c r="J20" s="182">
        <f>SUM(B20:I20)</f>
        <v>-8444</v>
      </c>
      <c r="K20" s="182"/>
      <c r="L20" s="188">
        <f>J20+K20</f>
        <v>-8444</v>
      </c>
      <c r="M20" s="172"/>
      <c r="N20" s="35"/>
    </row>
    <row r="21" spans="1:14" ht="15.75">
      <c r="A21" s="173" t="s">
        <v>200</v>
      </c>
      <c r="B21" s="189"/>
      <c r="C21" s="185"/>
      <c r="D21" s="185"/>
      <c r="E21" s="185"/>
      <c r="F21" s="185"/>
      <c r="G21" s="185"/>
      <c r="H21" s="185"/>
      <c r="I21" s="185">
        <v>62718</v>
      </c>
      <c r="J21" s="185">
        <f>SUM(B21:I21)</f>
        <v>62718</v>
      </c>
      <c r="K21" s="185">
        <v>20881</v>
      </c>
      <c r="L21" s="190">
        <f>J21+K21</f>
        <v>83599</v>
      </c>
      <c r="M21" s="172"/>
      <c r="N21" s="35"/>
    </row>
    <row r="22" spans="1:14" ht="9" customHeight="1">
      <c r="A22" s="173"/>
      <c r="B22" s="172"/>
      <c r="C22" s="172"/>
      <c r="D22" s="172"/>
      <c r="E22" s="172"/>
      <c r="F22" s="172"/>
      <c r="G22" s="172"/>
      <c r="H22" s="172"/>
      <c r="I22" s="172"/>
      <c r="J22" s="172"/>
      <c r="K22" s="172"/>
      <c r="L22" s="172"/>
      <c r="M22" s="172"/>
      <c r="N22" s="35"/>
    </row>
    <row r="23" spans="1:14" ht="41.25" customHeight="1">
      <c r="A23" s="176" t="s">
        <v>201</v>
      </c>
      <c r="B23" s="174"/>
      <c r="C23" s="174"/>
      <c r="D23" s="174"/>
      <c r="E23" s="174">
        <f>E21+E20</f>
        <v>-8087</v>
      </c>
      <c r="F23" s="174">
        <f>F21+F20</f>
        <v>-18228</v>
      </c>
      <c r="G23" s="174"/>
      <c r="H23" s="174"/>
      <c r="I23" s="174">
        <f>I21+I20</f>
        <v>80589</v>
      </c>
      <c r="J23" s="174">
        <f>J21+J20</f>
        <v>54274</v>
      </c>
      <c r="K23" s="174">
        <f>K21+K20</f>
        <v>20881</v>
      </c>
      <c r="L23" s="174">
        <f>L21+L20</f>
        <v>75155</v>
      </c>
      <c r="M23" s="172"/>
      <c r="N23" s="35"/>
    </row>
    <row r="24" spans="1:14" ht="15.75">
      <c r="A24" s="173" t="s">
        <v>202</v>
      </c>
      <c r="B24" s="174"/>
      <c r="C24" s="174"/>
      <c r="D24" s="174"/>
      <c r="E24" s="174"/>
      <c r="F24" s="174"/>
      <c r="G24" s="174"/>
      <c r="H24" s="174"/>
      <c r="I24" s="174"/>
      <c r="J24" s="174"/>
      <c r="K24" s="174"/>
      <c r="L24" s="174"/>
      <c r="M24" s="172"/>
      <c r="N24" s="35"/>
    </row>
    <row r="25" spans="1:14" ht="15.75">
      <c r="A25" s="173" t="s">
        <v>196</v>
      </c>
      <c r="B25" s="172"/>
      <c r="C25" s="172"/>
      <c r="D25" s="172"/>
      <c r="E25" s="172"/>
      <c r="F25" s="172"/>
      <c r="G25" s="172"/>
      <c r="H25" s="172"/>
      <c r="I25" s="172"/>
      <c r="J25" s="172"/>
      <c r="K25" s="172"/>
      <c r="L25" s="172"/>
      <c r="M25" s="172"/>
      <c r="N25" s="35"/>
    </row>
    <row r="26" spans="1:14" ht="15.75">
      <c r="A26" s="173" t="s">
        <v>208</v>
      </c>
      <c r="B26" s="171">
        <v>608</v>
      </c>
      <c r="C26" s="171">
        <v>222</v>
      </c>
      <c r="D26" s="172"/>
      <c r="E26" s="172"/>
      <c r="F26" s="172"/>
      <c r="G26" s="172"/>
      <c r="H26" s="172"/>
      <c r="I26" s="172"/>
      <c r="J26" s="174">
        <f>SUM(B26:I26)</f>
        <v>830</v>
      </c>
      <c r="K26" s="172"/>
      <c r="L26" s="172">
        <f>K26+J26</f>
        <v>830</v>
      </c>
      <c r="M26" s="172"/>
      <c r="N26" s="35"/>
    </row>
    <row r="27" spans="1:14" ht="15.75">
      <c r="A27" s="173" t="s">
        <v>211</v>
      </c>
      <c r="B27" s="174">
        <v>8978</v>
      </c>
      <c r="C27" s="174">
        <v>3232</v>
      </c>
      <c r="D27" s="174"/>
      <c r="E27" s="174"/>
      <c r="F27" s="174"/>
      <c r="G27" s="174"/>
      <c r="H27" s="174"/>
      <c r="I27" s="174"/>
      <c r="J27" s="174">
        <f>SUM(B27:I27)</f>
        <v>12210</v>
      </c>
      <c r="K27" s="174"/>
      <c r="L27" s="172">
        <f>K27+J27</f>
        <v>12210</v>
      </c>
      <c r="M27" s="165"/>
      <c r="N27" s="35"/>
    </row>
    <row r="28" spans="1:14" ht="15.75">
      <c r="A28" s="173" t="s">
        <v>203</v>
      </c>
      <c r="B28" s="174"/>
      <c r="C28" s="174"/>
      <c r="D28" s="174"/>
      <c r="E28" s="174"/>
      <c r="F28" s="174"/>
      <c r="G28" s="174"/>
      <c r="H28" s="174"/>
      <c r="I28" s="174">
        <v>-67219</v>
      </c>
      <c r="J28" s="171">
        <f>SUM(B28:I28)</f>
        <v>-67219</v>
      </c>
      <c r="K28" s="171"/>
      <c r="L28" s="171">
        <f>K28+J28</f>
        <v>-67219</v>
      </c>
      <c r="M28" s="172"/>
      <c r="N28" s="35"/>
    </row>
    <row r="29" spans="1:14" ht="15.75">
      <c r="A29" s="173" t="s">
        <v>204</v>
      </c>
      <c r="B29" s="174"/>
      <c r="C29" s="174"/>
      <c r="D29" s="174"/>
      <c r="E29" s="174"/>
      <c r="F29" s="174"/>
      <c r="G29" s="174"/>
      <c r="H29" s="174"/>
      <c r="I29" s="174"/>
      <c r="J29" s="171">
        <f>SUM(B29:I29)</f>
        <v>0</v>
      </c>
      <c r="K29" s="171">
        <v>-20615</v>
      </c>
      <c r="L29" s="171">
        <f>K29+J29</f>
        <v>-20615</v>
      </c>
      <c r="M29" s="172"/>
      <c r="N29" s="35"/>
    </row>
    <row r="30" spans="1:14" ht="12" customHeight="1">
      <c r="A30" s="173"/>
      <c r="B30" s="174"/>
      <c r="C30" s="174"/>
      <c r="D30" s="174"/>
      <c r="E30" s="174"/>
      <c r="F30" s="174"/>
      <c r="G30" s="174"/>
      <c r="H30" s="174"/>
      <c r="I30" s="174"/>
      <c r="J30" s="174"/>
      <c r="K30" s="174"/>
      <c r="L30" s="174"/>
      <c r="M30" s="191"/>
      <c r="N30" s="35"/>
    </row>
    <row r="31" spans="1:14" ht="16.5" thickBot="1">
      <c r="A31" s="170" t="s">
        <v>289</v>
      </c>
      <c r="B31" s="192">
        <f>B29+B28+B24+B23+B14+B11+B13+B26+B27</f>
        <v>402563</v>
      </c>
      <c r="C31" s="192">
        <f aca="true" t="shared" si="0" ref="C31:L31">C29+C28+C24+C23+C14+C11+C13+C26+C27</f>
        <v>20129</v>
      </c>
      <c r="D31" s="192">
        <f t="shared" si="0"/>
        <v>73</v>
      </c>
      <c r="E31" s="192">
        <f t="shared" si="0"/>
        <v>-9249</v>
      </c>
      <c r="F31" s="192">
        <f t="shared" si="0"/>
        <v>25418</v>
      </c>
      <c r="G31" s="192">
        <f t="shared" si="0"/>
        <v>2982</v>
      </c>
      <c r="H31" s="192">
        <f t="shared" si="0"/>
        <v>-5836</v>
      </c>
      <c r="I31" s="192">
        <f t="shared" si="0"/>
        <v>302476</v>
      </c>
      <c r="J31" s="192">
        <f t="shared" si="0"/>
        <v>738556</v>
      </c>
      <c r="K31" s="192">
        <f t="shared" si="0"/>
        <v>99856</v>
      </c>
      <c r="L31" s="192">
        <f t="shared" si="0"/>
        <v>838412</v>
      </c>
      <c r="M31" s="191"/>
      <c r="N31" s="35"/>
    </row>
    <row r="32" spans="1:14" ht="9" customHeight="1" thickTop="1">
      <c r="A32" s="165"/>
      <c r="B32" s="172"/>
      <c r="C32" s="172"/>
      <c r="D32" s="172"/>
      <c r="E32" s="172"/>
      <c r="F32" s="172"/>
      <c r="G32" s="172"/>
      <c r="H32" s="172"/>
      <c r="I32" s="172"/>
      <c r="J32" s="172"/>
      <c r="K32" s="172"/>
      <c r="L32" s="172"/>
      <c r="M32" s="172"/>
      <c r="N32" s="35"/>
    </row>
    <row r="33" spans="1:14" ht="15.75" hidden="1">
      <c r="A33" s="165"/>
      <c r="B33" s="172"/>
      <c r="C33" s="172"/>
      <c r="D33" s="172"/>
      <c r="E33" s="172"/>
      <c r="F33" s="172"/>
      <c r="G33" s="172"/>
      <c r="H33" s="172"/>
      <c r="I33" s="172"/>
      <c r="J33" s="172">
        <f>'BS'!F38-CIE300909!J28</f>
        <v>0</v>
      </c>
      <c r="K33" s="172"/>
      <c r="L33" s="172"/>
      <c r="M33" s="172"/>
      <c r="N33" s="35"/>
    </row>
    <row r="34" spans="1:14" s="60" customFormat="1" ht="40.5" customHeight="1">
      <c r="A34" s="492" t="s">
        <v>268</v>
      </c>
      <c r="B34" s="492"/>
      <c r="C34" s="492"/>
      <c r="D34" s="492"/>
      <c r="E34" s="492"/>
      <c r="F34" s="492"/>
      <c r="G34" s="492"/>
      <c r="H34" s="492"/>
      <c r="I34" s="492"/>
      <c r="J34" s="492"/>
      <c r="K34" s="492"/>
      <c r="L34" s="492"/>
      <c r="M34" s="171"/>
      <c r="N34" s="58"/>
    </row>
    <row r="35" spans="1:14" s="60" customFormat="1" ht="16.5">
      <c r="A35" s="164"/>
      <c r="B35" s="163"/>
      <c r="C35" s="163"/>
      <c r="D35" s="163"/>
      <c r="E35" s="163"/>
      <c r="F35" s="163"/>
      <c r="G35" s="163"/>
      <c r="H35" s="163"/>
      <c r="I35" s="163"/>
      <c r="J35" s="163"/>
      <c r="K35" s="163"/>
      <c r="L35" s="163"/>
      <c r="M35" s="163"/>
      <c r="N35" s="58"/>
    </row>
    <row r="36" spans="2:14" ht="13.5">
      <c r="B36" s="35"/>
      <c r="C36" s="35"/>
      <c r="D36" s="35"/>
      <c r="E36" s="35"/>
      <c r="F36" s="35"/>
      <c r="G36" s="35"/>
      <c r="H36" s="35"/>
      <c r="I36" s="35"/>
      <c r="J36" s="35"/>
      <c r="K36" s="35"/>
      <c r="L36" s="35"/>
      <c r="M36" s="35"/>
      <c r="N36" s="35"/>
    </row>
    <row r="37" spans="2:14" ht="13.5">
      <c r="B37" s="35"/>
      <c r="C37" s="35"/>
      <c r="D37" s="35"/>
      <c r="E37" s="35"/>
      <c r="F37" s="35"/>
      <c r="G37" s="35"/>
      <c r="H37" s="35"/>
      <c r="I37" s="35"/>
      <c r="J37" s="35"/>
      <c r="K37" s="35"/>
      <c r="L37" s="35"/>
      <c r="M37" s="35"/>
      <c r="N37" s="35"/>
    </row>
    <row r="38" spans="2:14" ht="13.5">
      <c r="B38" s="35"/>
      <c r="C38" s="35"/>
      <c r="D38" s="35"/>
      <c r="E38" s="35"/>
      <c r="F38" s="35"/>
      <c r="G38" s="35"/>
      <c r="H38" s="35"/>
      <c r="I38" s="35"/>
      <c r="J38" s="35"/>
      <c r="K38" s="35"/>
      <c r="L38" s="35"/>
      <c r="M38" s="35"/>
      <c r="N38" s="35"/>
    </row>
    <row r="39" spans="2:14" ht="13.5">
      <c r="B39" s="35"/>
      <c r="C39" s="35"/>
      <c r="D39" s="35"/>
      <c r="E39" s="35"/>
      <c r="F39" s="35"/>
      <c r="G39" s="35"/>
      <c r="H39" s="35"/>
      <c r="I39" s="35"/>
      <c r="J39" s="35"/>
      <c r="K39" s="35"/>
      <c r="L39" s="35"/>
      <c r="M39" s="35"/>
      <c r="N39" s="35"/>
    </row>
    <row r="40" spans="2:14" ht="13.5">
      <c r="B40" s="35"/>
      <c r="C40" s="35"/>
      <c r="D40" s="35"/>
      <c r="E40" s="35"/>
      <c r="F40" s="35"/>
      <c r="G40" s="35"/>
      <c r="H40" s="35"/>
      <c r="I40" s="35"/>
      <c r="J40" s="35"/>
      <c r="K40" s="35"/>
      <c r="L40" s="35"/>
      <c r="M40" s="35"/>
      <c r="N40" s="35"/>
    </row>
    <row r="41" spans="2:14" ht="13.5">
      <c r="B41" s="35"/>
      <c r="C41" s="35"/>
      <c r="D41" s="35"/>
      <c r="E41" s="35"/>
      <c r="F41" s="35"/>
      <c r="G41" s="35"/>
      <c r="H41" s="35"/>
      <c r="I41" s="35"/>
      <c r="J41" s="35"/>
      <c r="K41" s="35"/>
      <c r="L41" s="35"/>
      <c r="M41" s="35"/>
      <c r="N41" s="35"/>
    </row>
  </sheetData>
  <mergeCells count="6">
    <mergeCell ref="A34:L34"/>
    <mergeCell ref="I6:J6"/>
    <mergeCell ref="A2:L2"/>
    <mergeCell ref="A1:M1"/>
    <mergeCell ref="B5:J5"/>
    <mergeCell ref="B6:H6"/>
  </mergeCells>
  <printOptions horizontalCentered="1"/>
  <pageMargins left="0.5" right="0.26" top="0.25" bottom="0.25" header="0.5" footer="0.5"/>
  <pageSetup horizontalDpi="600" verticalDpi="600" orientation="landscape" paperSize="9" scale="94" r:id="rId2"/>
  <drawing r:id="rId1"/>
</worksheet>
</file>

<file path=xl/worksheets/sheet5.xml><?xml version="1.0" encoding="utf-8"?>
<worksheet xmlns="http://schemas.openxmlformats.org/spreadsheetml/2006/main" xmlns:r="http://schemas.openxmlformats.org/officeDocument/2006/relationships">
  <sheetPr>
    <tabColor indexed="22"/>
  </sheetPr>
  <dimension ref="A1:N39"/>
  <sheetViews>
    <sheetView view="pageBreakPreview" zoomScale="60" zoomScaleNormal="75" workbookViewId="0" topLeftCell="A1">
      <pane xSplit="1" ySplit="11" topLeftCell="B12" activePane="bottomRight" state="frozen"/>
      <selection pane="topLeft" activeCell="K40" sqref="K40"/>
      <selection pane="topRight" activeCell="K40" sqref="K40"/>
      <selection pane="bottomLeft" activeCell="K40" sqref="K40"/>
      <selection pane="bottomRight" activeCell="K40" sqref="K40"/>
    </sheetView>
  </sheetViews>
  <sheetFormatPr defaultColWidth="9.140625" defaultRowHeight="13.5"/>
  <cols>
    <col min="1" max="1" width="49.7109375" style="0" customWidth="1"/>
    <col min="2" max="2" width="11.8515625" style="0" bestFit="1" customWidth="1"/>
    <col min="3" max="3" width="12.00390625" style="0" bestFit="1" customWidth="1"/>
    <col min="4" max="4" width="14.8515625" style="0" bestFit="1" customWidth="1"/>
    <col min="5" max="5" width="15.28125" style="0" bestFit="1" customWidth="1"/>
    <col min="6" max="6" width="18.421875" style="0" bestFit="1" customWidth="1"/>
    <col min="7" max="7" width="10.140625" style="0" bestFit="1" customWidth="1"/>
    <col min="8" max="8" width="12.421875" style="0" bestFit="1" customWidth="1"/>
    <col min="9" max="9" width="17.140625" style="0" bestFit="1" customWidth="1"/>
    <col min="10" max="11" width="12.7109375" style="0" bestFit="1" customWidth="1"/>
    <col min="12" max="12" width="13.140625" style="0" customWidth="1"/>
    <col min="13" max="13" width="9.28125" style="0" bestFit="1" customWidth="1"/>
  </cols>
  <sheetData>
    <row r="1" spans="1:13" ht="15.75">
      <c r="A1" s="494" t="s">
        <v>236</v>
      </c>
      <c r="B1" s="494"/>
      <c r="C1" s="494"/>
      <c r="D1" s="494"/>
      <c r="E1" s="494"/>
      <c r="F1" s="494"/>
      <c r="G1" s="494"/>
      <c r="H1" s="494"/>
      <c r="I1" s="494"/>
      <c r="J1" s="494"/>
      <c r="K1" s="494"/>
      <c r="L1" s="494"/>
      <c r="M1" s="494"/>
    </row>
    <row r="2" spans="1:13" ht="18.75">
      <c r="A2" s="497" t="s">
        <v>226</v>
      </c>
      <c r="B2" s="497"/>
      <c r="C2" s="497"/>
      <c r="D2" s="497"/>
      <c r="E2" s="497"/>
      <c r="F2" s="497"/>
      <c r="G2" s="497"/>
      <c r="H2" s="497"/>
      <c r="I2" s="497"/>
      <c r="J2" s="497"/>
      <c r="K2" s="497"/>
      <c r="L2" s="497"/>
      <c r="M2" s="497"/>
    </row>
    <row r="3" spans="1:13" ht="18.75">
      <c r="A3" s="194" t="s">
        <v>76</v>
      </c>
      <c r="B3" s="141"/>
      <c r="C3" s="141"/>
      <c r="D3" s="141"/>
      <c r="E3" s="141"/>
      <c r="F3" s="141"/>
      <c r="G3" s="141"/>
      <c r="H3" s="141"/>
      <c r="I3" s="141"/>
      <c r="J3" s="141"/>
      <c r="K3" s="141"/>
      <c r="L3" s="141"/>
      <c r="M3" s="141"/>
    </row>
    <row r="4" spans="1:13" ht="18.75">
      <c r="A4" s="141"/>
      <c r="B4" s="141"/>
      <c r="C4" s="141"/>
      <c r="D4" s="141"/>
      <c r="E4" s="141"/>
      <c r="F4" s="141"/>
      <c r="G4" s="141"/>
      <c r="H4" s="141"/>
      <c r="I4" s="141"/>
      <c r="J4" s="141"/>
      <c r="K4" s="141"/>
      <c r="L4" s="141"/>
      <c r="M4" s="141"/>
    </row>
    <row r="5" spans="1:13" s="55" customFormat="1" ht="18.75">
      <c r="A5" s="142"/>
      <c r="B5" s="498" t="s">
        <v>213</v>
      </c>
      <c r="C5" s="498"/>
      <c r="D5" s="498"/>
      <c r="E5" s="498"/>
      <c r="F5" s="498"/>
      <c r="G5" s="498"/>
      <c r="H5" s="498"/>
      <c r="I5" s="498"/>
      <c r="J5" s="498"/>
      <c r="K5" s="142"/>
      <c r="L5" s="142"/>
      <c r="M5" s="142"/>
    </row>
    <row r="6" spans="1:13" s="55" customFormat="1" ht="18.75">
      <c r="A6" s="142"/>
      <c r="B6" s="498" t="s">
        <v>212</v>
      </c>
      <c r="C6" s="498"/>
      <c r="D6" s="498"/>
      <c r="E6" s="498"/>
      <c r="F6" s="498"/>
      <c r="G6" s="498"/>
      <c r="H6" s="498"/>
      <c r="I6" s="143" t="s">
        <v>102</v>
      </c>
      <c r="J6" s="142"/>
      <c r="K6" s="142"/>
      <c r="L6" s="142"/>
      <c r="M6" s="142"/>
    </row>
    <row r="7" spans="1:13" s="55" customFormat="1" ht="18.75">
      <c r="A7" s="142"/>
      <c r="B7" s="109"/>
      <c r="C7" s="109"/>
      <c r="D7" s="109"/>
      <c r="E7" s="109"/>
      <c r="F7" s="109"/>
      <c r="G7" s="109"/>
      <c r="H7" s="109"/>
      <c r="I7" s="143"/>
      <c r="J7" s="142"/>
      <c r="K7" s="142"/>
      <c r="L7" s="142"/>
      <c r="M7" s="142"/>
    </row>
    <row r="8" spans="1:13" s="32" customFormat="1" ht="18.75">
      <c r="A8" s="144"/>
      <c r="B8" s="144"/>
      <c r="C8" s="144"/>
      <c r="D8" s="145" t="s">
        <v>79</v>
      </c>
      <c r="E8" s="144"/>
      <c r="F8" s="145" t="s">
        <v>183</v>
      </c>
      <c r="G8" s="145" t="s">
        <v>184</v>
      </c>
      <c r="H8" s="144"/>
      <c r="I8" s="144"/>
      <c r="J8" s="144"/>
      <c r="K8" s="144"/>
      <c r="L8" s="144"/>
      <c r="M8" s="144"/>
    </row>
    <row r="9" spans="1:13" s="32" customFormat="1" ht="18.75">
      <c r="A9" s="144"/>
      <c r="B9" s="145" t="s">
        <v>80</v>
      </c>
      <c r="C9" s="145" t="s">
        <v>80</v>
      </c>
      <c r="D9" s="145" t="s">
        <v>185</v>
      </c>
      <c r="E9" s="145" t="s">
        <v>81</v>
      </c>
      <c r="F9" s="145" t="s">
        <v>186</v>
      </c>
      <c r="G9" s="145" t="s">
        <v>187</v>
      </c>
      <c r="H9" s="145" t="s">
        <v>107</v>
      </c>
      <c r="I9" s="145" t="s">
        <v>82</v>
      </c>
      <c r="J9" s="144"/>
      <c r="K9" s="145" t="s">
        <v>151</v>
      </c>
      <c r="L9" s="145" t="s">
        <v>47</v>
      </c>
      <c r="M9" s="144"/>
    </row>
    <row r="10" spans="1:13" s="32" customFormat="1" ht="18.75">
      <c r="A10" s="145"/>
      <c r="B10" s="145" t="s">
        <v>187</v>
      </c>
      <c r="C10" s="145" t="s">
        <v>188</v>
      </c>
      <c r="D10" s="145" t="s">
        <v>189</v>
      </c>
      <c r="E10" s="145" t="s">
        <v>189</v>
      </c>
      <c r="F10" s="145" t="s">
        <v>189</v>
      </c>
      <c r="G10" s="145" t="s">
        <v>189</v>
      </c>
      <c r="H10" s="145" t="s">
        <v>49</v>
      </c>
      <c r="I10" s="145" t="s">
        <v>190</v>
      </c>
      <c r="J10" s="145" t="s">
        <v>47</v>
      </c>
      <c r="K10" s="145" t="s">
        <v>191</v>
      </c>
      <c r="L10" s="145" t="s">
        <v>192</v>
      </c>
      <c r="M10" s="144"/>
    </row>
    <row r="11" spans="1:14" ht="18.75">
      <c r="A11" s="146" t="s">
        <v>214</v>
      </c>
      <c r="B11" s="147">
        <v>392977</v>
      </c>
      <c r="C11" s="147">
        <v>16675</v>
      </c>
      <c r="D11" s="147">
        <v>73</v>
      </c>
      <c r="E11" s="210">
        <v>-1162</v>
      </c>
      <c r="F11" s="147">
        <v>43646</v>
      </c>
      <c r="G11" s="147">
        <v>2982</v>
      </c>
      <c r="H11" s="210">
        <v>-5836</v>
      </c>
      <c r="I11" s="210">
        <v>289106</v>
      </c>
      <c r="J11" s="210">
        <f>SUM(B11:I11)</f>
        <v>738461</v>
      </c>
      <c r="K11" s="210">
        <v>99590</v>
      </c>
      <c r="L11" s="210">
        <f>K11+J11</f>
        <v>838051</v>
      </c>
      <c r="M11" s="149"/>
      <c r="N11" s="35"/>
    </row>
    <row r="12" spans="1:14" ht="18.75">
      <c r="A12" s="148" t="s">
        <v>196</v>
      </c>
      <c r="B12" s="149"/>
      <c r="C12" s="149"/>
      <c r="D12" s="149"/>
      <c r="E12" s="211"/>
      <c r="F12" s="149"/>
      <c r="G12" s="149"/>
      <c r="H12" s="211"/>
      <c r="I12" s="211"/>
      <c r="J12" s="211"/>
      <c r="K12" s="211"/>
      <c r="L12" s="211"/>
      <c r="M12" s="149"/>
      <c r="N12" s="35"/>
    </row>
    <row r="13" spans="1:14" ht="18.75">
      <c r="A13" s="148" t="s">
        <v>208</v>
      </c>
      <c r="B13" s="147">
        <v>491</v>
      </c>
      <c r="C13" s="147">
        <v>177</v>
      </c>
      <c r="D13" s="149"/>
      <c r="E13" s="211"/>
      <c r="F13" s="149"/>
      <c r="G13" s="149"/>
      <c r="H13" s="211"/>
      <c r="I13" s="211"/>
      <c r="J13" s="212">
        <f>SUM(B13:I13)</f>
        <v>668</v>
      </c>
      <c r="K13" s="211"/>
      <c r="L13" s="211">
        <f>K13+J13</f>
        <v>668</v>
      </c>
      <c r="M13" s="149"/>
      <c r="N13" s="35"/>
    </row>
    <row r="14" spans="1:14" ht="18.75">
      <c r="A14" s="148" t="s">
        <v>211</v>
      </c>
      <c r="B14" s="150">
        <v>8918</v>
      </c>
      <c r="C14" s="150">
        <v>3211</v>
      </c>
      <c r="D14" s="150"/>
      <c r="E14" s="212"/>
      <c r="F14" s="150"/>
      <c r="G14" s="150"/>
      <c r="H14" s="212"/>
      <c r="I14" s="212"/>
      <c r="J14" s="212">
        <f>SUM(B14:I14)</f>
        <v>12129</v>
      </c>
      <c r="K14" s="212"/>
      <c r="L14" s="211">
        <f>K14+J14</f>
        <v>12129</v>
      </c>
      <c r="M14" s="141"/>
      <c r="N14" s="35"/>
    </row>
    <row r="15" spans="1:14" ht="18.75">
      <c r="A15" s="148"/>
      <c r="B15" s="149"/>
      <c r="C15" s="149"/>
      <c r="D15" s="149"/>
      <c r="E15" s="211"/>
      <c r="F15" s="149"/>
      <c r="G15" s="149"/>
      <c r="H15" s="211"/>
      <c r="I15" s="211"/>
      <c r="J15" s="215"/>
      <c r="K15" s="211"/>
      <c r="L15" s="215"/>
      <c r="M15" s="149"/>
      <c r="N15" s="35"/>
    </row>
    <row r="16" spans="1:14" ht="18.75">
      <c r="A16" s="148" t="s">
        <v>197</v>
      </c>
      <c r="B16" s="153"/>
      <c r="C16" s="154"/>
      <c r="D16" s="154"/>
      <c r="E16" s="213">
        <f>-8212</f>
        <v>-8212</v>
      </c>
      <c r="F16" s="154"/>
      <c r="G16" s="154"/>
      <c r="H16" s="213"/>
      <c r="I16" s="213"/>
      <c r="J16" s="213">
        <f>SUM(B16:I16)</f>
        <v>-8212</v>
      </c>
      <c r="K16" s="213"/>
      <c r="L16" s="225">
        <f>K16+J16</f>
        <v>-8212</v>
      </c>
      <c r="M16" s="160"/>
      <c r="N16" s="35"/>
    </row>
    <row r="17" spans="1:14" ht="39.75" customHeight="1">
      <c r="A17" s="152" t="s">
        <v>296</v>
      </c>
      <c r="B17" s="155"/>
      <c r="C17" s="156"/>
      <c r="D17" s="156"/>
      <c r="E17" s="214"/>
      <c r="F17" s="220">
        <f>-17855</f>
        <v>-17855</v>
      </c>
      <c r="G17" s="156"/>
      <c r="H17" s="214"/>
      <c r="I17" s="214">
        <v>17855</v>
      </c>
      <c r="J17" s="214"/>
      <c r="K17" s="214"/>
      <c r="L17" s="226"/>
      <c r="M17" s="160"/>
      <c r="N17" s="35"/>
    </row>
    <row r="18" spans="1:14" ht="36.75" customHeight="1">
      <c r="A18" s="152" t="s">
        <v>297</v>
      </c>
      <c r="B18" s="157"/>
      <c r="C18" s="151"/>
      <c r="D18" s="151"/>
      <c r="E18" s="215"/>
      <c r="F18" s="219">
        <f>-161</f>
        <v>-161</v>
      </c>
      <c r="G18" s="151"/>
      <c r="H18" s="215"/>
      <c r="I18" s="215">
        <v>161</v>
      </c>
      <c r="J18" s="217"/>
      <c r="K18" s="215"/>
      <c r="L18" s="227"/>
      <c r="M18" s="149"/>
      <c r="N18" s="35"/>
    </row>
    <row r="19" spans="1:14" ht="18.75">
      <c r="A19" s="148"/>
      <c r="B19" s="159"/>
      <c r="C19" s="160"/>
      <c r="D19" s="160"/>
      <c r="E19" s="216"/>
      <c r="F19" s="220"/>
      <c r="G19" s="160"/>
      <c r="H19" s="216"/>
      <c r="I19" s="216"/>
      <c r="J19" s="216"/>
      <c r="K19" s="216"/>
      <c r="L19" s="226"/>
      <c r="M19" s="149"/>
      <c r="N19" s="35"/>
    </row>
    <row r="20" spans="1:14" ht="18.75">
      <c r="A20" s="148" t="s">
        <v>199</v>
      </c>
      <c r="B20" s="155"/>
      <c r="C20" s="156"/>
      <c r="D20" s="156"/>
      <c r="E20" s="214">
        <f>SUM(E16:E18)</f>
        <v>-8212</v>
      </c>
      <c r="F20" s="221">
        <f>SUM(F16:F18)</f>
        <v>-18016</v>
      </c>
      <c r="G20" s="156"/>
      <c r="H20" s="214"/>
      <c r="I20" s="214">
        <f>SUM(I16:I18)</f>
        <v>18016</v>
      </c>
      <c r="J20" s="214">
        <f>SUM(B20:I20)</f>
        <v>-8212</v>
      </c>
      <c r="K20" s="214"/>
      <c r="L20" s="228">
        <f>J20+K20</f>
        <v>-8212</v>
      </c>
      <c r="M20" s="149"/>
      <c r="N20" s="35"/>
    </row>
    <row r="21" spans="1:14" ht="18.75">
      <c r="A21" s="148" t="s">
        <v>200</v>
      </c>
      <c r="B21" s="161"/>
      <c r="C21" s="158"/>
      <c r="D21" s="158"/>
      <c r="E21" s="217"/>
      <c r="F21" s="222"/>
      <c r="G21" s="158"/>
      <c r="H21" s="217"/>
      <c r="I21" s="217">
        <f>PL!G46</f>
        <v>66253</v>
      </c>
      <c r="J21" s="217">
        <f>SUM(B21:I21)</f>
        <v>66253</v>
      </c>
      <c r="K21" s="217">
        <f>PL!G47</f>
        <v>15862</v>
      </c>
      <c r="L21" s="229">
        <f>J21+K21</f>
        <v>82115</v>
      </c>
      <c r="M21" s="149"/>
      <c r="N21" s="35"/>
    </row>
    <row r="22" spans="1:14" ht="18.75">
      <c r="A22" s="148"/>
      <c r="B22" s="149"/>
      <c r="C22" s="149"/>
      <c r="D22" s="149"/>
      <c r="E22" s="211"/>
      <c r="F22" s="223"/>
      <c r="G22" s="149"/>
      <c r="H22" s="211"/>
      <c r="I22" s="211"/>
      <c r="J22" s="211"/>
      <c r="K22" s="211"/>
      <c r="L22" s="211"/>
      <c r="M22" s="149"/>
      <c r="N22" s="35"/>
    </row>
    <row r="23" spans="1:14" ht="39" customHeight="1">
      <c r="A23" s="152" t="s">
        <v>201</v>
      </c>
      <c r="B23" s="150"/>
      <c r="C23" s="150"/>
      <c r="D23" s="150"/>
      <c r="E23" s="212">
        <f>E21+E20</f>
        <v>-8212</v>
      </c>
      <c r="F23" s="224">
        <f>F21+F20</f>
        <v>-18016</v>
      </c>
      <c r="G23" s="150"/>
      <c r="H23" s="212"/>
      <c r="I23" s="212">
        <f>I21+I20</f>
        <v>84269</v>
      </c>
      <c r="J23" s="212">
        <f>J21+J20</f>
        <v>58041</v>
      </c>
      <c r="K23" s="212">
        <f>K21+K20</f>
        <v>15862</v>
      </c>
      <c r="L23" s="212">
        <f>L21+L20</f>
        <v>73903</v>
      </c>
      <c r="M23" s="149"/>
      <c r="N23" s="35"/>
    </row>
    <row r="24" spans="1:14" ht="18.75" hidden="1">
      <c r="A24" s="148" t="s">
        <v>202</v>
      </c>
      <c r="B24" s="150"/>
      <c r="C24" s="150"/>
      <c r="D24" s="150"/>
      <c r="E24" s="212"/>
      <c r="F24" s="224"/>
      <c r="G24" s="150"/>
      <c r="H24" s="212"/>
      <c r="I24" s="212"/>
      <c r="J24" s="212"/>
      <c r="K24" s="212"/>
      <c r="L24" s="212"/>
      <c r="M24" s="149"/>
      <c r="N24" s="35"/>
    </row>
    <row r="25" spans="1:14" ht="18.75">
      <c r="A25" s="148" t="s">
        <v>203</v>
      </c>
      <c r="B25" s="150"/>
      <c r="C25" s="150"/>
      <c r="D25" s="150"/>
      <c r="E25" s="212"/>
      <c r="F25" s="224"/>
      <c r="G25" s="150"/>
      <c r="H25" s="212"/>
      <c r="I25" s="212">
        <f>-49722</f>
        <v>-49722</v>
      </c>
      <c r="J25" s="214">
        <f>SUM(B25:I25)</f>
        <v>-49722</v>
      </c>
      <c r="K25" s="210"/>
      <c r="L25" s="211">
        <f>K25+J25</f>
        <v>-49722</v>
      </c>
      <c r="M25" s="149"/>
      <c r="N25" s="35"/>
    </row>
    <row r="26" spans="1:14" ht="18.75">
      <c r="A26" s="148" t="s">
        <v>204</v>
      </c>
      <c r="B26" s="150"/>
      <c r="C26" s="150"/>
      <c r="D26" s="150"/>
      <c r="E26" s="212"/>
      <c r="F26" s="150"/>
      <c r="G26" s="150"/>
      <c r="H26" s="212"/>
      <c r="I26" s="212"/>
      <c r="J26" s="210"/>
      <c r="K26" s="210">
        <f>-3789</f>
        <v>-3789</v>
      </c>
      <c r="L26" s="211">
        <f>K26+J26</f>
        <v>-3789</v>
      </c>
      <c r="M26" s="149"/>
      <c r="N26" s="35"/>
    </row>
    <row r="27" spans="1:14" ht="18.75">
      <c r="A27" s="148"/>
      <c r="B27" s="150"/>
      <c r="C27" s="150"/>
      <c r="D27" s="150"/>
      <c r="E27" s="212"/>
      <c r="F27" s="150"/>
      <c r="G27" s="150"/>
      <c r="H27" s="212"/>
      <c r="I27" s="212"/>
      <c r="J27" s="212"/>
      <c r="K27" s="212"/>
      <c r="L27" s="212"/>
      <c r="M27" s="195"/>
      <c r="N27" s="35"/>
    </row>
    <row r="28" spans="1:14" ht="19.5" thickBot="1">
      <c r="A28" s="146" t="s">
        <v>227</v>
      </c>
      <c r="B28" s="162">
        <f>B26+B25+B24+B23+B14+B11+B13</f>
        <v>402386</v>
      </c>
      <c r="C28" s="162">
        <f aca="true" t="shared" si="0" ref="C28:K28">C26+C25+C24+C23+C14+C11+C13</f>
        <v>20063</v>
      </c>
      <c r="D28" s="162">
        <f t="shared" si="0"/>
        <v>73</v>
      </c>
      <c r="E28" s="218">
        <f>E26+E25+E24+E23+E14+E11+E13</f>
        <v>-9374</v>
      </c>
      <c r="F28" s="162">
        <f>F26+F25+F24+F23+F14+F11+F13</f>
        <v>25630</v>
      </c>
      <c r="G28" s="162">
        <f t="shared" si="0"/>
        <v>2982</v>
      </c>
      <c r="H28" s="218">
        <f t="shared" si="0"/>
        <v>-5836</v>
      </c>
      <c r="I28" s="218">
        <f>I26+I25+I24+I23+I14+I11+I13</f>
        <v>323653</v>
      </c>
      <c r="J28" s="218">
        <f>J26+J25+J24+J23+J14+J11+J13</f>
        <v>759577</v>
      </c>
      <c r="K28" s="218">
        <f t="shared" si="0"/>
        <v>111663</v>
      </c>
      <c r="L28" s="218">
        <f>L26+L25+L24+L23+L14+L11+L13</f>
        <v>871240</v>
      </c>
      <c r="M28" s="195"/>
      <c r="N28" s="35"/>
    </row>
    <row r="29" spans="1:14" ht="19.5" thickTop="1">
      <c r="A29" s="141"/>
      <c r="B29" s="149"/>
      <c r="C29" s="149"/>
      <c r="D29" s="149"/>
      <c r="E29" s="149"/>
      <c r="F29" s="149"/>
      <c r="G29" s="149"/>
      <c r="H29" s="149"/>
      <c r="I29" s="149"/>
      <c r="J29" s="149"/>
      <c r="K29" s="149"/>
      <c r="L29" s="149"/>
      <c r="M29" s="149"/>
      <c r="N29" s="35"/>
    </row>
    <row r="30" spans="1:14" ht="18.75" hidden="1">
      <c r="A30" s="141"/>
      <c r="B30" s="149"/>
      <c r="C30" s="149"/>
      <c r="D30" s="149"/>
      <c r="E30" s="149"/>
      <c r="F30" s="149"/>
      <c r="G30" s="149"/>
      <c r="H30" s="149"/>
      <c r="I30" s="149"/>
      <c r="J30" s="149">
        <f>'BS'!F38-CIE300909!J28</f>
        <v>0</v>
      </c>
      <c r="K30" s="149"/>
      <c r="L30" s="149"/>
      <c r="M30" s="149"/>
      <c r="N30" s="35"/>
    </row>
    <row r="31" spans="1:14" ht="18.75">
      <c r="A31" s="141"/>
      <c r="B31" s="149"/>
      <c r="C31" s="149"/>
      <c r="D31" s="149"/>
      <c r="E31" s="149"/>
      <c r="F31" s="149"/>
      <c r="G31" s="149"/>
      <c r="H31" s="149"/>
      <c r="I31" s="149"/>
      <c r="J31" s="149"/>
      <c r="K31" s="149"/>
      <c r="L31" s="149"/>
      <c r="M31" s="149"/>
      <c r="N31" s="35"/>
    </row>
    <row r="32" spans="1:14" s="60" customFormat="1" ht="30.75" customHeight="1">
      <c r="A32" s="496" t="s">
        <v>268</v>
      </c>
      <c r="B32" s="496"/>
      <c r="C32" s="496"/>
      <c r="D32" s="496"/>
      <c r="E32" s="496"/>
      <c r="F32" s="496"/>
      <c r="G32" s="496"/>
      <c r="H32" s="496"/>
      <c r="I32" s="496"/>
      <c r="J32" s="496"/>
      <c r="K32" s="496"/>
      <c r="L32" s="496"/>
      <c r="M32" s="147"/>
      <c r="N32" s="58"/>
    </row>
    <row r="33" spans="1:14" s="60" customFormat="1" ht="12">
      <c r="A33" s="59"/>
      <c r="B33" s="58"/>
      <c r="C33" s="58"/>
      <c r="D33" s="58"/>
      <c r="E33" s="58"/>
      <c r="F33" s="58"/>
      <c r="G33" s="58"/>
      <c r="H33" s="58"/>
      <c r="I33" s="58"/>
      <c r="J33" s="58"/>
      <c r="K33" s="58"/>
      <c r="L33" s="58"/>
      <c r="M33" s="58"/>
      <c r="N33" s="58"/>
    </row>
    <row r="34" spans="2:14" ht="13.5">
      <c r="B34" s="35"/>
      <c r="C34" s="35"/>
      <c r="D34" s="35"/>
      <c r="E34" s="35"/>
      <c r="F34" s="35"/>
      <c r="G34" s="35"/>
      <c r="H34" s="35"/>
      <c r="I34" s="35"/>
      <c r="J34" s="35"/>
      <c r="K34" s="35"/>
      <c r="L34" s="35"/>
      <c r="M34" s="35"/>
      <c r="N34" s="35"/>
    </row>
    <row r="35" spans="2:14" ht="13.5">
      <c r="B35" s="35"/>
      <c r="C35" s="35"/>
      <c r="D35" s="35"/>
      <c r="E35" s="35"/>
      <c r="F35" s="35"/>
      <c r="G35" s="35"/>
      <c r="H35" s="35"/>
      <c r="I35" s="35"/>
      <c r="J35" s="35"/>
      <c r="K35" s="35"/>
      <c r="L35" s="35"/>
      <c r="M35" s="35"/>
      <c r="N35" s="35"/>
    </row>
    <row r="36" spans="2:14" ht="13.5">
      <c r="B36" s="35"/>
      <c r="C36" s="35"/>
      <c r="D36" s="35"/>
      <c r="E36" s="35"/>
      <c r="F36" s="35"/>
      <c r="G36" s="35"/>
      <c r="H36" s="35"/>
      <c r="I36" s="35"/>
      <c r="J36" s="35"/>
      <c r="K36" s="35"/>
      <c r="L36" s="35"/>
      <c r="M36" s="35"/>
      <c r="N36" s="35"/>
    </row>
    <row r="37" spans="2:14" ht="13.5">
      <c r="B37" s="35"/>
      <c r="C37" s="35"/>
      <c r="D37" s="35"/>
      <c r="E37" s="35"/>
      <c r="F37" s="35"/>
      <c r="G37" s="35"/>
      <c r="H37" s="35"/>
      <c r="I37" s="35"/>
      <c r="J37" s="35"/>
      <c r="K37" s="35"/>
      <c r="L37" s="35"/>
      <c r="M37" s="35"/>
      <c r="N37" s="35"/>
    </row>
    <row r="38" spans="2:14" ht="13.5">
      <c r="B38" s="35"/>
      <c r="C38" s="35"/>
      <c r="D38" s="35"/>
      <c r="E38" s="35"/>
      <c r="F38" s="35"/>
      <c r="G38" s="35"/>
      <c r="H38" s="35"/>
      <c r="I38" s="35"/>
      <c r="J38" s="35"/>
      <c r="K38" s="35"/>
      <c r="L38" s="35"/>
      <c r="M38" s="35"/>
      <c r="N38" s="35"/>
    </row>
    <row r="39" spans="2:14" ht="13.5">
      <c r="B39" s="35"/>
      <c r="C39" s="35"/>
      <c r="D39" s="35"/>
      <c r="E39" s="35"/>
      <c r="F39" s="35"/>
      <c r="G39" s="35"/>
      <c r="H39" s="35"/>
      <c r="I39" s="35"/>
      <c r="J39" s="35"/>
      <c r="K39" s="35"/>
      <c r="L39" s="35"/>
      <c r="M39" s="35"/>
      <c r="N39" s="35"/>
    </row>
  </sheetData>
  <mergeCells count="5">
    <mergeCell ref="A32:L32"/>
    <mergeCell ref="A1:M1"/>
    <mergeCell ref="A2:M2"/>
    <mergeCell ref="B5:J5"/>
    <mergeCell ref="B6:H6"/>
  </mergeCells>
  <printOptions/>
  <pageMargins left="0.75" right="0.75" top="1" bottom="1" header="0.5" footer="0.5"/>
  <pageSetup horizontalDpi="600" verticalDpi="600" orientation="landscape" paperSize="9" scale="69" r:id="rId2"/>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tabColor indexed="12"/>
    <pageSetUpPr fitToPage="1"/>
  </sheetPr>
  <dimension ref="A1:N39"/>
  <sheetViews>
    <sheetView zoomScale="70" zoomScaleNormal="70" workbookViewId="0" topLeftCell="A16">
      <selection activeCell="A28" sqref="A27:A28"/>
    </sheetView>
  </sheetViews>
  <sheetFormatPr defaultColWidth="9.140625" defaultRowHeight="13.5"/>
  <cols>
    <col min="1" max="1" width="73.28125" style="0" customWidth="1"/>
    <col min="2" max="2" width="17.140625" style="0" customWidth="1"/>
    <col min="3" max="3" width="12.7109375" style="0" customWidth="1"/>
    <col min="4" max="5" width="16.140625" style="0" customWidth="1"/>
    <col min="6" max="6" width="13.140625" style="0" customWidth="1"/>
    <col min="7" max="7" width="11.57421875" style="0" customWidth="1"/>
    <col min="8" max="8" width="13.28125" style="0" bestFit="1" customWidth="1"/>
    <col min="9" max="9" width="18.28125" style="0" customWidth="1"/>
    <col min="10" max="10" width="16.140625" style="0" customWidth="1"/>
    <col min="11" max="11" width="14.7109375" style="0" bestFit="1" customWidth="1"/>
    <col min="12" max="12" width="15.57421875" style="0" customWidth="1"/>
    <col min="13" max="13" width="9.28125" style="0" bestFit="1" customWidth="1"/>
  </cols>
  <sheetData>
    <row r="1" spans="1:13" ht="15.75">
      <c r="A1" s="494" t="s">
        <v>17</v>
      </c>
      <c r="B1" s="494"/>
      <c r="C1" s="494"/>
      <c r="D1" s="494"/>
      <c r="E1" s="494"/>
      <c r="F1" s="494"/>
      <c r="G1" s="494"/>
      <c r="H1" s="494"/>
      <c r="I1" s="494"/>
      <c r="J1" s="494"/>
      <c r="K1" s="494"/>
      <c r="L1" s="494"/>
      <c r="M1" s="494"/>
    </row>
    <row r="2" spans="1:13" ht="36" customHeight="1">
      <c r="A2" s="500" t="s">
        <v>146</v>
      </c>
      <c r="B2" s="500"/>
      <c r="C2" s="500"/>
      <c r="D2" s="500"/>
      <c r="E2" s="500"/>
      <c r="F2" s="500"/>
      <c r="G2" s="500"/>
      <c r="H2" s="500"/>
      <c r="I2" s="500"/>
      <c r="J2" s="500"/>
      <c r="K2" s="500"/>
      <c r="L2" s="500"/>
      <c r="M2" s="500"/>
    </row>
    <row r="3" spans="1:13" ht="21">
      <c r="A3" s="123" t="s">
        <v>76</v>
      </c>
      <c r="B3" s="129"/>
      <c r="C3" s="129"/>
      <c r="D3" s="129"/>
      <c r="E3" s="129"/>
      <c r="F3" s="129"/>
      <c r="G3" s="129"/>
      <c r="H3" s="129"/>
      <c r="I3" s="129"/>
      <c r="J3" s="129"/>
      <c r="K3" s="129"/>
      <c r="L3" s="129"/>
      <c r="M3" s="129"/>
    </row>
    <row r="4" spans="1:13" ht="21">
      <c r="A4" s="129"/>
      <c r="B4" s="129"/>
      <c r="C4" s="129"/>
      <c r="D4" s="129"/>
      <c r="E4" s="129"/>
      <c r="F4" s="129"/>
      <c r="G4" s="129"/>
      <c r="H4" s="129"/>
      <c r="I4" s="129"/>
      <c r="J4" s="129"/>
      <c r="K4" s="129"/>
      <c r="L4" s="129"/>
      <c r="M4" s="129"/>
    </row>
    <row r="5" spans="1:13" s="55" customFormat="1" ht="26.25" customHeight="1">
      <c r="A5" s="130"/>
      <c r="B5" s="501" t="s">
        <v>213</v>
      </c>
      <c r="C5" s="501"/>
      <c r="D5" s="501"/>
      <c r="E5" s="501"/>
      <c r="F5" s="501"/>
      <c r="G5" s="501"/>
      <c r="H5" s="501"/>
      <c r="I5" s="501"/>
      <c r="J5" s="501"/>
      <c r="K5" s="130"/>
      <c r="L5" s="130"/>
      <c r="M5" s="130"/>
    </row>
    <row r="6" spans="1:13" s="55" customFormat="1" ht="27.75" customHeight="1">
      <c r="A6" s="130"/>
      <c r="B6" s="501" t="s">
        <v>212</v>
      </c>
      <c r="C6" s="501"/>
      <c r="D6" s="501"/>
      <c r="E6" s="501"/>
      <c r="F6" s="501"/>
      <c r="G6" s="501"/>
      <c r="H6" s="501"/>
      <c r="I6" s="131" t="s">
        <v>102</v>
      </c>
      <c r="J6" s="130"/>
      <c r="K6" s="130"/>
      <c r="L6" s="130"/>
      <c r="M6" s="130"/>
    </row>
    <row r="7" spans="1:13" s="55" customFormat="1" ht="20.25">
      <c r="A7" s="130"/>
      <c r="B7" s="90"/>
      <c r="C7" s="90"/>
      <c r="D7" s="90"/>
      <c r="E7" s="90"/>
      <c r="F7" s="90"/>
      <c r="G7" s="90"/>
      <c r="H7" s="90"/>
      <c r="I7" s="131"/>
      <c r="J7" s="130"/>
      <c r="K7" s="130"/>
      <c r="L7" s="130"/>
      <c r="M7" s="130"/>
    </row>
    <row r="8" spans="1:13" s="32" customFormat="1" ht="21">
      <c r="A8" s="132"/>
      <c r="B8" s="132"/>
      <c r="C8" s="132"/>
      <c r="D8" s="133" t="s">
        <v>79</v>
      </c>
      <c r="E8" s="132"/>
      <c r="F8" s="133" t="s">
        <v>183</v>
      </c>
      <c r="G8" s="133" t="s">
        <v>184</v>
      </c>
      <c r="H8" s="132"/>
      <c r="I8" s="132"/>
      <c r="J8" s="132"/>
      <c r="K8" s="132"/>
      <c r="L8" s="132"/>
      <c r="M8" s="132"/>
    </row>
    <row r="9" spans="1:13" s="32" customFormat="1" ht="21">
      <c r="A9" s="132"/>
      <c r="B9" s="133" t="s">
        <v>80</v>
      </c>
      <c r="C9" s="133" t="s">
        <v>80</v>
      </c>
      <c r="D9" s="133" t="s">
        <v>185</v>
      </c>
      <c r="E9" s="133" t="s">
        <v>81</v>
      </c>
      <c r="F9" s="133" t="s">
        <v>186</v>
      </c>
      <c r="G9" s="133" t="s">
        <v>187</v>
      </c>
      <c r="H9" s="133" t="s">
        <v>107</v>
      </c>
      <c r="I9" s="133" t="s">
        <v>82</v>
      </c>
      <c r="J9" s="132"/>
      <c r="K9" s="133" t="s">
        <v>151</v>
      </c>
      <c r="L9" s="133" t="s">
        <v>47</v>
      </c>
      <c r="M9" s="132"/>
    </row>
    <row r="10" spans="1:13" s="32" customFormat="1" ht="21">
      <c r="A10" s="133"/>
      <c r="B10" s="133" t="s">
        <v>187</v>
      </c>
      <c r="C10" s="133" t="s">
        <v>188</v>
      </c>
      <c r="D10" s="133" t="s">
        <v>189</v>
      </c>
      <c r="E10" s="133" t="s">
        <v>189</v>
      </c>
      <c r="F10" s="133" t="s">
        <v>189</v>
      </c>
      <c r="G10" s="133" t="s">
        <v>189</v>
      </c>
      <c r="H10" s="133" t="s">
        <v>49</v>
      </c>
      <c r="I10" s="133" t="s">
        <v>190</v>
      </c>
      <c r="J10" s="133" t="s">
        <v>47</v>
      </c>
      <c r="K10" s="133" t="s">
        <v>191</v>
      </c>
      <c r="L10" s="133" t="s">
        <v>192</v>
      </c>
      <c r="M10" s="132"/>
    </row>
    <row r="11" spans="1:14" ht="21">
      <c r="A11" s="134" t="s">
        <v>16</v>
      </c>
      <c r="B11" s="230">
        <v>402563</v>
      </c>
      <c r="C11" s="230">
        <v>20129</v>
      </c>
      <c r="D11" s="230">
        <v>73</v>
      </c>
      <c r="E11" s="230">
        <v>-9249</v>
      </c>
      <c r="F11" s="230">
        <v>25418</v>
      </c>
      <c r="G11" s="230">
        <v>2982</v>
      </c>
      <c r="H11" s="230">
        <v>-5836</v>
      </c>
      <c r="I11" s="230">
        <v>302476</v>
      </c>
      <c r="J11" s="230">
        <v>738556</v>
      </c>
      <c r="K11" s="230">
        <v>99856</v>
      </c>
      <c r="L11" s="230">
        <v>838412</v>
      </c>
      <c r="M11" s="136"/>
      <c r="N11" s="35"/>
    </row>
    <row r="12" spans="1:14" ht="21">
      <c r="A12" s="137"/>
      <c r="B12" s="231"/>
      <c r="C12" s="231"/>
      <c r="D12" s="231"/>
      <c r="E12" s="231"/>
      <c r="F12" s="231"/>
      <c r="G12" s="231"/>
      <c r="H12" s="231"/>
      <c r="I12" s="231"/>
      <c r="J12" s="233"/>
      <c r="K12" s="231"/>
      <c r="L12" s="233"/>
      <c r="M12" s="136"/>
      <c r="N12" s="35"/>
    </row>
    <row r="13" spans="1:14" ht="21">
      <c r="A13" s="137" t="s">
        <v>197</v>
      </c>
      <c r="B13" s="234"/>
      <c r="C13" s="235"/>
      <c r="D13" s="235"/>
      <c r="E13" s="235">
        <v>-3190</v>
      </c>
      <c r="F13" s="235"/>
      <c r="G13" s="235"/>
      <c r="H13" s="235"/>
      <c r="I13" s="235"/>
      <c r="J13" s="235">
        <v>-3190</v>
      </c>
      <c r="K13" s="235"/>
      <c r="L13" s="236">
        <v>-3190</v>
      </c>
      <c r="M13" s="138"/>
      <c r="N13" s="35"/>
    </row>
    <row r="14" spans="1:14" ht="21" hidden="1">
      <c r="A14" s="137" t="s">
        <v>288</v>
      </c>
      <c r="B14" s="237"/>
      <c r="C14" s="238"/>
      <c r="D14" s="238"/>
      <c r="E14" s="238"/>
      <c r="F14" s="238"/>
      <c r="G14" s="238"/>
      <c r="H14" s="238"/>
      <c r="I14" s="238">
        <v>0</v>
      </c>
      <c r="J14" s="238">
        <v>0</v>
      </c>
      <c r="K14" s="238"/>
      <c r="L14" s="239">
        <v>0</v>
      </c>
      <c r="M14" s="138"/>
      <c r="N14" s="35"/>
    </row>
    <row r="15" spans="1:14" ht="21">
      <c r="A15" s="137" t="s">
        <v>297</v>
      </c>
      <c r="B15" s="240"/>
      <c r="C15" s="233"/>
      <c r="D15" s="233"/>
      <c r="E15" s="233"/>
      <c r="F15" s="233">
        <v>-373</v>
      </c>
      <c r="G15" s="233"/>
      <c r="H15" s="233"/>
      <c r="I15" s="233">
        <v>373</v>
      </c>
      <c r="J15" s="241"/>
      <c r="K15" s="233"/>
      <c r="L15" s="242"/>
      <c r="M15" s="136"/>
      <c r="N15" s="35"/>
    </row>
    <row r="16" spans="1:14" ht="21">
      <c r="A16" s="137"/>
      <c r="B16" s="243"/>
      <c r="C16" s="244"/>
      <c r="D16" s="244"/>
      <c r="E16" s="244"/>
      <c r="F16" s="244"/>
      <c r="G16" s="244"/>
      <c r="H16" s="244"/>
      <c r="I16" s="244"/>
      <c r="J16" s="244"/>
      <c r="K16" s="244"/>
      <c r="L16" s="239"/>
      <c r="M16" s="136"/>
      <c r="N16" s="35"/>
    </row>
    <row r="17" spans="1:14" ht="21">
      <c r="A17" s="137" t="s">
        <v>199</v>
      </c>
      <c r="B17" s="237"/>
      <c r="C17" s="238"/>
      <c r="D17" s="238"/>
      <c r="E17" s="238">
        <v>-3190</v>
      </c>
      <c r="F17" s="238">
        <v>-373</v>
      </c>
      <c r="G17" s="238"/>
      <c r="H17" s="238"/>
      <c r="I17" s="238">
        <v>373</v>
      </c>
      <c r="J17" s="238">
        <v>-3190</v>
      </c>
      <c r="K17" s="238"/>
      <c r="L17" s="245">
        <v>-3190</v>
      </c>
      <c r="M17" s="136"/>
      <c r="N17" s="35"/>
    </row>
    <row r="18" spans="1:14" ht="21">
      <c r="A18" s="137" t="s">
        <v>200</v>
      </c>
      <c r="B18" s="246"/>
      <c r="C18" s="241"/>
      <c r="D18" s="241"/>
      <c r="E18" s="241"/>
      <c r="F18" s="241"/>
      <c r="G18" s="241"/>
      <c r="H18" s="241"/>
      <c r="I18" s="241">
        <v>65026</v>
      </c>
      <c r="J18" s="241">
        <v>65026</v>
      </c>
      <c r="K18" s="241">
        <v>20475</v>
      </c>
      <c r="L18" s="247">
        <v>85501</v>
      </c>
      <c r="M18" s="136"/>
      <c r="N18" s="35"/>
    </row>
    <row r="19" spans="1:14" ht="21">
      <c r="A19" s="137"/>
      <c r="B19" s="231"/>
      <c r="C19" s="231"/>
      <c r="D19" s="231"/>
      <c r="E19" s="231"/>
      <c r="F19" s="231"/>
      <c r="G19" s="231"/>
      <c r="H19" s="231"/>
      <c r="I19" s="231"/>
      <c r="J19" s="231"/>
      <c r="K19" s="231"/>
      <c r="L19" s="231"/>
      <c r="M19" s="136"/>
      <c r="N19" s="35"/>
    </row>
    <row r="20" spans="1:14" ht="41.25" customHeight="1">
      <c r="A20" s="140" t="s">
        <v>201</v>
      </c>
      <c r="B20" s="232"/>
      <c r="C20" s="232"/>
      <c r="D20" s="232"/>
      <c r="E20" s="232">
        <v>-3190</v>
      </c>
      <c r="F20" s="232">
        <v>-373</v>
      </c>
      <c r="G20" s="232"/>
      <c r="H20" s="232"/>
      <c r="I20" s="232">
        <v>65399</v>
      </c>
      <c r="J20" s="232">
        <v>61836</v>
      </c>
      <c r="K20" s="232">
        <v>20475</v>
      </c>
      <c r="L20" s="232">
        <v>82311</v>
      </c>
      <c r="M20" s="136"/>
      <c r="N20" s="35"/>
    </row>
    <row r="21" spans="1:14" ht="21">
      <c r="A21" s="137" t="s">
        <v>196</v>
      </c>
      <c r="B21" s="231"/>
      <c r="C21" s="231"/>
      <c r="D21" s="231"/>
      <c r="E21" s="231"/>
      <c r="F21" s="231"/>
      <c r="G21" s="231"/>
      <c r="H21" s="231"/>
      <c r="I21" s="231"/>
      <c r="J21" s="231"/>
      <c r="K21" s="231"/>
      <c r="L21" s="231"/>
      <c r="M21" s="136"/>
      <c r="N21" s="35"/>
    </row>
    <row r="22" spans="1:14" ht="21" hidden="1">
      <c r="A22" s="137" t="s">
        <v>208</v>
      </c>
      <c r="B22" s="230"/>
      <c r="C22" s="230"/>
      <c r="D22" s="231"/>
      <c r="E22" s="231"/>
      <c r="F22" s="231"/>
      <c r="G22" s="231"/>
      <c r="H22" s="231"/>
      <c r="I22" s="231"/>
      <c r="J22" s="232">
        <v>0</v>
      </c>
      <c r="K22" s="231"/>
      <c r="L22" s="231">
        <v>0</v>
      </c>
      <c r="M22" s="136"/>
      <c r="N22" s="35"/>
    </row>
    <row r="23" spans="1:14" ht="21">
      <c r="A23" s="137" t="s">
        <v>211</v>
      </c>
      <c r="B23" s="232">
        <v>286</v>
      </c>
      <c r="C23" s="232">
        <v>92</v>
      </c>
      <c r="D23" s="232"/>
      <c r="E23" s="232"/>
      <c r="F23" s="232"/>
      <c r="G23" s="232"/>
      <c r="H23" s="232"/>
      <c r="I23" s="232"/>
      <c r="J23" s="232">
        <v>378</v>
      </c>
      <c r="K23" s="232">
        <v>11</v>
      </c>
      <c r="L23" s="231">
        <v>389</v>
      </c>
      <c r="M23" s="129"/>
      <c r="N23" s="35"/>
    </row>
    <row r="24" spans="1:14" ht="21">
      <c r="A24" s="137" t="s">
        <v>203</v>
      </c>
      <c r="B24" s="232"/>
      <c r="C24" s="232"/>
      <c r="D24" s="232"/>
      <c r="E24" s="232"/>
      <c r="F24" s="232"/>
      <c r="G24" s="232"/>
      <c r="H24" s="232"/>
      <c r="I24" s="232">
        <v>-53254</v>
      </c>
      <c r="J24" s="230">
        <v>-53254</v>
      </c>
      <c r="K24" s="230"/>
      <c r="L24" s="230">
        <v>-53254</v>
      </c>
      <c r="M24" s="136"/>
      <c r="N24" s="35"/>
    </row>
    <row r="25" spans="1:14" ht="21">
      <c r="A25" s="137" t="s">
        <v>204</v>
      </c>
      <c r="B25" s="232"/>
      <c r="C25" s="232"/>
      <c r="D25" s="232"/>
      <c r="E25" s="232"/>
      <c r="F25" s="232"/>
      <c r="G25" s="232"/>
      <c r="H25" s="232"/>
      <c r="I25" s="232"/>
      <c r="J25" s="230"/>
      <c r="K25" s="248">
        <v>-10009</v>
      </c>
      <c r="L25" s="230">
        <v>-10009</v>
      </c>
      <c r="M25" s="136"/>
      <c r="N25" s="35"/>
    </row>
    <row r="26" spans="1:14" ht="21">
      <c r="A26" s="137" t="s">
        <v>5</v>
      </c>
      <c r="B26" s="232"/>
      <c r="C26" s="232"/>
      <c r="D26" s="232"/>
      <c r="E26" s="232"/>
      <c r="F26" s="232"/>
      <c r="G26" s="232"/>
      <c r="H26" s="232"/>
      <c r="I26" s="232"/>
      <c r="J26" s="230"/>
      <c r="K26" s="248">
        <v>742</v>
      </c>
      <c r="L26" s="230">
        <v>742</v>
      </c>
      <c r="M26" s="136"/>
      <c r="N26" s="35"/>
    </row>
    <row r="27" spans="1:14" ht="21">
      <c r="A27" s="137"/>
      <c r="B27" s="232"/>
      <c r="C27" s="232"/>
      <c r="D27" s="232"/>
      <c r="E27" s="232"/>
      <c r="F27" s="232"/>
      <c r="G27" s="232"/>
      <c r="H27" s="232"/>
      <c r="I27" s="232"/>
      <c r="J27" s="232"/>
      <c r="K27" s="232"/>
      <c r="L27" s="232"/>
      <c r="M27" s="139"/>
      <c r="N27" s="35"/>
    </row>
    <row r="28" spans="1:14" ht="21.75" thickBot="1">
      <c r="A28" s="134" t="s">
        <v>170</v>
      </c>
      <c r="B28" s="249">
        <v>402849</v>
      </c>
      <c r="C28" s="249">
        <v>20221</v>
      </c>
      <c r="D28" s="249">
        <v>73</v>
      </c>
      <c r="E28" s="249">
        <v>-12439</v>
      </c>
      <c r="F28" s="249">
        <v>25045</v>
      </c>
      <c r="G28" s="249">
        <v>2982</v>
      </c>
      <c r="H28" s="249">
        <v>-5836</v>
      </c>
      <c r="I28" s="249">
        <v>314621</v>
      </c>
      <c r="J28" s="249">
        <v>747516</v>
      </c>
      <c r="K28" s="249">
        <v>111075</v>
      </c>
      <c r="L28" s="249">
        <v>858591</v>
      </c>
      <c r="M28" s="139"/>
      <c r="N28" s="35"/>
    </row>
    <row r="29" spans="1:14" ht="21.75" thickTop="1">
      <c r="A29" s="129"/>
      <c r="B29" s="136"/>
      <c r="C29" s="136"/>
      <c r="D29" s="136"/>
      <c r="E29" s="136"/>
      <c r="F29" s="136"/>
      <c r="G29" s="136"/>
      <c r="H29" s="136"/>
      <c r="I29" s="136"/>
      <c r="J29" s="136"/>
      <c r="K29" s="136"/>
      <c r="L29" s="136"/>
      <c r="M29" s="136"/>
      <c r="N29" s="35"/>
    </row>
    <row r="30" spans="1:14" ht="21" hidden="1">
      <c r="A30" s="129"/>
      <c r="B30" s="136"/>
      <c r="C30" s="136"/>
      <c r="D30" s="136"/>
      <c r="E30" s="136"/>
      <c r="F30" s="136"/>
      <c r="G30" s="136"/>
      <c r="H30" s="136"/>
      <c r="I30" s="136"/>
      <c r="J30" s="136">
        <v>0</v>
      </c>
      <c r="K30" s="136"/>
      <c r="L30" s="136"/>
      <c r="M30" s="136"/>
      <c r="N30" s="35"/>
    </row>
    <row r="31" spans="1:14" ht="21">
      <c r="A31" s="129"/>
      <c r="B31" s="136"/>
      <c r="C31" s="136"/>
      <c r="D31" s="136"/>
      <c r="E31" s="136"/>
      <c r="F31" s="136"/>
      <c r="G31" s="136"/>
      <c r="H31" s="136"/>
      <c r="I31" s="136"/>
      <c r="J31" s="136"/>
      <c r="K31" s="136"/>
      <c r="L31" s="136"/>
      <c r="M31" s="136"/>
      <c r="N31" s="35"/>
    </row>
    <row r="32" spans="1:14" s="60" customFormat="1" ht="20.25">
      <c r="A32" s="499" t="s">
        <v>29</v>
      </c>
      <c r="B32" s="499"/>
      <c r="C32" s="499"/>
      <c r="D32" s="499"/>
      <c r="E32" s="499"/>
      <c r="F32" s="499"/>
      <c r="G32" s="499"/>
      <c r="H32" s="499"/>
      <c r="I32" s="499"/>
      <c r="J32" s="499"/>
      <c r="K32" s="499"/>
      <c r="L32" s="499"/>
      <c r="M32" s="135"/>
      <c r="N32" s="58"/>
    </row>
    <row r="33" spans="1:14" s="60" customFormat="1" ht="22.5" customHeight="1">
      <c r="A33" s="499"/>
      <c r="B33" s="499"/>
      <c r="C33" s="499"/>
      <c r="D33" s="499"/>
      <c r="E33" s="499"/>
      <c r="F33" s="499"/>
      <c r="G33" s="499"/>
      <c r="H33" s="499"/>
      <c r="I33" s="499"/>
      <c r="J33" s="499"/>
      <c r="K33" s="499"/>
      <c r="L33" s="499"/>
      <c r="M33" s="135"/>
      <c r="N33" s="58"/>
    </row>
    <row r="34" spans="1:14" ht="21">
      <c r="A34" s="129"/>
      <c r="B34" s="136"/>
      <c r="C34" s="136"/>
      <c r="D34" s="136"/>
      <c r="E34" s="136"/>
      <c r="F34" s="136"/>
      <c r="G34" s="136"/>
      <c r="H34" s="136"/>
      <c r="I34" s="136"/>
      <c r="J34" s="136"/>
      <c r="K34" s="136"/>
      <c r="L34" s="136"/>
      <c r="M34" s="136"/>
      <c r="N34" s="35"/>
    </row>
    <row r="35" spans="2:14" ht="13.5">
      <c r="B35" s="35"/>
      <c r="C35" s="35"/>
      <c r="D35" s="35"/>
      <c r="E35" s="35"/>
      <c r="F35" s="35"/>
      <c r="G35" s="35"/>
      <c r="H35" s="35"/>
      <c r="I35" s="35"/>
      <c r="J35" s="35"/>
      <c r="K35" s="35"/>
      <c r="L35" s="35"/>
      <c r="M35" s="35"/>
      <c r="N35" s="35"/>
    </row>
    <row r="36" spans="2:14" ht="13.5">
      <c r="B36" s="35"/>
      <c r="C36" s="35"/>
      <c r="D36" s="35"/>
      <c r="E36" s="35"/>
      <c r="F36" s="35"/>
      <c r="G36" s="35"/>
      <c r="H36" s="35"/>
      <c r="I36" s="35"/>
      <c r="J36" s="35"/>
      <c r="K36" s="35"/>
      <c r="L36" s="35"/>
      <c r="M36" s="35"/>
      <c r="N36" s="35"/>
    </row>
    <row r="37" spans="2:14" ht="13.5">
      <c r="B37" s="35"/>
      <c r="C37" s="35"/>
      <c r="D37" s="35"/>
      <c r="E37" s="35"/>
      <c r="F37" s="35"/>
      <c r="G37" s="35"/>
      <c r="H37" s="35"/>
      <c r="I37" s="35"/>
      <c r="J37" s="35"/>
      <c r="K37" s="35"/>
      <c r="L37" s="35"/>
      <c r="M37" s="35"/>
      <c r="N37" s="35"/>
    </row>
    <row r="38" spans="2:14" ht="13.5">
      <c r="B38" s="35"/>
      <c r="C38" s="35"/>
      <c r="D38" s="35"/>
      <c r="E38" s="35"/>
      <c r="F38" s="35"/>
      <c r="G38" s="35"/>
      <c r="H38" s="35"/>
      <c r="I38" s="35"/>
      <c r="J38" s="35"/>
      <c r="K38" s="35"/>
      <c r="L38" s="35"/>
      <c r="M38" s="35"/>
      <c r="N38" s="35"/>
    </row>
    <row r="39" spans="2:14" ht="13.5">
      <c r="B39" s="35"/>
      <c r="C39" s="35"/>
      <c r="D39" s="35"/>
      <c r="E39" s="35"/>
      <c r="F39" s="35"/>
      <c r="G39" s="35"/>
      <c r="H39" s="35"/>
      <c r="I39" s="35"/>
      <c r="J39" s="35"/>
      <c r="K39" s="35"/>
      <c r="L39" s="35"/>
      <c r="M39" s="35"/>
      <c r="N39" s="35"/>
    </row>
  </sheetData>
  <mergeCells count="5">
    <mergeCell ref="A32:L33"/>
    <mergeCell ref="A1:M1"/>
    <mergeCell ref="A2:M2"/>
    <mergeCell ref="B5:J5"/>
    <mergeCell ref="B6:H6"/>
  </mergeCells>
  <printOptions/>
  <pageMargins left="0.75" right="0.75" top="1" bottom="1" header="0.5" footer="0.5"/>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tabColor indexed="35"/>
    <pageSetUpPr fitToPage="1"/>
  </sheetPr>
  <dimension ref="A1:N39"/>
  <sheetViews>
    <sheetView zoomScale="65" zoomScaleNormal="65" zoomScaleSheetLayoutView="75" workbookViewId="0" topLeftCell="A7">
      <selection activeCell="F28" sqref="F28"/>
    </sheetView>
  </sheetViews>
  <sheetFormatPr defaultColWidth="9.140625" defaultRowHeight="13.5"/>
  <cols>
    <col min="1" max="1" width="79.8515625" style="0" bestFit="1" customWidth="1"/>
    <col min="2" max="2" width="17.140625" style="0" customWidth="1"/>
    <col min="3" max="3" width="12.7109375" style="0" customWidth="1"/>
    <col min="4" max="5" width="16.140625" style="0" customWidth="1"/>
    <col min="6" max="6" width="13.140625" style="0" customWidth="1"/>
    <col min="7" max="7" width="11.57421875" style="0" customWidth="1"/>
    <col min="8" max="8" width="13.140625" style="0" bestFit="1" customWidth="1"/>
    <col min="9" max="9" width="18.28125" style="0" customWidth="1"/>
    <col min="10" max="10" width="16.140625" style="0" customWidth="1"/>
    <col min="11" max="11" width="13.8515625" style="0" bestFit="1" customWidth="1"/>
    <col min="12" max="12" width="15.57421875" style="0" customWidth="1"/>
    <col min="13" max="13" width="9.28125" style="0" bestFit="1" customWidth="1"/>
  </cols>
  <sheetData>
    <row r="1" spans="1:13" ht="15.75">
      <c r="A1" s="494" t="s">
        <v>236</v>
      </c>
      <c r="B1" s="494"/>
      <c r="C1" s="494"/>
      <c r="D1" s="494"/>
      <c r="E1" s="494"/>
      <c r="F1" s="494"/>
      <c r="G1" s="494"/>
      <c r="H1" s="494"/>
      <c r="I1" s="494"/>
      <c r="J1" s="494"/>
      <c r="K1" s="494"/>
      <c r="L1" s="494"/>
      <c r="M1" s="494"/>
    </row>
    <row r="2" spans="1:13" ht="36" customHeight="1">
      <c r="A2" s="500" t="s">
        <v>244</v>
      </c>
      <c r="B2" s="500"/>
      <c r="C2" s="500"/>
      <c r="D2" s="500"/>
      <c r="E2" s="500"/>
      <c r="F2" s="500"/>
      <c r="G2" s="500"/>
      <c r="H2" s="500"/>
      <c r="I2" s="500"/>
      <c r="J2" s="500"/>
      <c r="K2" s="500"/>
      <c r="L2" s="500"/>
      <c r="M2" s="500"/>
    </row>
    <row r="3" spans="1:13" ht="21">
      <c r="A3" s="123" t="s">
        <v>76</v>
      </c>
      <c r="B3" s="129"/>
      <c r="C3" s="129"/>
      <c r="D3" s="129"/>
      <c r="E3" s="129"/>
      <c r="F3" s="129"/>
      <c r="G3" s="129"/>
      <c r="H3" s="129"/>
      <c r="I3" s="129"/>
      <c r="J3" s="129"/>
      <c r="K3" s="129"/>
      <c r="L3" s="129"/>
      <c r="M3" s="129"/>
    </row>
    <row r="4" spans="1:13" ht="21">
      <c r="A4" s="129"/>
      <c r="B4" s="129"/>
      <c r="C4" s="129"/>
      <c r="D4" s="129"/>
      <c r="E4" s="129"/>
      <c r="F4" s="129"/>
      <c r="G4" s="129"/>
      <c r="H4" s="129"/>
      <c r="I4" s="129"/>
      <c r="J4" s="129"/>
      <c r="K4" s="129"/>
      <c r="L4" s="129"/>
      <c r="M4" s="129"/>
    </row>
    <row r="5" spans="1:13" s="55" customFormat="1" ht="26.25" customHeight="1">
      <c r="A5" s="130"/>
      <c r="B5" s="501" t="s">
        <v>213</v>
      </c>
      <c r="C5" s="501"/>
      <c r="D5" s="501"/>
      <c r="E5" s="501"/>
      <c r="F5" s="501"/>
      <c r="G5" s="501"/>
      <c r="H5" s="501"/>
      <c r="I5" s="501"/>
      <c r="J5" s="501"/>
      <c r="K5" s="130"/>
      <c r="L5" s="130"/>
      <c r="M5" s="130"/>
    </row>
    <row r="6" spans="1:13" s="55" customFormat="1" ht="27.75" customHeight="1">
      <c r="A6" s="130"/>
      <c r="B6" s="501" t="s">
        <v>212</v>
      </c>
      <c r="C6" s="501"/>
      <c r="D6" s="501"/>
      <c r="E6" s="501"/>
      <c r="F6" s="501"/>
      <c r="G6" s="501"/>
      <c r="H6" s="501"/>
      <c r="I6" s="131" t="s">
        <v>102</v>
      </c>
      <c r="J6" s="130"/>
      <c r="K6" s="130"/>
      <c r="L6" s="130"/>
      <c r="M6" s="130"/>
    </row>
    <row r="7" spans="1:13" s="55" customFormat="1" ht="20.25">
      <c r="A7" s="130"/>
      <c r="B7" s="90"/>
      <c r="C7" s="90"/>
      <c r="D7" s="90"/>
      <c r="E7" s="90"/>
      <c r="F7" s="90"/>
      <c r="G7" s="90"/>
      <c r="H7" s="90"/>
      <c r="I7" s="131"/>
      <c r="J7" s="130"/>
      <c r="K7" s="130"/>
      <c r="L7" s="130"/>
      <c r="M7" s="130"/>
    </row>
    <row r="8" spans="1:13" s="32" customFormat="1" ht="21">
      <c r="A8" s="132"/>
      <c r="B8" s="132"/>
      <c r="C8" s="132"/>
      <c r="D8" s="133" t="s">
        <v>79</v>
      </c>
      <c r="E8" s="132"/>
      <c r="F8" s="133" t="s">
        <v>183</v>
      </c>
      <c r="G8" s="133" t="s">
        <v>184</v>
      </c>
      <c r="H8" s="132"/>
      <c r="I8" s="132"/>
      <c r="J8" s="132"/>
      <c r="K8" s="132"/>
      <c r="L8" s="132"/>
      <c r="M8" s="132"/>
    </row>
    <row r="9" spans="1:13" s="32" customFormat="1" ht="21">
      <c r="A9" s="132"/>
      <c r="B9" s="133" t="s">
        <v>80</v>
      </c>
      <c r="C9" s="133" t="s">
        <v>80</v>
      </c>
      <c r="D9" s="133" t="s">
        <v>185</v>
      </c>
      <c r="E9" s="133" t="s">
        <v>81</v>
      </c>
      <c r="F9" s="133" t="s">
        <v>186</v>
      </c>
      <c r="G9" s="133" t="s">
        <v>187</v>
      </c>
      <c r="H9" s="133" t="s">
        <v>107</v>
      </c>
      <c r="I9" s="133" t="s">
        <v>82</v>
      </c>
      <c r="J9" s="132"/>
      <c r="K9" s="133" t="s">
        <v>151</v>
      </c>
      <c r="L9" s="133" t="s">
        <v>47</v>
      </c>
      <c r="M9" s="132"/>
    </row>
    <row r="10" spans="1:13" s="32" customFormat="1" ht="21">
      <c r="A10" s="133"/>
      <c r="B10" s="133" t="s">
        <v>187</v>
      </c>
      <c r="C10" s="133" t="s">
        <v>188</v>
      </c>
      <c r="D10" s="133" t="s">
        <v>189</v>
      </c>
      <c r="E10" s="133" t="s">
        <v>189</v>
      </c>
      <c r="F10" s="133" t="s">
        <v>189</v>
      </c>
      <c r="G10" s="133" t="s">
        <v>189</v>
      </c>
      <c r="H10" s="133" t="s">
        <v>49</v>
      </c>
      <c r="I10" s="133" t="s">
        <v>190</v>
      </c>
      <c r="J10" s="133" t="s">
        <v>47</v>
      </c>
      <c r="K10" s="133" t="s">
        <v>191</v>
      </c>
      <c r="L10" s="133" t="s">
        <v>192</v>
      </c>
      <c r="M10" s="132"/>
    </row>
    <row r="11" spans="1:14" ht="21">
      <c r="A11" s="134" t="s">
        <v>147</v>
      </c>
      <c r="B11" s="230">
        <v>402849</v>
      </c>
      <c r="C11" s="230">
        <v>20221</v>
      </c>
      <c r="D11" s="230">
        <v>73</v>
      </c>
      <c r="E11" s="230">
        <v>-12439</v>
      </c>
      <c r="F11" s="230">
        <v>25045</v>
      </c>
      <c r="G11" s="230">
        <v>2982</v>
      </c>
      <c r="H11" s="230">
        <v>-5836</v>
      </c>
      <c r="I11" s="230">
        <v>314621</v>
      </c>
      <c r="J11" s="230">
        <v>747516</v>
      </c>
      <c r="K11" s="230">
        <v>111075</v>
      </c>
      <c r="L11" s="230">
        <v>858591</v>
      </c>
      <c r="M11" s="136"/>
      <c r="N11" s="35"/>
    </row>
    <row r="12" spans="1:14" ht="21">
      <c r="A12" s="137"/>
      <c r="B12" s="231"/>
      <c r="C12" s="231"/>
      <c r="D12" s="231"/>
      <c r="E12" s="231"/>
      <c r="F12" s="231"/>
      <c r="G12" s="231"/>
      <c r="H12" s="231"/>
      <c r="I12" s="231"/>
      <c r="J12" s="233"/>
      <c r="K12" s="231"/>
      <c r="L12" s="233"/>
      <c r="M12" s="136"/>
      <c r="N12" s="35"/>
    </row>
    <row r="13" spans="1:14" ht="21">
      <c r="A13" s="137" t="s">
        <v>197</v>
      </c>
      <c r="B13" s="234"/>
      <c r="C13" s="235"/>
      <c r="D13" s="235"/>
      <c r="E13" s="235">
        <v>3714</v>
      </c>
      <c r="F13" s="235"/>
      <c r="G13" s="235"/>
      <c r="H13" s="235"/>
      <c r="I13" s="235"/>
      <c r="J13" s="235">
        <v>3714</v>
      </c>
      <c r="K13" s="235"/>
      <c r="L13" s="236">
        <v>3714</v>
      </c>
      <c r="M13" s="138"/>
      <c r="N13" s="35"/>
    </row>
    <row r="14" spans="1:14" ht="21" hidden="1">
      <c r="A14" s="137" t="s">
        <v>288</v>
      </c>
      <c r="B14" s="237"/>
      <c r="C14" s="238"/>
      <c r="D14" s="238"/>
      <c r="E14" s="238"/>
      <c r="F14" s="238"/>
      <c r="G14" s="238"/>
      <c r="H14" s="238"/>
      <c r="I14" s="238">
        <v>0</v>
      </c>
      <c r="J14" s="238">
        <v>0</v>
      </c>
      <c r="K14" s="238"/>
      <c r="L14" s="239">
        <v>0</v>
      </c>
      <c r="M14" s="138"/>
      <c r="N14" s="35"/>
    </row>
    <row r="15" spans="1:14" ht="21">
      <c r="A15" s="137" t="s">
        <v>297</v>
      </c>
      <c r="B15" s="240"/>
      <c r="C15" s="233"/>
      <c r="D15" s="233"/>
      <c r="E15" s="233"/>
      <c r="F15" s="233">
        <v>-148</v>
      </c>
      <c r="G15" s="233"/>
      <c r="H15" s="233"/>
      <c r="I15" s="233">
        <v>148</v>
      </c>
      <c r="J15" s="241"/>
      <c r="K15" s="233"/>
      <c r="L15" s="242"/>
      <c r="M15" s="136"/>
      <c r="N15" s="35"/>
    </row>
    <row r="16" spans="1:14" ht="21">
      <c r="A16" s="137"/>
      <c r="B16" s="243"/>
      <c r="C16" s="244"/>
      <c r="D16" s="244"/>
      <c r="E16" s="244"/>
      <c r="F16" s="244"/>
      <c r="G16" s="244"/>
      <c r="H16" s="244"/>
      <c r="I16" s="244"/>
      <c r="J16" s="244"/>
      <c r="K16" s="244"/>
      <c r="L16" s="239"/>
      <c r="M16" s="136"/>
      <c r="N16" s="35"/>
    </row>
    <row r="17" spans="1:14" ht="21">
      <c r="A17" s="137" t="s">
        <v>199</v>
      </c>
      <c r="B17" s="237"/>
      <c r="C17" s="238"/>
      <c r="D17" s="238"/>
      <c r="E17" s="238">
        <v>3714</v>
      </c>
      <c r="F17" s="238">
        <v>-148</v>
      </c>
      <c r="G17" s="238"/>
      <c r="H17" s="238"/>
      <c r="I17" s="238">
        <v>148</v>
      </c>
      <c r="J17" s="238">
        <v>3714</v>
      </c>
      <c r="K17" s="238"/>
      <c r="L17" s="245">
        <v>3714</v>
      </c>
      <c r="M17" s="136"/>
      <c r="N17" s="35"/>
    </row>
    <row r="18" spans="1:14" ht="21">
      <c r="A18" s="137" t="s">
        <v>200</v>
      </c>
      <c r="B18" s="246"/>
      <c r="C18" s="241"/>
      <c r="D18" s="241"/>
      <c r="E18" s="241"/>
      <c r="F18" s="241"/>
      <c r="G18" s="241"/>
      <c r="H18" s="241"/>
      <c r="I18" s="241">
        <v>6961</v>
      </c>
      <c r="J18" s="241">
        <v>6961</v>
      </c>
      <c r="K18" s="241">
        <v>8895</v>
      </c>
      <c r="L18" s="247">
        <v>15856</v>
      </c>
      <c r="M18" s="136"/>
      <c r="N18" s="35"/>
    </row>
    <row r="19" spans="1:14" ht="21">
      <c r="A19" s="137"/>
      <c r="B19" s="231"/>
      <c r="C19" s="231"/>
      <c r="D19" s="231"/>
      <c r="E19" s="231"/>
      <c r="F19" s="231"/>
      <c r="G19" s="231"/>
      <c r="H19" s="231"/>
      <c r="I19" s="231"/>
      <c r="J19" s="231"/>
      <c r="K19" s="231"/>
      <c r="L19" s="231"/>
      <c r="M19" s="136"/>
      <c r="N19" s="35"/>
    </row>
    <row r="20" spans="1:14" ht="41.25" customHeight="1">
      <c r="A20" s="140" t="s">
        <v>201</v>
      </c>
      <c r="B20" s="232"/>
      <c r="C20" s="232"/>
      <c r="D20" s="232"/>
      <c r="E20" s="232">
        <v>3714</v>
      </c>
      <c r="F20" s="232">
        <v>-148</v>
      </c>
      <c r="G20" s="232"/>
      <c r="H20" s="232"/>
      <c r="I20" s="232">
        <v>7109</v>
      </c>
      <c r="J20" s="232">
        <v>10675</v>
      </c>
      <c r="K20" s="232">
        <v>8895</v>
      </c>
      <c r="L20" s="232">
        <v>19570</v>
      </c>
      <c r="M20" s="136"/>
      <c r="N20" s="35"/>
    </row>
    <row r="21" spans="1:14" ht="21">
      <c r="A21" s="137" t="s">
        <v>196</v>
      </c>
      <c r="B21" s="231"/>
      <c r="C21" s="231"/>
      <c r="D21" s="231"/>
      <c r="E21" s="231"/>
      <c r="F21" s="231"/>
      <c r="G21" s="231"/>
      <c r="H21" s="231"/>
      <c r="I21" s="231"/>
      <c r="J21" s="231"/>
      <c r="K21" s="231"/>
      <c r="L21" s="231"/>
      <c r="M21" s="136"/>
      <c r="N21" s="35"/>
    </row>
    <row r="22" spans="1:14" ht="21">
      <c r="A22" s="137" t="s">
        <v>208</v>
      </c>
      <c r="B22" s="230"/>
      <c r="C22" s="230"/>
      <c r="D22" s="231"/>
      <c r="E22" s="231"/>
      <c r="F22" s="231"/>
      <c r="G22" s="231"/>
      <c r="H22" s="231"/>
      <c r="I22" s="231"/>
      <c r="J22" s="232"/>
      <c r="K22" s="231"/>
      <c r="L22" s="231"/>
      <c r="M22" s="136"/>
      <c r="N22" s="35"/>
    </row>
    <row r="23" spans="1:14" ht="21">
      <c r="A23" s="137" t="s">
        <v>211</v>
      </c>
      <c r="B23" s="232">
        <v>54</v>
      </c>
      <c r="C23" s="232">
        <v>17</v>
      </c>
      <c r="D23" s="232"/>
      <c r="E23" s="232"/>
      <c r="F23" s="232"/>
      <c r="G23" s="232"/>
      <c r="H23" s="232"/>
      <c r="I23" s="232"/>
      <c r="J23" s="232">
        <v>71</v>
      </c>
      <c r="K23" s="232"/>
      <c r="L23" s="231">
        <v>71</v>
      </c>
      <c r="M23" s="129"/>
      <c r="N23" s="35"/>
    </row>
    <row r="24" spans="1:14" ht="21">
      <c r="A24" s="137" t="s">
        <v>203</v>
      </c>
      <c r="B24" s="232"/>
      <c r="C24" s="232"/>
      <c r="D24" s="232"/>
      <c r="E24" s="232"/>
      <c r="F24" s="232"/>
      <c r="G24" s="232"/>
      <c r="H24" s="232"/>
      <c r="I24" s="232">
        <v>-24790</v>
      </c>
      <c r="J24" s="232">
        <v>-24790</v>
      </c>
      <c r="K24" s="230"/>
      <c r="L24" s="231">
        <v>-24790</v>
      </c>
      <c r="M24" s="136"/>
      <c r="N24" s="35"/>
    </row>
    <row r="25" spans="1:14" ht="21">
      <c r="A25" s="137" t="s">
        <v>204</v>
      </c>
      <c r="B25" s="232"/>
      <c r="C25" s="232"/>
      <c r="D25" s="232"/>
      <c r="E25" s="232"/>
      <c r="F25" s="232"/>
      <c r="G25" s="232"/>
      <c r="H25" s="232"/>
      <c r="I25" s="232"/>
      <c r="J25" s="230"/>
      <c r="K25" s="248">
        <v>-3750</v>
      </c>
      <c r="L25" s="230">
        <v>-3750</v>
      </c>
      <c r="M25" s="136"/>
      <c r="N25" s="35"/>
    </row>
    <row r="26" spans="1:14" ht="21">
      <c r="A26" s="137" t="s">
        <v>5</v>
      </c>
      <c r="B26" s="232"/>
      <c r="C26" s="232"/>
      <c r="D26" s="232"/>
      <c r="E26" s="232"/>
      <c r="F26" s="232"/>
      <c r="G26" s="232"/>
      <c r="H26" s="232"/>
      <c r="I26" s="232"/>
      <c r="J26" s="230"/>
      <c r="K26" s="248"/>
      <c r="L26" s="230"/>
      <c r="M26" s="136"/>
      <c r="N26" s="35"/>
    </row>
    <row r="27" spans="1:14" ht="21">
      <c r="A27" s="137"/>
      <c r="B27" s="232"/>
      <c r="C27" s="232"/>
      <c r="D27" s="232"/>
      <c r="E27" s="232"/>
      <c r="F27" s="232"/>
      <c r="G27" s="232"/>
      <c r="H27" s="232"/>
      <c r="I27" s="232"/>
      <c r="J27" s="232"/>
      <c r="K27" s="232"/>
      <c r="L27" s="232"/>
      <c r="M27" s="139"/>
      <c r="N27" s="35"/>
    </row>
    <row r="28" spans="1:14" ht="21.75" thickBot="1">
      <c r="A28" s="134" t="s">
        <v>245</v>
      </c>
      <c r="B28" s="249">
        <v>402903</v>
      </c>
      <c r="C28" s="249">
        <v>20238</v>
      </c>
      <c r="D28" s="249">
        <v>73</v>
      </c>
      <c r="E28" s="249">
        <v>-8725</v>
      </c>
      <c r="F28" s="249">
        <v>24897</v>
      </c>
      <c r="G28" s="249">
        <v>2982</v>
      </c>
      <c r="H28" s="249">
        <v>-5836</v>
      </c>
      <c r="I28" s="249">
        <v>296940</v>
      </c>
      <c r="J28" s="249">
        <v>733472</v>
      </c>
      <c r="K28" s="249">
        <v>116220</v>
      </c>
      <c r="L28" s="249">
        <v>849692</v>
      </c>
      <c r="M28" s="139"/>
      <c r="N28" s="35"/>
    </row>
    <row r="29" spans="1:14" ht="21.75" hidden="1" thickTop="1">
      <c r="A29" s="129"/>
      <c r="B29" s="422">
        <v>0</v>
      </c>
      <c r="C29" s="422"/>
      <c r="D29" s="422"/>
      <c r="E29" s="422"/>
      <c r="F29" s="422"/>
      <c r="G29" s="422"/>
      <c r="H29" s="422">
        <v>0</v>
      </c>
      <c r="I29" s="422">
        <v>0</v>
      </c>
      <c r="J29" s="422">
        <v>0</v>
      </c>
      <c r="K29" s="422">
        <v>0</v>
      </c>
      <c r="L29" s="422">
        <v>0</v>
      </c>
      <c r="M29" s="136"/>
      <c r="N29" s="35"/>
    </row>
    <row r="30" spans="1:14" ht="21" hidden="1">
      <c r="A30" s="129"/>
      <c r="B30" s="136"/>
      <c r="C30" s="136"/>
      <c r="D30" s="136"/>
      <c r="E30" s="136"/>
      <c r="F30" s="136"/>
      <c r="G30" s="136"/>
      <c r="H30" s="136"/>
      <c r="I30" s="136"/>
      <c r="J30" s="136">
        <v>0</v>
      </c>
      <c r="K30" s="136"/>
      <c r="L30" s="136"/>
      <c r="M30" s="136"/>
      <c r="N30" s="35"/>
    </row>
    <row r="31" spans="1:14" ht="21.75" thickTop="1">
      <c r="A31" s="129"/>
      <c r="B31" s="136"/>
      <c r="C31" s="136"/>
      <c r="D31" s="136"/>
      <c r="E31" s="136"/>
      <c r="F31" s="136"/>
      <c r="G31" s="136"/>
      <c r="H31" s="136"/>
      <c r="I31" s="136"/>
      <c r="J31" s="136"/>
      <c r="K31" s="136"/>
      <c r="L31" s="136"/>
      <c r="M31" s="136"/>
      <c r="N31" s="35"/>
    </row>
    <row r="32" spans="1:14" s="60" customFormat="1" ht="20.25">
      <c r="A32" s="499" t="s">
        <v>29</v>
      </c>
      <c r="B32" s="499"/>
      <c r="C32" s="499"/>
      <c r="D32" s="499"/>
      <c r="E32" s="499"/>
      <c r="F32" s="499"/>
      <c r="G32" s="499"/>
      <c r="H32" s="499"/>
      <c r="I32" s="499"/>
      <c r="J32" s="499"/>
      <c r="K32" s="499"/>
      <c r="L32" s="499"/>
      <c r="M32" s="135"/>
      <c r="N32" s="58"/>
    </row>
    <row r="33" spans="1:14" s="60" customFormat="1" ht="22.5" customHeight="1">
      <c r="A33" s="499"/>
      <c r="B33" s="499"/>
      <c r="C33" s="499"/>
      <c r="D33" s="499"/>
      <c r="E33" s="499"/>
      <c r="F33" s="499"/>
      <c r="G33" s="499"/>
      <c r="H33" s="499"/>
      <c r="I33" s="499"/>
      <c r="J33" s="499"/>
      <c r="K33" s="499"/>
      <c r="L33" s="499"/>
      <c r="M33" s="135"/>
      <c r="N33" s="58"/>
    </row>
    <row r="34" spans="1:14" ht="21">
      <c r="A34" s="129"/>
      <c r="B34" s="136"/>
      <c r="C34" s="136"/>
      <c r="D34" s="136"/>
      <c r="E34" s="136"/>
      <c r="F34" s="136"/>
      <c r="G34" s="136"/>
      <c r="H34" s="136"/>
      <c r="I34" s="136"/>
      <c r="J34" s="136"/>
      <c r="K34" s="136"/>
      <c r="L34" s="136"/>
      <c r="M34" s="136"/>
      <c r="N34" s="35"/>
    </row>
    <row r="35" spans="2:14" ht="13.5">
      <c r="B35" s="35"/>
      <c r="C35" s="35"/>
      <c r="D35" s="35"/>
      <c r="E35" s="35"/>
      <c r="F35" s="35"/>
      <c r="G35" s="35"/>
      <c r="H35" s="35"/>
      <c r="I35" s="35"/>
      <c r="J35" s="35"/>
      <c r="K35" s="35"/>
      <c r="L35" s="35"/>
      <c r="M35" s="35"/>
      <c r="N35" s="35"/>
    </row>
    <row r="36" spans="2:14" ht="13.5">
      <c r="B36" s="35"/>
      <c r="C36" s="35"/>
      <c r="D36" s="35"/>
      <c r="E36" s="35"/>
      <c r="F36" s="35"/>
      <c r="G36" s="35"/>
      <c r="H36" s="35"/>
      <c r="I36" s="35"/>
      <c r="J36" s="35"/>
      <c r="K36" s="35"/>
      <c r="L36" s="35"/>
      <c r="M36" s="35"/>
      <c r="N36" s="35"/>
    </row>
    <row r="37" spans="2:14" ht="13.5">
      <c r="B37" s="35"/>
      <c r="C37" s="35"/>
      <c r="D37" s="35"/>
      <c r="E37" s="35"/>
      <c r="F37" s="35"/>
      <c r="G37" s="35"/>
      <c r="H37" s="35"/>
      <c r="I37" s="35"/>
      <c r="J37" s="35"/>
      <c r="K37" s="35"/>
      <c r="L37" s="35"/>
      <c r="M37" s="35"/>
      <c r="N37" s="35"/>
    </row>
    <row r="38" spans="2:14" ht="13.5">
      <c r="B38" s="35"/>
      <c r="C38" s="35"/>
      <c r="D38" s="35"/>
      <c r="E38" s="35"/>
      <c r="F38" s="35"/>
      <c r="G38" s="35"/>
      <c r="H38" s="35"/>
      <c r="I38" s="35"/>
      <c r="J38" s="35"/>
      <c r="K38" s="35"/>
      <c r="L38" s="35"/>
      <c r="M38" s="35"/>
      <c r="N38" s="35"/>
    </row>
    <row r="39" spans="2:14" ht="13.5">
      <c r="B39" s="35"/>
      <c r="C39" s="35"/>
      <c r="D39" s="35"/>
      <c r="E39" s="35"/>
      <c r="F39" s="35"/>
      <c r="G39" s="35"/>
      <c r="H39" s="35"/>
      <c r="I39" s="35"/>
      <c r="J39" s="35"/>
      <c r="K39" s="35"/>
      <c r="L39" s="35"/>
      <c r="M39" s="35"/>
      <c r="N39" s="35"/>
    </row>
  </sheetData>
  <mergeCells count="5">
    <mergeCell ref="A1:M1"/>
    <mergeCell ref="A32:L33"/>
    <mergeCell ref="A2:M2"/>
    <mergeCell ref="B5:J5"/>
    <mergeCell ref="B6:H6"/>
  </mergeCells>
  <printOptions horizontalCentered="1" verticalCentered="1"/>
  <pageMargins left="0.75" right="0.25" top="0.5" bottom="0.5" header="0.5" footer="0.5"/>
  <pageSetup fitToHeight="1" fitToWidth="1" horizontalDpi="300" verticalDpi="300" orientation="landscape" scale="54" r:id="rId2"/>
  <drawing r:id="rId1"/>
</worksheet>
</file>

<file path=xl/worksheets/sheet8.xml><?xml version="1.0" encoding="utf-8"?>
<worksheet xmlns="http://schemas.openxmlformats.org/spreadsheetml/2006/main" xmlns:r="http://schemas.openxmlformats.org/officeDocument/2006/relationships">
  <sheetPr>
    <tabColor indexed="15"/>
  </sheetPr>
  <dimension ref="A1:M29"/>
  <sheetViews>
    <sheetView zoomScale="75" zoomScaleNormal="75" workbookViewId="0" topLeftCell="A1">
      <selection activeCell="J17" sqref="J17:J18"/>
    </sheetView>
  </sheetViews>
  <sheetFormatPr defaultColWidth="9.140625" defaultRowHeight="13.5"/>
  <cols>
    <col min="1" max="1" width="9.140625" style="1" customWidth="1"/>
    <col min="2" max="2" width="76.140625" style="1" customWidth="1"/>
    <col min="3" max="3" width="25.140625" style="1" customWidth="1"/>
    <col min="4" max="4" width="5.57421875" style="1" customWidth="1"/>
    <col min="5" max="5" width="24.28125" style="1" customWidth="1"/>
    <col min="6" max="16384" width="9.140625" style="1" customWidth="1"/>
  </cols>
  <sheetData>
    <row r="1" spans="1:13" ht="15.75">
      <c r="A1" s="502"/>
      <c r="B1" s="502"/>
      <c r="C1" s="502"/>
      <c r="D1" s="502"/>
      <c r="E1" s="502"/>
      <c r="F1" s="502"/>
      <c r="G1" s="502"/>
      <c r="H1" s="502"/>
      <c r="I1" s="502"/>
      <c r="J1" s="502"/>
      <c r="K1" s="502"/>
      <c r="L1" s="502"/>
      <c r="M1" s="502"/>
    </row>
    <row r="2" spans="1:13" ht="15.75">
      <c r="A2" s="61"/>
      <c r="B2" s="62" t="s">
        <v>23</v>
      </c>
      <c r="C2" s="61"/>
      <c r="D2" s="61"/>
      <c r="E2" s="61"/>
      <c r="F2" s="61"/>
      <c r="G2" s="61"/>
      <c r="H2" s="61"/>
      <c r="I2" s="61"/>
      <c r="J2" s="61"/>
      <c r="K2" s="61"/>
      <c r="L2" s="61"/>
      <c r="M2" s="61"/>
    </row>
    <row r="3" spans="1:13" ht="15.75">
      <c r="A3" s="61"/>
      <c r="B3" s="62"/>
      <c r="C3" s="61"/>
      <c r="D3" s="61"/>
      <c r="E3" s="61"/>
      <c r="F3" s="61"/>
      <c r="G3" s="61"/>
      <c r="H3" s="61"/>
      <c r="I3" s="61"/>
      <c r="J3" s="61"/>
      <c r="K3" s="61"/>
      <c r="L3" s="61"/>
      <c r="M3" s="61"/>
    </row>
    <row r="4" spans="1:12" ht="38.25" customHeight="1">
      <c r="A4" s="503" t="s">
        <v>246</v>
      </c>
      <c r="B4" s="503"/>
      <c r="C4" s="503"/>
      <c r="D4" s="503"/>
      <c r="E4" s="503"/>
      <c r="F4" s="503"/>
      <c r="G4" s="503"/>
      <c r="H4" s="128"/>
      <c r="I4" s="128"/>
      <c r="J4" s="128"/>
      <c r="K4" s="128"/>
      <c r="L4" s="128"/>
    </row>
    <row r="5" spans="1:12" ht="20.25">
      <c r="A5" s="64"/>
      <c r="B5" s="64"/>
      <c r="C5" s="64"/>
      <c r="D5" s="64"/>
      <c r="E5" s="64"/>
      <c r="F5" s="64"/>
      <c r="G5" s="64"/>
      <c r="H5" s="64"/>
      <c r="I5" s="64"/>
      <c r="J5" s="64"/>
      <c r="K5" s="64"/>
      <c r="L5" s="64"/>
    </row>
    <row r="6" spans="1:12" ht="20.25">
      <c r="A6" s="64"/>
      <c r="B6" s="64"/>
      <c r="C6" s="64"/>
      <c r="D6" s="64"/>
      <c r="E6" s="64"/>
      <c r="F6" s="64"/>
      <c r="G6" s="64"/>
      <c r="H6" s="64"/>
      <c r="I6" s="64"/>
      <c r="J6" s="64"/>
      <c r="K6" s="64"/>
      <c r="L6" s="64"/>
    </row>
    <row r="7" spans="1:12" ht="20.25">
      <c r="A7" s="123" t="s">
        <v>76</v>
      </c>
      <c r="B7" s="64"/>
      <c r="C7" s="64"/>
      <c r="D7" s="64"/>
      <c r="E7" s="64"/>
      <c r="F7" s="64"/>
      <c r="G7" s="64"/>
      <c r="H7" s="64"/>
      <c r="I7" s="64"/>
      <c r="J7" s="64"/>
      <c r="K7" s="64"/>
      <c r="L7" s="64"/>
    </row>
    <row r="8" spans="1:12" ht="20.25">
      <c r="A8" s="64"/>
      <c r="B8" s="64"/>
      <c r="C8" s="124" t="s">
        <v>247</v>
      </c>
      <c r="D8" s="125"/>
      <c r="E8" s="124" t="s">
        <v>247</v>
      </c>
      <c r="F8" s="64"/>
      <c r="G8" s="64"/>
      <c r="H8" s="64"/>
      <c r="I8" s="64"/>
      <c r="J8" s="64"/>
      <c r="K8" s="64"/>
      <c r="L8" s="64"/>
    </row>
    <row r="9" spans="1:12" ht="20.25">
      <c r="A9" s="64"/>
      <c r="B9" s="64"/>
      <c r="C9" s="126" t="s">
        <v>248</v>
      </c>
      <c r="D9" s="125"/>
      <c r="E9" s="126" t="s">
        <v>249</v>
      </c>
      <c r="F9" s="64"/>
      <c r="G9" s="64"/>
      <c r="H9" s="64"/>
      <c r="I9" s="64"/>
      <c r="J9" s="64"/>
      <c r="K9" s="64"/>
      <c r="L9" s="64"/>
    </row>
    <row r="10" spans="1:12" ht="20.25">
      <c r="A10" s="64"/>
      <c r="B10" s="64"/>
      <c r="C10" s="64"/>
      <c r="D10" s="64"/>
      <c r="E10" s="64"/>
      <c r="F10" s="64"/>
      <c r="G10" s="64"/>
      <c r="H10" s="64"/>
      <c r="I10" s="64"/>
      <c r="J10" s="64"/>
      <c r="K10" s="64"/>
      <c r="L10" s="64"/>
    </row>
    <row r="11" spans="1:12" ht="20.25">
      <c r="A11" s="64"/>
      <c r="B11" s="64"/>
      <c r="C11" s="64"/>
      <c r="D11" s="64"/>
      <c r="E11" s="64"/>
      <c r="F11" s="64"/>
      <c r="G11" s="64"/>
      <c r="H11" s="64"/>
      <c r="I11" s="64"/>
      <c r="J11" s="64"/>
      <c r="K11" s="64"/>
      <c r="L11" s="64"/>
    </row>
    <row r="12" spans="1:12" ht="20.25">
      <c r="A12" s="64"/>
      <c r="B12" s="127" t="s">
        <v>30</v>
      </c>
      <c r="C12" s="250">
        <v>222694</v>
      </c>
      <c r="D12" s="250"/>
      <c r="E12" s="251">
        <v>-139570</v>
      </c>
      <c r="F12" s="73"/>
      <c r="G12" s="64"/>
      <c r="H12" s="64"/>
      <c r="I12" s="64"/>
      <c r="J12" s="64"/>
      <c r="K12" s="64"/>
      <c r="L12" s="64"/>
    </row>
    <row r="13" spans="1:12" ht="20.25">
      <c r="A13" s="64"/>
      <c r="B13" s="64"/>
      <c r="C13" s="252"/>
      <c r="D13" s="252"/>
      <c r="E13" s="252"/>
      <c r="F13" s="73"/>
      <c r="G13" s="64"/>
      <c r="H13" s="64"/>
      <c r="I13" s="64"/>
      <c r="J13" s="64"/>
      <c r="K13" s="64"/>
      <c r="L13" s="64"/>
    </row>
    <row r="14" spans="1:12" ht="20.25">
      <c r="A14" s="64"/>
      <c r="B14" s="64" t="s">
        <v>298</v>
      </c>
      <c r="C14" s="252">
        <v>-168066</v>
      </c>
      <c r="D14" s="252"/>
      <c r="E14" s="252">
        <v>-135767</v>
      </c>
      <c r="F14" s="73"/>
      <c r="G14" s="64"/>
      <c r="H14" s="64"/>
      <c r="I14" s="64"/>
      <c r="J14" s="64"/>
      <c r="K14" s="64"/>
      <c r="L14" s="64"/>
    </row>
    <row r="15" spans="1:12" ht="20.25">
      <c r="A15" s="64"/>
      <c r="B15" s="64"/>
      <c r="C15" s="252"/>
      <c r="D15" s="252"/>
      <c r="E15" s="252"/>
      <c r="F15" s="73"/>
      <c r="G15" s="64"/>
      <c r="H15" s="64"/>
      <c r="I15" s="64"/>
      <c r="J15" s="64"/>
      <c r="K15" s="64"/>
      <c r="L15" s="64"/>
    </row>
    <row r="16" spans="1:12" ht="20.25">
      <c r="A16" s="64"/>
      <c r="B16" s="127" t="s">
        <v>31</v>
      </c>
      <c r="C16" s="253">
        <v>-59825</v>
      </c>
      <c r="D16" s="250"/>
      <c r="E16" s="251">
        <v>265078</v>
      </c>
      <c r="F16" s="73"/>
      <c r="G16" s="64"/>
      <c r="H16" s="64"/>
      <c r="I16" s="64"/>
      <c r="J16" s="64"/>
      <c r="K16" s="64"/>
      <c r="L16" s="64"/>
    </row>
    <row r="17" spans="1:12" ht="20.25">
      <c r="A17" s="64"/>
      <c r="B17" s="64"/>
      <c r="C17" s="254"/>
      <c r="D17" s="254"/>
      <c r="E17" s="254"/>
      <c r="F17" s="73"/>
      <c r="G17" s="64"/>
      <c r="H17" s="64"/>
      <c r="I17" s="64"/>
      <c r="J17" s="64"/>
      <c r="K17" s="64"/>
      <c r="L17" s="64"/>
    </row>
    <row r="18" spans="1:12" ht="20.25">
      <c r="A18" s="64"/>
      <c r="B18" s="64"/>
      <c r="C18" s="252"/>
      <c r="D18" s="252"/>
      <c r="E18" s="252"/>
      <c r="F18" s="73"/>
      <c r="G18" s="64"/>
      <c r="H18" s="64"/>
      <c r="I18" s="64"/>
      <c r="J18" s="64"/>
      <c r="K18" s="64"/>
      <c r="L18" s="64"/>
    </row>
    <row r="19" spans="1:12" ht="20.25">
      <c r="A19" s="64"/>
      <c r="B19" s="64" t="s">
        <v>1</v>
      </c>
      <c r="C19" s="252">
        <v>-5197</v>
      </c>
      <c r="D19" s="252"/>
      <c r="E19" s="252">
        <v>-10259</v>
      </c>
      <c r="F19" s="73"/>
      <c r="G19" s="64"/>
      <c r="H19" s="64"/>
      <c r="I19" s="64"/>
      <c r="J19" s="64"/>
      <c r="K19" s="64"/>
      <c r="L19" s="64"/>
    </row>
    <row r="20" spans="1:12" ht="20.25">
      <c r="A20" s="64"/>
      <c r="B20" s="64"/>
      <c r="C20" s="252"/>
      <c r="D20" s="252"/>
      <c r="E20" s="252"/>
      <c r="F20" s="73"/>
      <c r="G20" s="64"/>
      <c r="H20" s="64"/>
      <c r="I20" s="64"/>
      <c r="J20" s="64"/>
      <c r="K20" s="64"/>
      <c r="L20" s="64"/>
    </row>
    <row r="21" spans="1:12" ht="20.25">
      <c r="A21" s="64"/>
      <c r="B21" s="127" t="s">
        <v>162</v>
      </c>
      <c r="C21" s="250">
        <v>155483</v>
      </c>
      <c r="D21" s="250"/>
      <c r="E21" s="251">
        <v>193490</v>
      </c>
      <c r="F21" s="73"/>
      <c r="G21" s="64"/>
      <c r="H21" s="64"/>
      <c r="I21" s="64"/>
      <c r="J21" s="64"/>
      <c r="K21" s="64"/>
      <c r="L21" s="64"/>
    </row>
    <row r="22" spans="1:12" ht="20.25">
      <c r="A22" s="64"/>
      <c r="B22" s="64"/>
      <c r="C22" s="252"/>
      <c r="D22" s="252"/>
      <c r="E22" s="252"/>
      <c r="F22" s="73"/>
      <c r="G22" s="64"/>
      <c r="H22" s="64"/>
      <c r="I22" s="64"/>
      <c r="J22" s="64"/>
      <c r="K22" s="64"/>
      <c r="L22" s="64"/>
    </row>
    <row r="23" spans="1:12" ht="30" customHeight="1" thickBot="1">
      <c r="A23" s="64"/>
      <c r="B23" s="127" t="s">
        <v>250</v>
      </c>
      <c r="C23" s="255">
        <v>150286</v>
      </c>
      <c r="D23" s="255"/>
      <c r="E23" s="256">
        <v>183231</v>
      </c>
      <c r="F23" s="73"/>
      <c r="G23" s="64"/>
      <c r="H23" s="64"/>
      <c r="I23" s="64"/>
      <c r="J23" s="64"/>
      <c r="K23" s="64"/>
      <c r="L23" s="64"/>
    </row>
    <row r="24" spans="1:12" ht="21" thickTop="1">
      <c r="A24" s="64"/>
      <c r="B24" s="64"/>
      <c r="C24" s="86"/>
      <c r="D24" s="64"/>
      <c r="E24" s="64"/>
      <c r="F24" s="64"/>
      <c r="G24" s="64"/>
      <c r="H24" s="64"/>
      <c r="I24" s="64"/>
      <c r="J24" s="64"/>
      <c r="K24" s="64"/>
      <c r="L24" s="64"/>
    </row>
    <row r="25" spans="1:12" ht="20.25">
      <c r="A25" s="64"/>
      <c r="B25" s="64"/>
      <c r="C25" s="73"/>
      <c r="D25" s="64"/>
      <c r="E25" s="64"/>
      <c r="F25" s="64"/>
      <c r="G25" s="64"/>
      <c r="H25" s="64"/>
      <c r="I25" s="64"/>
      <c r="J25" s="64"/>
      <c r="K25" s="64"/>
      <c r="L25" s="64"/>
    </row>
    <row r="26" spans="1:12" ht="40.5" customHeight="1">
      <c r="A26" s="64"/>
      <c r="B26" s="499" t="s">
        <v>32</v>
      </c>
      <c r="C26" s="499"/>
      <c r="D26" s="499"/>
      <c r="E26" s="499"/>
      <c r="F26" s="499"/>
      <c r="G26" s="499"/>
      <c r="H26" s="64"/>
      <c r="I26" s="64"/>
      <c r="J26" s="64"/>
      <c r="K26" s="64"/>
      <c r="L26" s="64"/>
    </row>
    <row r="27" spans="1:12" ht="20.25">
      <c r="A27" s="64"/>
      <c r="B27" s="64"/>
      <c r="C27" s="64"/>
      <c r="D27" s="64"/>
      <c r="E27" s="64"/>
      <c r="F27" s="64"/>
      <c r="G27" s="64"/>
      <c r="H27" s="64"/>
      <c r="I27" s="64"/>
      <c r="J27" s="64"/>
      <c r="K27" s="64"/>
      <c r="L27" s="64"/>
    </row>
    <row r="28" spans="1:12" ht="20.25">
      <c r="A28" s="64"/>
      <c r="B28" s="64"/>
      <c r="C28" s="64"/>
      <c r="D28" s="64"/>
      <c r="E28" s="64"/>
      <c r="F28" s="64"/>
      <c r="G28" s="64"/>
      <c r="H28" s="64"/>
      <c r="I28" s="64"/>
      <c r="J28" s="64"/>
      <c r="K28" s="64"/>
      <c r="L28" s="64"/>
    </row>
    <row r="29" spans="1:12" ht="20.25">
      <c r="A29" s="64"/>
      <c r="B29" s="64"/>
      <c r="C29" s="64"/>
      <c r="D29" s="64"/>
      <c r="E29" s="64"/>
      <c r="F29" s="64"/>
      <c r="G29" s="64"/>
      <c r="H29" s="64"/>
      <c r="I29" s="64"/>
      <c r="J29" s="64"/>
      <c r="K29" s="64"/>
      <c r="L29" s="64"/>
    </row>
  </sheetData>
  <mergeCells count="3">
    <mergeCell ref="A1:M1"/>
    <mergeCell ref="A4:G4"/>
    <mergeCell ref="B26:G26"/>
  </mergeCells>
  <printOptions horizontalCentered="1"/>
  <pageMargins left="1" right="0.5" top="0.75" bottom="0.75" header="0.5" footer="0.5"/>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tabColor indexed="25"/>
  </sheetPr>
  <dimension ref="A1:AC348"/>
  <sheetViews>
    <sheetView tabSelected="1" view="pageBreakPreview" zoomScale="50" zoomScaleNormal="50" zoomScaleSheetLayoutView="50" workbookViewId="0" topLeftCell="A271">
      <selection activeCell="C33" sqref="C33:J33"/>
    </sheetView>
  </sheetViews>
  <sheetFormatPr defaultColWidth="9.140625" defaultRowHeight="13.5"/>
  <cols>
    <col min="1" max="1" width="9.8515625" style="64" customWidth="1"/>
    <col min="2" max="2" width="5.00390625" style="64" customWidth="1"/>
    <col min="3" max="3" width="41.00390625" style="64" customWidth="1"/>
    <col min="4" max="4" width="19.140625" style="64" customWidth="1"/>
    <col min="5" max="5" width="29.00390625" style="64" customWidth="1"/>
    <col min="6" max="6" width="34.8515625" style="64" customWidth="1"/>
    <col min="7" max="7" width="36.140625" style="64" customWidth="1"/>
    <col min="8" max="8" width="40.140625" style="64" customWidth="1"/>
    <col min="9" max="9" width="41.140625" style="64" customWidth="1"/>
    <col min="10" max="10" width="13.421875" style="64" customWidth="1"/>
    <col min="11" max="11" width="1.7109375" style="64" customWidth="1"/>
    <col min="12" max="12" width="3.7109375" style="64" customWidth="1"/>
    <col min="13" max="13" width="4.7109375" style="64" customWidth="1"/>
    <col min="14" max="14" width="12.57421875" style="64" customWidth="1"/>
    <col min="15" max="15" width="11.00390625" style="64" bestFit="1" customWidth="1"/>
    <col min="16" max="16384" width="9.140625" style="64" customWidth="1"/>
  </cols>
  <sheetData>
    <row r="1" spans="1:12" ht="27">
      <c r="A1" s="468"/>
      <c r="B1" s="471"/>
      <c r="C1" s="471"/>
      <c r="D1" s="471"/>
      <c r="E1" s="471"/>
      <c r="F1" s="471"/>
      <c r="G1" s="471"/>
      <c r="H1" s="471"/>
      <c r="I1" s="471"/>
      <c r="J1" s="471"/>
      <c r="K1" s="471"/>
      <c r="L1" s="471"/>
    </row>
    <row r="2" spans="1:12" ht="27">
      <c r="A2" s="468" t="s">
        <v>24</v>
      </c>
      <c r="B2" s="471"/>
      <c r="C2" s="471"/>
      <c r="D2" s="471"/>
      <c r="E2" s="471"/>
      <c r="F2" s="471"/>
      <c r="G2" s="471"/>
      <c r="H2" s="471"/>
      <c r="I2" s="471"/>
      <c r="J2" s="471"/>
      <c r="K2" s="471"/>
      <c r="L2" s="471"/>
    </row>
    <row r="3" spans="1:29" s="71" customFormat="1" ht="27.75">
      <c r="A3" s="514" t="s">
        <v>34</v>
      </c>
      <c r="B3" s="514"/>
      <c r="C3" s="514"/>
      <c r="D3" s="514"/>
      <c r="E3" s="514"/>
      <c r="F3" s="514"/>
      <c r="G3" s="514"/>
      <c r="H3" s="265"/>
      <c r="I3" s="265"/>
      <c r="J3" s="265"/>
      <c r="K3" s="289"/>
      <c r="L3" s="289"/>
      <c r="R3" s="199"/>
      <c r="S3" s="199"/>
      <c r="T3" s="200"/>
      <c r="U3" s="200"/>
      <c r="V3" s="201"/>
      <c r="W3" s="201"/>
      <c r="AC3" s="202"/>
    </row>
    <row r="4" spans="1:29" s="71" customFormat="1" ht="27.75">
      <c r="A4" s="514" t="s">
        <v>35</v>
      </c>
      <c r="B4" s="514"/>
      <c r="C4" s="514"/>
      <c r="D4" s="514"/>
      <c r="E4" s="514"/>
      <c r="F4" s="514"/>
      <c r="G4" s="514"/>
      <c r="H4" s="265"/>
      <c r="I4" s="265"/>
      <c r="J4" s="265"/>
      <c r="K4" s="289"/>
      <c r="L4" s="289"/>
      <c r="R4" s="199"/>
      <c r="S4" s="199"/>
      <c r="T4" s="200"/>
      <c r="U4" s="200"/>
      <c r="V4" s="201"/>
      <c r="W4" s="201"/>
      <c r="AC4" s="202"/>
    </row>
    <row r="5" spans="1:12" ht="27.75">
      <c r="A5" s="272" t="s">
        <v>251</v>
      </c>
      <c r="B5" s="269"/>
      <c r="C5" s="269"/>
      <c r="D5" s="269"/>
      <c r="E5" s="269"/>
      <c r="F5" s="269"/>
      <c r="G5" s="269"/>
      <c r="H5" s="269"/>
      <c r="I5" s="269"/>
      <c r="J5" s="269"/>
      <c r="K5" s="269"/>
      <c r="L5" s="269"/>
    </row>
    <row r="6" s="129" customFormat="1" ht="19.5" customHeight="1"/>
    <row r="7" spans="1:12" ht="27.75">
      <c r="A7" s="264" t="s">
        <v>300</v>
      </c>
      <c r="B7" s="269"/>
      <c r="C7" s="270" t="s">
        <v>301</v>
      </c>
      <c r="D7" s="269"/>
      <c r="E7" s="269"/>
      <c r="F7" s="269"/>
      <c r="G7" s="269"/>
      <c r="H7" s="269"/>
      <c r="I7" s="269"/>
      <c r="J7" s="269"/>
      <c r="K7" s="269"/>
      <c r="L7" s="269"/>
    </row>
    <row r="8" spans="1:12" ht="27.75">
      <c r="A8" s="271"/>
      <c r="B8" s="269"/>
      <c r="C8" s="269"/>
      <c r="D8" s="269"/>
      <c r="E8" s="269"/>
      <c r="F8" s="269"/>
      <c r="G8" s="269"/>
      <c r="H8" s="269"/>
      <c r="I8" s="269"/>
      <c r="J8" s="269"/>
      <c r="K8" s="269"/>
      <c r="L8" s="269"/>
    </row>
    <row r="9" spans="1:12" ht="27.75">
      <c r="A9" s="271"/>
      <c r="B9" s="269"/>
      <c r="C9" s="269"/>
      <c r="D9" s="269"/>
      <c r="E9" s="269"/>
      <c r="F9" s="269"/>
      <c r="G9" s="269"/>
      <c r="H9" s="269"/>
      <c r="I9" s="269"/>
      <c r="J9" s="269"/>
      <c r="K9" s="269"/>
      <c r="L9" s="269"/>
    </row>
    <row r="10" spans="1:12" ht="27.75">
      <c r="A10" s="264" t="s">
        <v>302</v>
      </c>
      <c r="B10" s="272"/>
      <c r="C10" s="272" t="s">
        <v>104</v>
      </c>
      <c r="D10" s="269"/>
      <c r="E10" s="269"/>
      <c r="F10" s="269"/>
      <c r="G10" s="269"/>
      <c r="H10" s="269"/>
      <c r="I10" s="269"/>
      <c r="J10" s="269"/>
      <c r="K10" s="269"/>
      <c r="L10" s="269"/>
    </row>
    <row r="11" spans="1:12" ht="16.5" customHeight="1">
      <c r="A11" s="264"/>
      <c r="B11" s="272"/>
      <c r="C11" s="272"/>
      <c r="D11" s="269"/>
      <c r="E11" s="269"/>
      <c r="F11" s="269"/>
      <c r="G11" s="269"/>
      <c r="H11" s="269"/>
      <c r="I11" s="269"/>
      <c r="J11" s="269"/>
      <c r="K11" s="269"/>
      <c r="L11" s="269"/>
    </row>
    <row r="12" spans="1:12" ht="90.75" customHeight="1">
      <c r="A12" s="271"/>
      <c r="B12" s="269"/>
      <c r="C12" s="470" t="s">
        <v>131</v>
      </c>
      <c r="D12" s="470"/>
      <c r="E12" s="470"/>
      <c r="F12" s="470"/>
      <c r="G12" s="470"/>
      <c r="H12" s="470"/>
      <c r="I12" s="470"/>
      <c r="J12" s="470"/>
      <c r="K12" s="273"/>
      <c r="L12" s="273"/>
    </row>
    <row r="13" spans="1:12" ht="8.25" customHeight="1">
      <c r="A13" s="271"/>
      <c r="B13" s="269"/>
      <c r="C13" s="267"/>
      <c r="D13" s="267"/>
      <c r="E13" s="267"/>
      <c r="F13" s="267"/>
      <c r="G13" s="267"/>
      <c r="H13" s="267"/>
      <c r="I13" s="267"/>
      <c r="J13" s="267"/>
      <c r="K13" s="273"/>
      <c r="L13" s="273"/>
    </row>
    <row r="14" spans="1:12" ht="67.5" customHeight="1">
      <c r="A14" s="271"/>
      <c r="B14" s="269"/>
      <c r="C14" s="470" t="s">
        <v>327</v>
      </c>
      <c r="D14" s="470"/>
      <c r="E14" s="470"/>
      <c r="F14" s="470"/>
      <c r="G14" s="470"/>
      <c r="H14" s="470"/>
      <c r="I14" s="470"/>
      <c r="J14" s="470"/>
      <c r="K14" s="273"/>
      <c r="L14" s="273"/>
    </row>
    <row r="15" spans="1:12" ht="101.25" customHeight="1">
      <c r="A15" s="271"/>
      <c r="B15" s="269"/>
      <c r="C15" s="470" t="s">
        <v>133</v>
      </c>
      <c r="D15" s="470"/>
      <c r="E15" s="470"/>
      <c r="F15" s="470"/>
      <c r="G15" s="470"/>
      <c r="H15" s="470"/>
      <c r="I15" s="470"/>
      <c r="J15" s="470"/>
      <c r="K15" s="273"/>
      <c r="L15" s="273"/>
    </row>
    <row r="16" spans="1:12" ht="102" customHeight="1">
      <c r="A16" s="271"/>
      <c r="B16" s="269"/>
      <c r="C16" s="470" t="s">
        <v>328</v>
      </c>
      <c r="D16" s="470"/>
      <c r="E16" s="470"/>
      <c r="F16" s="470"/>
      <c r="G16" s="470"/>
      <c r="H16" s="470"/>
      <c r="I16" s="470"/>
      <c r="J16" s="470"/>
      <c r="K16" s="273"/>
      <c r="L16" s="273"/>
    </row>
    <row r="17" spans="1:12" ht="16.5" customHeight="1">
      <c r="A17" s="271"/>
      <c r="B17" s="269"/>
      <c r="C17" s="267"/>
      <c r="D17" s="267"/>
      <c r="E17" s="267"/>
      <c r="F17" s="267"/>
      <c r="G17" s="267"/>
      <c r="H17" s="267"/>
      <c r="I17" s="267"/>
      <c r="J17" s="267"/>
      <c r="K17" s="267"/>
      <c r="L17" s="267"/>
    </row>
    <row r="18" spans="1:12" ht="97.5" customHeight="1" hidden="1">
      <c r="A18" s="264">
        <v>2</v>
      </c>
      <c r="B18" s="274"/>
      <c r="C18" s="513" t="s">
        <v>157</v>
      </c>
      <c r="D18" s="513"/>
      <c r="E18" s="513"/>
      <c r="F18" s="513"/>
      <c r="G18" s="513"/>
      <c r="H18" s="513"/>
      <c r="I18" s="513"/>
      <c r="J18" s="513"/>
      <c r="K18" s="513"/>
      <c r="L18" s="513"/>
    </row>
    <row r="19" spans="1:12" ht="97.5" customHeight="1" hidden="1">
      <c r="A19" s="271"/>
      <c r="B19" s="275" t="s">
        <v>41</v>
      </c>
      <c r="C19" s="510" t="s">
        <v>224</v>
      </c>
      <c r="D19" s="510"/>
      <c r="E19" s="510"/>
      <c r="F19" s="510"/>
      <c r="G19" s="510"/>
      <c r="H19" s="510"/>
      <c r="I19" s="510"/>
      <c r="J19" s="510"/>
      <c r="K19" s="268"/>
      <c r="L19" s="268"/>
    </row>
    <row r="20" spans="1:12" ht="97.5" customHeight="1" hidden="1">
      <c r="A20" s="271"/>
      <c r="B20" s="276"/>
      <c r="C20" s="510"/>
      <c r="D20" s="510"/>
      <c r="E20" s="510"/>
      <c r="F20" s="510"/>
      <c r="G20" s="510"/>
      <c r="H20" s="510"/>
      <c r="I20" s="510"/>
      <c r="J20" s="510"/>
      <c r="K20" s="510"/>
      <c r="L20" s="510"/>
    </row>
    <row r="21" spans="1:12" ht="97.5" customHeight="1" hidden="1">
      <c r="A21" s="271"/>
      <c r="B21" s="275"/>
      <c r="C21" s="268"/>
      <c r="D21" s="268"/>
      <c r="E21" s="268"/>
      <c r="F21" s="268"/>
      <c r="G21" s="268"/>
      <c r="H21" s="268"/>
      <c r="I21" s="268"/>
      <c r="J21" s="268"/>
      <c r="K21" s="268"/>
      <c r="L21" s="268"/>
    </row>
    <row r="22" spans="1:12" ht="97.5" customHeight="1" hidden="1">
      <c r="A22" s="271"/>
      <c r="B22" s="275" t="s">
        <v>42</v>
      </c>
      <c r="C22" s="510" t="s">
        <v>228</v>
      </c>
      <c r="D22" s="510"/>
      <c r="E22" s="510"/>
      <c r="F22" s="510"/>
      <c r="G22" s="510"/>
      <c r="H22" s="510"/>
      <c r="I22" s="510"/>
      <c r="J22" s="510"/>
      <c r="K22" s="268"/>
      <c r="L22" s="268"/>
    </row>
    <row r="23" spans="1:12" ht="97.5" customHeight="1" hidden="1">
      <c r="A23" s="271"/>
      <c r="B23" s="275" t="s">
        <v>222</v>
      </c>
      <c r="C23" s="510" t="s">
        <v>292</v>
      </c>
      <c r="D23" s="510"/>
      <c r="E23" s="510"/>
      <c r="F23" s="510"/>
      <c r="G23" s="510"/>
      <c r="H23" s="510"/>
      <c r="I23" s="510"/>
      <c r="J23" s="510"/>
      <c r="K23" s="268"/>
      <c r="L23" s="268"/>
    </row>
    <row r="24" spans="1:12" ht="97.5" customHeight="1" hidden="1">
      <c r="A24" s="271"/>
      <c r="B24" s="275" t="s">
        <v>229</v>
      </c>
      <c r="C24" s="510" t="s">
        <v>291</v>
      </c>
      <c r="D24" s="510"/>
      <c r="E24" s="510"/>
      <c r="F24" s="510"/>
      <c r="G24" s="510"/>
      <c r="H24" s="510"/>
      <c r="I24" s="510"/>
      <c r="J24" s="510"/>
      <c r="K24" s="510"/>
      <c r="L24" s="510"/>
    </row>
    <row r="25" spans="1:12" ht="97.5" customHeight="1" hidden="1">
      <c r="A25" s="271"/>
      <c r="B25" s="277"/>
      <c r="C25" s="267"/>
      <c r="D25" s="267"/>
      <c r="E25" s="267"/>
      <c r="F25" s="267"/>
      <c r="G25" s="267"/>
      <c r="H25" s="267"/>
      <c r="I25" s="267"/>
      <c r="J25" s="267"/>
      <c r="K25" s="267"/>
      <c r="L25" s="267"/>
    </row>
    <row r="26" spans="1:12" ht="97.5" customHeight="1" hidden="1">
      <c r="A26" s="278"/>
      <c r="B26" s="271"/>
      <c r="C26" s="271"/>
      <c r="D26" s="271"/>
      <c r="E26" s="271"/>
      <c r="F26" s="271"/>
      <c r="G26" s="271"/>
      <c r="H26" s="271"/>
      <c r="I26" s="271"/>
      <c r="J26" s="271"/>
      <c r="K26" s="271"/>
      <c r="L26" s="271"/>
    </row>
    <row r="27" spans="1:12" ht="25.5" customHeight="1">
      <c r="A27" s="264" t="s">
        <v>303</v>
      </c>
      <c r="B27" s="277"/>
      <c r="C27" s="504" t="s">
        <v>105</v>
      </c>
      <c r="D27" s="504"/>
      <c r="E27" s="504"/>
      <c r="F27" s="280"/>
      <c r="G27" s="280"/>
      <c r="H27" s="280"/>
      <c r="I27" s="280"/>
      <c r="J27" s="280"/>
      <c r="K27" s="280"/>
      <c r="L27" s="280"/>
    </row>
    <row r="28" spans="1:12" ht="16.5" customHeight="1">
      <c r="A28" s="264"/>
      <c r="B28" s="277"/>
      <c r="C28" s="279"/>
      <c r="D28" s="279"/>
      <c r="E28" s="279"/>
      <c r="F28" s="280"/>
      <c r="G28" s="280"/>
      <c r="H28" s="280"/>
      <c r="I28" s="280"/>
      <c r="J28" s="280"/>
      <c r="K28" s="280"/>
      <c r="L28" s="280"/>
    </row>
    <row r="29" spans="1:12" ht="62.25" customHeight="1">
      <c r="A29" s="271"/>
      <c r="B29" s="277"/>
      <c r="C29" s="470" t="s">
        <v>329</v>
      </c>
      <c r="D29" s="470"/>
      <c r="E29" s="470"/>
      <c r="F29" s="470"/>
      <c r="G29" s="470"/>
      <c r="H29" s="470"/>
      <c r="I29" s="470"/>
      <c r="J29" s="470"/>
      <c r="K29" s="280"/>
      <c r="L29" s="280"/>
    </row>
    <row r="30" spans="1:12" ht="16.5" customHeight="1">
      <c r="A30" s="271"/>
      <c r="B30" s="277"/>
      <c r="C30" s="269"/>
      <c r="D30" s="269"/>
      <c r="E30" s="269"/>
      <c r="F30" s="269"/>
      <c r="G30" s="269"/>
      <c r="H30" s="269"/>
      <c r="I30" s="269"/>
      <c r="J30" s="269"/>
      <c r="K30" s="269"/>
      <c r="L30" s="269"/>
    </row>
    <row r="31" spans="1:12" ht="27.75">
      <c r="A31" s="264" t="s">
        <v>304</v>
      </c>
      <c r="B31" s="277"/>
      <c r="C31" s="272" t="s">
        <v>231</v>
      </c>
      <c r="D31" s="269"/>
      <c r="E31" s="269"/>
      <c r="F31" s="269"/>
      <c r="G31" s="269"/>
      <c r="H31" s="269"/>
      <c r="I31" s="269"/>
      <c r="J31" s="269"/>
      <c r="K31" s="269"/>
      <c r="L31" s="269"/>
    </row>
    <row r="32" spans="1:12" ht="16.5" customHeight="1">
      <c r="A32" s="264"/>
      <c r="B32" s="277"/>
      <c r="C32" s="272"/>
      <c r="D32" s="269"/>
      <c r="E32" s="269"/>
      <c r="F32" s="269"/>
      <c r="G32" s="269"/>
      <c r="H32" s="269"/>
      <c r="I32" s="269"/>
      <c r="J32" s="269"/>
      <c r="K32" s="269"/>
      <c r="L32" s="269"/>
    </row>
    <row r="33" spans="1:12" ht="63.75" customHeight="1">
      <c r="A33" s="271"/>
      <c r="B33" s="277"/>
      <c r="C33" s="470" t="s">
        <v>232</v>
      </c>
      <c r="D33" s="470"/>
      <c r="E33" s="470"/>
      <c r="F33" s="470"/>
      <c r="G33" s="470"/>
      <c r="H33" s="470"/>
      <c r="I33" s="470"/>
      <c r="J33" s="470"/>
      <c r="K33" s="273"/>
      <c r="L33" s="273"/>
    </row>
    <row r="34" spans="1:12" ht="16.5" customHeight="1">
      <c r="A34" s="263"/>
      <c r="B34" s="264"/>
      <c r="C34" s="264"/>
      <c r="D34" s="264"/>
      <c r="E34" s="264"/>
      <c r="F34" s="264"/>
      <c r="G34" s="264"/>
      <c r="H34" s="264"/>
      <c r="I34" s="264"/>
      <c r="J34" s="264"/>
      <c r="K34" s="280"/>
      <c r="L34" s="280"/>
    </row>
    <row r="35" spans="1:13" ht="24" customHeight="1">
      <c r="A35" s="264" t="s">
        <v>305</v>
      </c>
      <c r="B35" s="277"/>
      <c r="C35" s="281" t="s">
        <v>306</v>
      </c>
      <c r="D35" s="282"/>
      <c r="E35" s="282"/>
      <c r="F35" s="282"/>
      <c r="G35" s="282"/>
      <c r="H35" s="282"/>
      <c r="I35" s="282"/>
      <c r="J35" s="282"/>
      <c r="K35" s="269"/>
      <c r="L35" s="269"/>
      <c r="M35" s="64" t="s">
        <v>62</v>
      </c>
    </row>
    <row r="36" spans="1:12" ht="16.5" customHeight="1">
      <c r="A36" s="264"/>
      <c r="B36" s="277"/>
      <c r="C36" s="281"/>
      <c r="D36" s="282"/>
      <c r="E36" s="282"/>
      <c r="F36" s="282"/>
      <c r="G36" s="282"/>
      <c r="H36" s="282"/>
      <c r="I36" s="282"/>
      <c r="J36" s="282"/>
      <c r="K36" s="269"/>
      <c r="L36" s="269"/>
    </row>
    <row r="37" spans="1:12" ht="30" customHeight="1">
      <c r="A37" s="271"/>
      <c r="B37" s="277"/>
      <c r="C37" s="505" t="s">
        <v>98</v>
      </c>
      <c r="D37" s="505"/>
      <c r="E37" s="505"/>
      <c r="F37" s="505"/>
      <c r="G37" s="505"/>
      <c r="H37" s="505"/>
      <c r="I37" s="505"/>
      <c r="J37" s="505"/>
      <c r="K37" s="269"/>
      <c r="L37" s="269"/>
    </row>
    <row r="38" spans="1:12" ht="16.5" customHeight="1">
      <c r="A38" s="271"/>
      <c r="B38" s="277"/>
      <c r="C38" s="454"/>
      <c r="D38" s="454"/>
      <c r="E38" s="454"/>
      <c r="F38" s="454"/>
      <c r="G38" s="454"/>
      <c r="H38" s="454"/>
      <c r="I38" s="454"/>
      <c r="J38" s="454"/>
      <c r="K38" s="269"/>
      <c r="L38" s="269"/>
    </row>
    <row r="39" spans="1:12" ht="22.5" customHeight="1">
      <c r="A39" s="264" t="s">
        <v>307</v>
      </c>
      <c r="B39" s="277"/>
      <c r="C39" s="272" t="s">
        <v>20</v>
      </c>
      <c r="D39" s="269"/>
      <c r="E39" s="269"/>
      <c r="F39" s="269"/>
      <c r="G39" s="269"/>
      <c r="H39" s="269"/>
      <c r="I39" s="269"/>
      <c r="J39" s="269"/>
      <c r="K39" s="269"/>
      <c r="L39" s="269"/>
    </row>
    <row r="40" spans="1:12" ht="16.5" customHeight="1">
      <c r="A40" s="264"/>
      <c r="B40" s="277"/>
      <c r="C40" s="272"/>
      <c r="D40" s="269"/>
      <c r="E40" s="269"/>
      <c r="F40" s="269"/>
      <c r="G40" s="269"/>
      <c r="H40" s="269"/>
      <c r="I40" s="269"/>
      <c r="J40" s="269"/>
      <c r="K40" s="269"/>
      <c r="L40" s="269"/>
    </row>
    <row r="41" spans="1:12" ht="33" customHeight="1">
      <c r="A41" s="271"/>
      <c r="B41" s="277"/>
      <c r="C41" s="464" t="s">
        <v>103</v>
      </c>
      <c r="D41" s="464"/>
      <c r="E41" s="464"/>
      <c r="F41" s="464"/>
      <c r="G41" s="464"/>
      <c r="H41" s="464"/>
      <c r="I41" s="464"/>
      <c r="J41" s="464"/>
      <c r="K41" s="464"/>
      <c r="L41" s="464"/>
    </row>
    <row r="42" spans="1:12" ht="16.5" customHeight="1">
      <c r="A42" s="271"/>
      <c r="B42" s="277"/>
      <c r="C42" s="269"/>
      <c r="D42" s="273"/>
      <c r="E42" s="273"/>
      <c r="F42" s="273"/>
      <c r="G42" s="273"/>
      <c r="H42" s="273"/>
      <c r="I42" s="284"/>
      <c r="J42" s="284"/>
      <c r="K42" s="273"/>
      <c r="L42" s="273"/>
    </row>
    <row r="43" spans="1:12" ht="32.25" customHeight="1">
      <c r="A43" s="285" t="s">
        <v>308</v>
      </c>
      <c r="B43" s="277"/>
      <c r="C43" s="286" t="s">
        <v>84</v>
      </c>
      <c r="D43" s="269"/>
      <c r="E43" s="269"/>
      <c r="F43" s="269"/>
      <c r="G43" s="269"/>
      <c r="H43" s="269"/>
      <c r="I43" s="269"/>
      <c r="J43" s="269"/>
      <c r="K43" s="269"/>
      <c r="L43" s="269"/>
    </row>
    <row r="44" spans="1:12" ht="16.5" customHeight="1">
      <c r="A44" s="285"/>
      <c r="B44" s="277"/>
      <c r="C44" s="286"/>
      <c r="D44" s="269"/>
      <c r="E44" s="269"/>
      <c r="F44" s="269"/>
      <c r="G44" s="269"/>
      <c r="H44" s="269"/>
      <c r="I44" s="269"/>
      <c r="J44" s="269"/>
      <c r="K44" s="269"/>
      <c r="L44" s="269"/>
    </row>
    <row r="45" spans="1:12" ht="34.5" customHeight="1">
      <c r="A45" s="271"/>
      <c r="B45" s="277"/>
      <c r="C45" s="470" t="s">
        <v>252</v>
      </c>
      <c r="D45" s="470"/>
      <c r="E45" s="470"/>
      <c r="F45" s="470"/>
      <c r="G45" s="470"/>
      <c r="H45" s="470"/>
      <c r="I45" s="470"/>
      <c r="J45" s="280"/>
      <c r="K45" s="287"/>
      <c r="L45" s="287"/>
    </row>
    <row r="46" spans="1:12" ht="60.75" customHeight="1">
      <c r="A46" s="271"/>
      <c r="B46" s="277"/>
      <c r="C46" s="470" t="s">
        <v>6</v>
      </c>
      <c r="D46" s="470"/>
      <c r="E46" s="470"/>
      <c r="F46" s="470"/>
      <c r="G46" s="470"/>
      <c r="H46" s="470"/>
      <c r="I46" s="470"/>
      <c r="J46" s="470"/>
      <c r="K46" s="287"/>
      <c r="L46" s="287"/>
    </row>
    <row r="47" spans="1:12" ht="16.5" customHeight="1">
      <c r="A47" s="263"/>
      <c r="B47" s="264"/>
      <c r="C47" s="264"/>
      <c r="D47" s="264"/>
      <c r="E47" s="264"/>
      <c r="F47" s="264"/>
      <c r="G47" s="264"/>
      <c r="H47" s="264"/>
      <c r="I47" s="264"/>
      <c r="J47" s="264"/>
      <c r="K47" s="269"/>
      <c r="L47" s="269"/>
    </row>
    <row r="48" spans="1:12" ht="26.25" customHeight="1">
      <c r="A48" s="264" t="s">
        <v>309</v>
      </c>
      <c r="B48" s="277"/>
      <c r="C48" s="272" t="s">
        <v>83</v>
      </c>
      <c r="D48" s="269"/>
      <c r="E48" s="269"/>
      <c r="F48" s="269"/>
      <c r="G48" s="269"/>
      <c r="H48" s="269"/>
      <c r="I48" s="269"/>
      <c r="J48" s="269"/>
      <c r="K48" s="269"/>
      <c r="L48" s="269"/>
    </row>
    <row r="49" spans="1:12" ht="16.5" customHeight="1">
      <c r="A49" s="264"/>
      <c r="B49" s="277"/>
      <c r="C49" s="272"/>
      <c r="D49" s="269"/>
      <c r="E49" s="269"/>
      <c r="F49" s="269"/>
      <c r="G49" s="269"/>
      <c r="H49" s="269"/>
      <c r="I49" s="269"/>
      <c r="J49" s="269"/>
      <c r="K49" s="269"/>
      <c r="L49" s="269"/>
    </row>
    <row r="50" spans="1:12" ht="62.25" customHeight="1">
      <c r="A50" s="264"/>
      <c r="B50" s="277"/>
      <c r="C50" s="506" t="s">
        <v>2</v>
      </c>
      <c r="D50" s="506"/>
      <c r="E50" s="506"/>
      <c r="F50" s="506"/>
      <c r="G50" s="506"/>
      <c r="H50" s="506"/>
      <c r="I50" s="506"/>
      <c r="J50" s="506"/>
      <c r="K50" s="269"/>
      <c r="L50" s="269"/>
    </row>
    <row r="51" spans="1:12" ht="15" customHeight="1">
      <c r="A51" s="468"/>
      <c r="B51" s="468"/>
      <c r="C51" s="468"/>
      <c r="D51" s="468"/>
      <c r="E51" s="468"/>
      <c r="F51" s="468"/>
      <c r="G51" s="468"/>
      <c r="H51" s="468"/>
      <c r="I51" s="468"/>
      <c r="J51" s="468"/>
      <c r="K51" s="280"/>
      <c r="L51" s="280"/>
    </row>
    <row r="52" spans="1:15" ht="31.5" customHeight="1">
      <c r="A52" s="285" t="s">
        <v>310</v>
      </c>
      <c r="B52" s="272"/>
      <c r="C52" s="504" t="s">
        <v>158</v>
      </c>
      <c r="D52" s="504"/>
      <c r="E52" s="504"/>
      <c r="F52" s="504"/>
      <c r="G52" s="504"/>
      <c r="H52" s="504"/>
      <c r="I52" s="504"/>
      <c r="J52" s="504"/>
      <c r="K52" s="504"/>
      <c r="L52" s="504"/>
      <c r="O52" s="78"/>
    </row>
    <row r="53" spans="1:15" ht="19.5" customHeight="1">
      <c r="A53" s="74"/>
      <c r="B53" s="67"/>
      <c r="C53" s="69"/>
      <c r="D53" s="69"/>
      <c r="E53" s="69"/>
      <c r="F53" s="69"/>
      <c r="G53" s="69"/>
      <c r="H53" s="69"/>
      <c r="I53" s="69"/>
      <c r="J53" s="69"/>
      <c r="K53" s="69"/>
      <c r="L53" s="69"/>
      <c r="O53" s="78"/>
    </row>
    <row r="54" spans="1:15" ht="72.75" customHeight="1">
      <c r="A54" s="103"/>
      <c r="C54" s="290"/>
      <c r="D54" s="291"/>
      <c r="E54" s="292"/>
      <c r="F54" s="441" t="s">
        <v>217</v>
      </c>
      <c r="G54" s="442"/>
      <c r="H54" s="441" t="s">
        <v>101</v>
      </c>
      <c r="I54" s="442"/>
      <c r="J54" s="70"/>
      <c r="K54" s="70"/>
      <c r="L54" s="70"/>
      <c r="O54" s="203"/>
    </row>
    <row r="55" spans="1:15" ht="27.75" customHeight="1">
      <c r="A55" s="103"/>
      <c r="C55" s="293"/>
      <c r="D55" s="294"/>
      <c r="E55" s="295" t="s">
        <v>253</v>
      </c>
      <c r="F55" s="296">
        <v>2009</v>
      </c>
      <c r="G55" s="296">
        <v>2008</v>
      </c>
      <c r="H55" s="296">
        <v>2009</v>
      </c>
      <c r="I55" s="296">
        <v>2008</v>
      </c>
      <c r="J55" s="70"/>
      <c r="K55" s="70"/>
      <c r="L55" s="70"/>
      <c r="O55" s="204"/>
    </row>
    <row r="56" spans="1:15" ht="27.75" customHeight="1">
      <c r="A56" s="103"/>
      <c r="C56" s="297" t="s">
        <v>59</v>
      </c>
      <c r="D56" s="298"/>
      <c r="E56" s="299"/>
      <c r="F56" s="300">
        <v>665023</v>
      </c>
      <c r="G56" s="300">
        <v>1061131</v>
      </c>
      <c r="H56" s="300">
        <v>15002</v>
      </c>
      <c r="I56" s="300">
        <v>81814</v>
      </c>
      <c r="J56" s="205"/>
      <c r="K56" s="70"/>
      <c r="L56" s="70"/>
      <c r="O56" s="79"/>
    </row>
    <row r="57" spans="1:15" ht="27.75" customHeight="1">
      <c r="A57" s="103"/>
      <c r="C57" s="297" t="s">
        <v>66</v>
      </c>
      <c r="D57" s="298"/>
      <c r="E57" s="299"/>
      <c r="F57" s="300">
        <v>317301</v>
      </c>
      <c r="G57" s="300">
        <v>439613</v>
      </c>
      <c r="H57" s="300">
        <v>-2110</v>
      </c>
      <c r="I57" s="300">
        <v>17658</v>
      </c>
      <c r="J57" s="205"/>
      <c r="K57" s="70"/>
      <c r="L57" s="70"/>
      <c r="O57" s="79"/>
    </row>
    <row r="58" spans="1:15" ht="27.75" customHeight="1">
      <c r="A58" s="103"/>
      <c r="C58" s="297" t="s">
        <v>112</v>
      </c>
      <c r="D58" s="298"/>
      <c r="E58" s="299"/>
      <c r="F58" s="300">
        <v>187568.125</v>
      </c>
      <c r="G58" s="300">
        <v>176998</v>
      </c>
      <c r="H58" s="300">
        <v>26412</v>
      </c>
      <c r="I58" s="300">
        <v>36115</v>
      </c>
      <c r="J58" s="205"/>
      <c r="K58" s="70"/>
      <c r="L58" s="70"/>
      <c r="O58" s="79"/>
    </row>
    <row r="59" spans="1:15" ht="27.75" customHeight="1">
      <c r="A59" s="103"/>
      <c r="C59" s="297" t="s">
        <v>286</v>
      </c>
      <c r="D59" s="298"/>
      <c r="E59" s="299"/>
      <c r="F59" s="300">
        <v>3441</v>
      </c>
      <c r="G59" s="300">
        <v>7659</v>
      </c>
      <c r="H59" s="301">
        <v>3190.68</v>
      </c>
      <c r="I59" s="301">
        <v>-13574</v>
      </c>
      <c r="J59" s="205"/>
      <c r="K59" s="70"/>
      <c r="L59" s="70"/>
      <c r="O59" s="79"/>
    </row>
    <row r="60" spans="1:15" ht="11.25" customHeight="1">
      <c r="A60" s="103"/>
      <c r="C60" s="302"/>
      <c r="D60" s="303"/>
      <c r="E60" s="304"/>
      <c r="F60" s="300"/>
      <c r="G60" s="300"/>
      <c r="H60" s="300"/>
      <c r="I60" s="300"/>
      <c r="J60" s="205"/>
      <c r="K60" s="70"/>
      <c r="L60" s="70"/>
      <c r="O60" s="79"/>
    </row>
    <row r="61" spans="1:15" ht="27.75" customHeight="1">
      <c r="A61" s="103"/>
      <c r="C61" s="297"/>
      <c r="D61" s="298"/>
      <c r="E61" s="299"/>
      <c r="F61" s="305">
        <v>1173333.125</v>
      </c>
      <c r="G61" s="305">
        <v>1685401</v>
      </c>
      <c r="H61" s="305">
        <v>42494.68</v>
      </c>
      <c r="I61" s="305">
        <v>122013</v>
      </c>
      <c r="J61" s="70"/>
      <c r="K61" s="70"/>
      <c r="L61" s="70"/>
      <c r="O61" s="79"/>
    </row>
    <row r="62" spans="1:15" ht="27.75" customHeight="1">
      <c r="A62" s="103"/>
      <c r="C62" s="443" t="s">
        <v>134</v>
      </c>
      <c r="D62" s="444"/>
      <c r="E62" s="445"/>
      <c r="F62" s="309">
        <v>-3738.155</v>
      </c>
      <c r="G62" s="309">
        <v>-50754</v>
      </c>
      <c r="H62" s="310">
        <v>-16660</v>
      </c>
      <c r="I62" s="309">
        <v>0</v>
      </c>
      <c r="J62" s="70"/>
      <c r="K62" s="70"/>
      <c r="L62" s="70"/>
      <c r="O62" s="88"/>
    </row>
    <row r="63" spans="1:15" ht="29.25" customHeight="1">
      <c r="A63" s="103"/>
      <c r="C63" s="311" t="s">
        <v>159</v>
      </c>
      <c r="D63" s="312"/>
      <c r="E63" s="313"/>
      <c r="F63" s="305">
        <v>1169594.97</v>
      </c>
      <c r="G63" s="305">
        <v>1634647</v>
      </c>
      <c r="H63" s="305">
        <v>25834.68</v>
      </c>
      <c r="I63" s="305">
        <v>122013</v>
      </c>
      <c r="J63" s="70"/>
      <c r="K63" s="70"/>
      <c r="L63" s="70"/>
      <c r="O63" s="79"/>
    </row>
    <row r="64" spans="1:15" ht="27.75" customHeight="1">
      <c r="A64" s="103"/>
      <c r="C64" s="443" t="s">
        <v>85</v>
      </c>
      <c r="D64" s="444"/>
      <c r="E64" s="445"/>
      <c r="F64" s="314">
        <v>0</v>
      </c>
      <c r="G64" s="315">
        <v>0</v>
      </c>
      <c r="H64" s="315">
        <v>0</v>
      </c>
      <c r="I64" s="315">
        <v>0</v>
      </c>
      <c r="J64" s="70"/>
      <c r="K64" s="70"/>
      <c r="L64" s="70"/>
      <c r="O64" s="206"/>
    </row>
    <row r="65" spans="1:15" ht="18.75" customHeight="1">
      <c r="A65" s="103"/>
      <c r="C65" s="507"/>
      <c r="D65" s="508"/>
      <c r="E65" s="509"/>
      <c r="F65" s="297"/>
      <c r="G65" s="293"/>
      <c r="H65" s="293"/>
      <c r="I65" s="316"/>
      <c r="J65" s="70"/>
      <c r="K65" s="70"/>
      <c r="L65" s="70"/>
      <c r="O65" s="78"/>
    </row>
    <row r="66" spans="1:15" ht="24.75" customHeight="1">
      <c r="A66" s="103"/>
      <c r="C66" s="306"/>
      <c r="D66" s="307"/>
      <c r="E66" s="308"/>
      <c r="F66" s="317">
        <v>1169594.97</v>
      </c>
      <c r="G66" s="317">
        <v>1634647</v>
      </c>
      <c r="H66" s="317">
        <v>25834.68</v>
      </c>
      <c r="I66" s="318">
        <v>122013</v>
      </c>
      <c r="J66" s="70"/>
      <c r="K66" s="70"/>
      <c r="L66" s="70"/>
      <c r="O66" s="207"/>
    </row>
    <row r="67" spans="1:16" ht="30" customHeight="1">
      <c r="A67" s="103"/>
      <c r="C67" s="517" t="s">
        <v>3</v>
      </c>
      <c r="D67" s="517"/>
      <c r="E67" s="517"/>
      <c r="F67" s="517"/>
      <c r="G67" s="517"/>
      <c r="H67" s="421"/>
      <c r="I67" s="421"/>
      <c r="J67" s="70"/>
      <c r="K67" s="70"/>
      <c r="L67" s="70"/>
      <c r="P67" s="416"/>
    </row>
    <row r="68" spans="1:12" ht="24" customHeight="1">
      <c r="A68" s="103"/>
      <c r="C68" s="266"/>
      <c r="D68" s="266"/>
      <c r="E68" s="81"/>
      <c r="F68" s="208"/>
      <c r="G68" s="208"/>
      <c r="H68" s="208"/>
      <c r="I68" s="208"/>
      <c r="J68" s="70"/>
      <c r="K68" s="70"/>
      <c r="L68" s="70"/>
    </row>
    <row r="69" spans="1:10" ht="105" customHeight="1">
      <c r="A69" s="74"/>
      <c r="C69" s="470" t="s">
        <v>349</v>
      </c>
      <c r="D69" s="470"/>
      <c r="E69" s="470"/>
      <c r="F69" s="470"/>
      <c r="G69" s="470"/>
      <c r="H69" s="470"/>
      <c r="I69" s="470"/>
      <c r="J69" s="470"/>
    </row>
    <row r="70" spans="1:10" ht="19.5" customHeight="1">
      <c r="A70" s="74"/>
      <c r="C70" s="455" t="s">
        <v>25</v>
      </c>
      <c r="D70" s="455"/>
      <c r="E70" s="455"/>
      <c r="F70" s="455"/>
      <c r="G70" s="455"/>
      <c r="H70" s="455"/>
      <c r="I70" s="455"/>
      <c r="J70" s="455"/>
    </row>
    <row r="71" spans="1:12" ht="188.25" customHeight="1">
      <c r="A71" s="103"/>
      <c r="C71" s="470" t="s">
        <v>348</v>
      </c>
      <c r="D71" s="470"/>
      <c r="E71" s="470"/>
      <c r="F71" s="470"/>
      <c r="G71" s="470"/>
      <c r="H71" s="470"/>
      <c r="I71" s="470"/>
      <c r="J71" s="470"/>
      <c r="K71" s="70"/>
      <c r="L71" s="70"/>
    </row>
    <row r="72" spans="1:12" ht="135.75" customHeight="1">
      <c r="A72" s="103"/>
      <c r="C72" s="470" t="s">
        <v>347</v>
      </c>
      <c r="D72" s="470"/>
      <c r="E72" s="470"/>
      <c r="F72" s="470"/>
      <c r="G72" s="470"/>
      <c r="H72" s="470"/>
      <c r="I72" s="470"/>
      <c r="J72" s="470"/>
      <c r="K72" s="70"/>
      <c r="L72" s="70"/>
    </row>
    <row r="73" spans="1:12" ht="18.75" customHeight="1">
      <c r="A73" s="458"/>
      <c r="B73" s="458"/>
      <c r="C73" s="458"/>
      <c r="D73" s="458"/>
      <c r="E73" s="458"/>
      <c r="F73" s="458"/>
      <c r="G73" s="458"/>
      <c r="H73" s="458"/>
      <c r="I73" s="458"/>
      <c r="J73" s="458"/>
      <c r="K73" s="70"/>
      <c r="L73" s="70"/>
    </row>
    <row r="74" spans="1:3" s="269" customFormat="1" ht="27.75">
      <c r="A74" s="264" t="s">
        <v>311</v>
      </c>
      <c r="C74" s="272" t="s">
        <v>68</v>
      </c>
    </row>
    <row r="75" s="269" customFormat="1" ht="16.5" customHeight="1">
      <c r="A75" s="264"/>
    </row>
    <row r="76" spans="1:13" s="269" customFormat="1" ht="26.25" customHeight="1">
      <c r="A76" s="272"/>
      <c r="C76" s="470" t="s">
        <v>150</v>
      </c>
      <c r="D76" s="470"/>
      <c r="E76" s="470"/>
      <c r="F76" s="470"/>
      <c r="G76" s="470"/>
      <c r="H76" s="470"/>
      <c r="I76" s="470"/>
      <c r="J76" s="470"/>
      <c r="K76" s="470"/>
      <c r="L76" s="470"/>
      <c r="M76" s="470"/>
    </row>
    <row r="77" s="269" customFormat="1" ht="27.75" hidden="1">
      <c r="A77" s="272"/>
    </row>
    <row r="78" spans="1:11" s="269" customFormat="1" ht="97.5" customHeight="1" hidden="1">
      <c r="A78" s="272"/>
      <c r="C78" s="403"/>
      <c r="D78" s="320"/>
      <c r="E78" s="403" t="s">
        <v>44</v>
      </c>
      <c r="F78" s="403" t="s">
        <v>45</v>
      </c>
      <c r="G78" s="403"/>
      <c r="H78" s="403"/>
      <c r="I78" s="403" t="s">
        <v>46</v>
      </c>
      <c r="J78" s="461"/>
      <c r="K78" s="462"/>
    </row>
    <row r="79" spans="1:11" s="269" customFormat="1" ht="97.5" customHeight="1" hidden="1">
      <c r="A79" s="272"/>
      <c r="C79" s="404"/>
      <c r="D79" s="319" t="s">
        <v>43</v>
      </c>
      <c r="E79" s="404" t="s">
        <v>63</v>
      </c>
      <c r="F79" s="404" t="s">
        <v>63</v>
      </c>
      <c r="G79" s="404"/>
      <c r="H79" s="404"/>
      <c r="I79" s="404" t="s">
        <v>63</v>
      </c>
      <c r="J79" s="459" t="s">
        <v>47</v>
      </c>
      <c r="K79" s="460"/>
    </row>
    <row r="80" spans="1:11" s="269" customFormat="1" ht="97.5" customHeight="1" hidden="1">
      <c r="A80" s="272"/>
      <c r="C80" s="404" t="s">
        <v>48</v>
      </c>
      <c r="D80" s="319" t="s">
        <v>49</v>
      </c>
      <c r="E80" s="404" t="s">
        <v>65</v>
      </c>
      <c r="F80" s="404" t="s">
        <v>65</v>
      </c>
      <c r="G80" s="404"/>
      <c r="H80" s="404"/>
      <c r="I80" s="404" t="s">
        <v>65</v>
      </c>
      <c r="J80" s="459" t="s">
        <v>50</v>
      </c>
      <c r="K80" s="460"/>
    </row>
    <row r="81" spans="1:11" s="269" customFormat="1" ht="97.5" customHeight="1" hidden="1">
      <c r="A81" s="272"/>
      <c r="C81" s="405"/>
      <c r="D81" s="321" t="s">
        <v>64</v>
      </c>
      <c r="E81" s="405" t="s">
        <v>51</v>
      </c>
      <c r="F81" s="405" t="s">
        <v>51</v>
      </c>
      <c r="G81" s="405"/>
      <c r="H81" s="405"/>
      <c r="I81" s="405" t="s">
        <v>51</v>
      </c>
      <c r="J81" s="456" t="s">
        <v>51</v>
      </c>
      <c r="K81" s="457"/>
    </row>
    <row r="82" spans="1:11" s="269" customFormat="1" ht="97.5" customHeight="1" hidden="1">
      <c r="A82" s="272"/>
      <c r="C82" s="406"/>
      <c r="D82" s="297"/>
      <c r="E82" s="407"/>
      <c r="F82" s="407"/>
      <c r="G82" s="407"/>
      <c r="H82" s="407"/>
      <c r="I82" s="407"/>
      <c r="J82" s="297"/>
      <c r="K82" s="408"/>
    </row>
    <row r="83" spans="1:11" s="269" customFormat="1" ht="97.5" customHeight="1" hidden="1">
      <c r="A83" s="272"/>
      <c r="C83" s="406" t="s">
        <v>72</v>
      </c>
      <c r="D83" s="409">
        <v>24000</v>
      </c>
      <c r="E83" s="410">
        <v>1.42</v>
      </c>
      <c r="F83" s="410">
        <v>1.58</v>
      </c>
      <c r="G83" s="410"/>
      <c r="H83" s="410"/>
      <c r="I83" s="410">
        <v>1.4892</v>
      </c>
      <c r="J83" s="409">
        <v>35740</v>
      </c>
      <c r="K83" s="408"/>
    </row>
    <row r="84" spans="1:11" s="269" customFormat="1" ht="97.5" customHeight="1" hidden="1">
      <c r="A84" s="272"/>
      <c r="C84" s="406" t="s">
        <v>73</v>
      </c>
      <c r="D84" s="409">
        <v>17000</v>
      </c>
      <c r="E84" s="410">
        <v>1.51</v>
      </c>
      <c r="F84" s="410">
        <v>1.58</v>
      </c>
      <c r="G84" s="410"/>
      <c r="H84" s="410"/>
      <c r="I84" s="410">
        <v>1.5306</v>
      </c>
      <c r="J84" s="409">
        <v>26021</v>
      </c>
      <c r="K84" s="408"/>
    </row>
    <row r="85" spans="1:11" s="269" customFormat="1" ht="97.5" customHeight="1" hidden="1">
      <c r="A85" s="272"/>
      <c r="C85" s="411"/>
      <c r="D85" s="412"/>
      <c r="E85" s="413"/>
      <c r="F85" s="413"/>
      <c r="G85" s="413"/>
      <c r="H85" s="413"/>
      <c r="I85" s="413"/>
      <c r="J85" s="412"/>
      <c r="K85" s="414"/>
    </row>
    <row r="86" spans="1:11" s="269" customFormat="1" ht="16.5" customHeight="1">
      <c r="A86" s="272"/>
      <c r="C86" s="298"/>
      <c r="D86" s="415"/>
      <c r="E86" s="415"/>
      <c r="F86" s="415"/>
      <c r="G86" s="415"/>
      <c r="H86" s="415"/>
      <c r="I86" s="415"/>
      <c r="J86" s="415"/>
      <c r="K86" s="298"/>
    </row>
    <row r="87" spans="1:3" s="269" customFormat="1" ht="25.5" customHeight="1">
      <c r="A87" s="272" t="s">
        <v>312</v>
      </c>
      <c r="C87" s="281" t="s">
        <v>160</v>
      </c>
    </row>
    <row r="88" spans="1:3" s="269" customFormat="1" ht="16.5" customHeight="1">
      <c r="A88" s="272"/>
      <c r="C88" s="282"/>
    </row>
    <row r="89" spans="1:10" s="269" customFormat="1" ht="153" customHeight="1">
      <c r="A89" s="288"/>
      <c r="B89" s="282"/>
      <c r="C89" s="470" t="s">
        <v>260</v>
      </c>
      <c r="D89" s="470"/>
      <c r="E89" s="470"/>
      <c r="F89" s="470"/>
      <c r="G89" s="470"/>
      <c r="H89" s="470"/>
      <c r="I89" s="470"/>
      <c r="J89" s="470"/>
    </row>
    <row r="90" spans="2:10" ht="16.5" customHeight="1">
      <c r="B90" s="72"/>
      <c r="C90" s="71"/>
      <c r="D90" s="71"/>
      <c r="E90" s="71"/>
      <c r="F90" s="71"/>
      <c r="G90" s="71"/>
      <c r="H90" s="71"/>
      <c r="I90" s="71"/>
      <c r="J90" s="71"/>
    </row>
    <row r="91" spans="1:3" s="269" customFormat="1" ht="27" customHeight="1">
      <c r="A91" s="272" t="s">
        <v>313</v>
      </c>
      <c r="B91" s="272"/>
      <c r="C91" s="272" t="s">
        <v>164</v>
      </c>
    </row>
    <row r="92" spans="1:3" s="269" customFormat="1" ht="16.5" customHeight="1">
      <c r="A92" s="272"/>
      <c r="B92" s="272"/>
      <c r="C92" s="272"/>
    </row>
    <row r="93" spans="3:13" s="269" customFormat="1" ht="36.75" customHeight="1">
      <c r="C93" s="463" t="s">
        <v>225</v>
      </c>
      <c r="D93" s="463"/>
      <c r="E93" s="463"/>
      <c r="F93" s="463"/>
      <c r="G93" s="463"/>
      <c r="H93" s="463"/>
      <c r="I93" s="463"/>
      <c r="J93" s="280"/>
      <c r="K93" s="280"/>
      <c r="L93" s="280"/>
      <c r="M93" s="280"/>
    </row>
    <row r="94" spans="3:12" s="269" customFormat="1" ht="15" customHeight="1">
      <c r="C94" s="280"/>
      <c r="D94" s="280"/>
      <c r="E94" s="280"/>
      <c r="F94" s="280"/>
      <c r="G94" s="280"/>
      <c r="H94" s="280"/>
      <c r="I94" s="280"/>
      <c r="J94" s="280"/>
      <c r="K94" s="280"/>
      <c r="L94" s="280"/>
    </row>
    <row r="95" spans="1:3" s="269" customFormat="1" ht="30" customHeight="1">
      <c r="A95" s="272" t="s">
        <v>314</v>
      </c>
      <c r="B95" s="272"/>
      <c r="C95" s="272" t="s">
        <v>316</v>
      </c>
    </row>
    <row r="96" spans="1:3" s="269" customFormat="1" ht="16.5" customHeight="1">
      <c r="A96" s="272"/>
      <c r="B96" s="272"/>
      <c r="C96" s="272"/>
    </row>
    <row r="97" spans="1:12" s="269" customFormat="1" ht="28.5" customHeight="1">
      <c r="A97" s="272"/>
      <c r="B97" s="272"/>
      <c r="C97" s="463" t="s">
        <v>315</v>
      </c>
      <c r="D97" s="463"/>
      <c r="E97" s="463"/>
      <c r="F97" s="463"/>
      <c r="G97" s="463"/>
      <c r="H97" s="463"/>
      <c r="I97" s="463"/>
      <c r="J97" s="463"/>
      <c r="K97" s="463"/>
      <c r="L97" s="463"/>
    </row>
    <row r="98" spans="1:12" s="269" customFormat="1" ht="97.5" customHeight="1" hidden="1">
      <c r="A98" s="272"/>
      <c r="B98" s="272"/>
      <c r="C98" s="280"/>
      <c r="D98" s="280"/>
      <c r="E98" s="280"/>
      <c r="F98" s="280"/>
      <c r="G98" s="280"/>
      <c r="H98" s="280"/>
      <c r="I98" s="280"/>
      <c r="J98" s="280"/>
      <c r="K98" s="280"/>
      <c r="L98" s="280"/>
    </row>
    <row r="99" spans="3:12" s="269" customFormat="1" ht="97.5" customHeight="1" hidden="1">
      <c r="C99" s="463" t="s">
        <v>18</v>
      </c>
      <c r="D99" s="463"/>
      <c r="E99" s="463"/>
      <c r="F99" s="463"/>
      <c r="G99" s="463"/>
      <c r="H99" s="463"/>
      <c r="I99" s="463"/>
      <c r="J99" s="463"/>
      <c r="K99" s="463"/>
      <c r="L99" s="463"/>
    </row>
    <row r="100" spans="2:12" s="269" customFormat="1" ht="97.5" customHeight="1" hidden="1">
      <c r="B100" s="282"/>
      <c r="C100" s="463" t="s">
        <v>22</v>
      </c>
      <c r="D100" s="463"/>
      <c r="E100" s="463"/>
      <c r="F100" s="463"/>
      <c r="G100" s="463"/>
      <c r="H100" s="463"/>
      <c r="I100" s="463"/>
      <c r="J100" s="463"/>
      <c r="K100" s="463"/>
      <c r="L100" s="463"/>
    </row>
    <row r="101" spans="2:12" s="269" customFormat="1" ht="97.5" customHeight="1" hidden="1">
      <c r="B101" s="282"/>
      <c r="C101" s="463" t="s">
        <v>299</v>
      </c>
      <c r="D101" s="463"/>
      <c r="E101" s="463"/>
      <c r="F101" s="463"/>
      <c r="G101" s="463"/>
      <c r="H101" s="463"/>
      <c r="I101" s="463"/>
      <c r="J101" s="463"/>
      <c r="K101" s="463"/>
      <c r="L101" s="463"/>
    </row>
    <row r="102" spans="1:12" s="269" customFormat="1" ht="97.5" customHeight="1" hidden="1">
      <c r="A102" s="463" t="s">
        <v>21</v>
      </c>
      <c r="B102" s="463"/>
      <c r="C102" s="463"/>
      <c r="D102" s="463"/>
      <c r="E102" s="463"/>
      <c r="F102" s="463"/>
      <c r="G102" s="463"/>
      <c r="H102" s="463"/>
      <c r="I102" s="463"/>
      <c r="J102" s="463"/>
      <c r="K102" s="273"/>
      <c r="L102" s="273"/>
    </row>
    <row r="103" spans="11:12" s="269" customFormat="1" ht="27.75" hidden="1">
      <c r="K103" s="273"/>
      <c r="L103" s="273"/>
    </row>
    <row r="104" spans="3:12" s="269" customFormat="1" ht="18" customHeight="1">
      <c r="C104" s="280"/>
      <c r="D104" s="280"/>
      <c r="E104" s="280"/>
      <c r="F104" s="280"/>
      <c r="G104" s="280"/>
      <c r="H104" s="280"/>
      <c r="I104" s="280"/>
      <c r="J104" s="280"/>
      <c r="K104" s="280"/>
      <c r="L104" s="280"/>
    </row>
    <row r="105" spans="1:3" s="269" customFormat="1" ht="25.5" customHeight="1">
      <c r="A105" s="272" t="s">
        <v>318</v>
      </c>
      <c r="B105" s="272"/>
      <c r="C105" s="272" t="s">
        <v>317</v>
      </c>
    </row>
    <row r="106" spans="1:3" s="269" customFormat="1" ht="16.5" customHeight="1">
      <c r="A106" s="272"/>
      <c r="B106" s="272"/>
      <c r="C106" s="272"/>
    </row>
    <row r="107" spans="3:12" s="269" customFormat="1" ht="27" customHeight="1">
      <c r="C107" s="463" t="s">
        <v>254</v>
      </c>
      <c r="D107" s="463"/>
      <c r="E107" s="463"/>
      <c r="F107" s="463"/>
      <c r="G107" s="463"/>
      <c r="H107" s="463"/>
      <c r="I107" s="463"/>
      <c r="J107" s="463"/>
      <c r="K107" s="463"/>
      <c r="L107" s="463"/>
    </row>
    <row r="108" spans="3:12" s="269" customFormat="1" ht="27" customHeight="1">
      <c r="C108" s="280"/>
      <c r="D108" s="280"/>
      <c r="E108" s="280"/>
      <c r="F108" s="280"/>
      <c r="G108" s="280"/>
      <c r="H108" s="466" t="s">
        <v>37</v>
      </c>
      <c r="I108" s="466"/>
      <c r="J108" s="323"/>
      <c r="K108" s="280"/>
      <c r="L108" s="280"/>
    </row>
    <row r="109" spans="3:12" s="269" customFormat="1" ht="27.75" customHeight="1">
      <c r="C109" s="280"/>
      <c r="D109" s="280"/>
      <c r="E109" s="280"/>
      <c r="F109" s="280"/>
      <c r="G109" s="280"/>
      <c r="H109" s="324" t="s">
        <v>255</v>
      </c>
      <c r="I109" s="324" t="s">
        <v>256</v>
      </c>
      <c r="J109" s="280"/>
      <c r="K109" s="280"/>
      <c r="L109" s="280"/>
    </row>
    <row r="110" spans="3:12" s="269" customFormat="1" ht="18" customHeight="1">
      <c r="C110" s="465"/>
      <c r="D110" s="465"/>
      <c r="E110" s="465"/>
      <c r="F110" s="465"/>
      <c r="G110" s="465"/>
      <c r="H110" s="465"/>
      <c r="I110" s="465"/>
      <c r="J110" s="465"/>
      <c r="K110" s="465"/>
      <c r="L110" s="465"/>
    </row>
    <row r="111" spans="3:12" s="269" customFormat="1" ht="30" customHeight="1">
      <c r="C111" s="463" t="s">
        <v>86</v>
      </c>
      <c r="D111" s="463"/>
      <c r="E111" s="463"/>
      <c r="F111" s="463"/>
      <c r="G111" s="280"/>
      <c r="H111" s="326">
        <v>58361.6</v>
      </c>
      <c r="I111" s="327">
        <v>85461</v>
      </c>
      <c r="K111" s="323"/>
      <c r="L111" s="323"/>
    </row>
    <row r="112" spans="3:12" s="269" customFormat="1" ht="27" customHeight="1">
      <c r="C112" s="463" t="s">
        <v>87</v>
      </c>
      <c r="D112" s="463"/>
      <c r="E112" s="463"/>
      <c r="F112" s="463"/>
      <c r="G112" s="280"/>
      <c r="H112" s="326">
        <v>20140.1</v>
      </c>
      <c r="I112" s="327">
        <v>36111</v>
      </c>
      <c r="K112" s="323"/>
      <c r="L112" s="323"/>
    </row>
    <row r="113" spans="3:12" s="269" customFormat="1" ht="18" customHeight="1">
      <c r="C113" s="323"/>
      <c r="D113" s="323"/>
      <c r="E113" s="323"/>
      <c r="F113" s="323"/>
      <c r="G113" s="323"/>
      <c r="H113" s="328"/>
      <c r="I113" s="323"/>
      <c r="K113" s="323"/>
      <c r="L113" s="323"/>
    </row>
    <row r="114" spans="3:12" s="269" customFormat="1" ht="30.75" customHeight="1" thickBot="1">
      <c r="C114" s="323"/>
      <c r="D114" s="323"/>
      <c r="E114" s="323"/>
      <c r="F114" s="323"/>
      <c r="G114" s="323"/>
      <c r="H114" s="329">
        <v>78501.7</v>
      </c>
      <c r="I114" s="329">
        <v>121572</v>
      </c>
      <c r="K114" s="323"/>
      <c r="L114" s="323"/>
    </row>
    <row r="115" s="269" customFormat="1" ht="18" customHeight="1" thickTop="1"/>
    <row r="116" spans="1:3" s="269" customFormat="1" ht="97.5" customHeight="1" hidden="1">
      <c r="A116" s="272" t="s">
        <v>319</v>
      </c>
      <c r="B116" s="272"/>
      <c r="C116" s="272" t="s">
        <v>88</v>
      </c>
    </row>
    <row r="117" spans="3:12" s="330" customFormat="1" ht="97.5" customHeight="1" hidden="1">
      <c r="C117" s="470" t="s">
        <v>235</v>
      </c>
      <c r="D117" s="470"/>
      <c r="E117" s="470"/>
      <c r="F117" s="470"/>
      <c r="G117" s="470"/>
      <c r="H117" s="470"/>
      <c r="I117" s="470"/>
      <c r="J117" s="470"/>
      <c r="K117" s="273"/>
      <c r="L117" s="273"/>
    </row>
    <row r="118" spans="1:10" s="269" customFormat="1" ht="40.5" customHeight="1">
      <c r="A118" s="468"/>
      <c r="B118" s="468"/>
      <c r="C118" s="468"/>
      <c r="D118" s="468"/>
      <c r="E118" s="468"/>
      <c r="F118" s="468"/>
      <c r="G118" s="468"/>
      <c r="H118" s="468"/>
      <c r="I118" s="468"/>
      <c r="J118" s="468"/>
    </row>
    <row r="119" spans="8:9" s="269" customFormat="1" ht="18" customHeight="1">
      <c r="H119" s="271"/>
      <c r="I119" s="271"/>
    </row>
    <row r="120" spans="1:9" s="269" customFormat="1" ht="30" customHeight="1">
      <c r="A120" s="264" t="s">
        <v>320</v>
      </c>
      <c r="C120" s="270" t="s">
        <v>8</v>
      </c>
      <c r="H120" s="271"/>
      <c r="I120" s="271"/>
    </row>
    <row r="121" spans="8:9" s="269" customFormat="1" ht="18" customHeight="1">
      <c r="H121" s="271"/>
      <c r="I121" s="271"/>
    </row>
    <row r="122" spans="1:12" s="269" customFormat="1" ht="25.5" customHeight="1">
      <c r="A122" s="285" t="s">
        <v>321</v>
      </c>
      <c r="C122" s="504" t="s">
        <v>322</v>
      </c>
      <c r="D122" s="504"/>
      <c r="E122" s="504"/>
      <c r="F122" s="504"/>
      <c r="G122" s="504"/>
      <c r="H122" s="504"/>
      <c r="I122" s="504"/>
      <c r="J122" s="504"/>
      <c r="K122" s="280"/>
      <c r="L122" s="280"/>
    </row>
    <row r="123" spans="1:12" s="269" customFormat="1" ht="16.5" customHeight="1">
      <c r="A123" s="286"/>
      <c r="C123" s="331"/>
      <c r="D123" s="332"/>
      <c r="E123" s="332"/>
      <c r="F123" s="333"/>
      <c r="G123" s="333"/>
      <c r="H123" s="333"/>
      <c r="I123" s="279"/>
      <c r="J123" s="279"/>
      <c r="K123" s="280"/>
      <c r="L123" s="280"/>
    </row>
    <row r="124" spans="1:13" s="269" customFormat="1" ht="126.75" customHeight="1">
      <c r="A124" s="334"/>
      <c r="C124" s="470" t="s">
        <v>345</v>
      </c>
      <c r="D124" s="470"/>
      <c r="E124" s="470"/>
      <c r="F124" s="470"/>
      <c r="G124" s="470"/>
      <c r="H124" s="470"/>
      <c r="I124" s="470"/>
      <c r="J124" s="470"/>
      <c r="K124" s="279"/>
      <c r="L124" s="279"/>
      <c r="M124" s="287"/>
    </row>
    <row r="125" spans="8:9" ht="12" customHeight="1">
      <c r="H125" s="65"/>
      <c r="I125" s="65"/>
    </row>
    <row r="126" spans="1:10" s="269" customFormat="1" ht="27.75" customHeight="1">
      <c r="A126" s="285" t="s">
        <v>323</v>
      </c>
      <c r="C126" s="504" t="s">
        <v>61</v>
      </c>
      <c r="D126" s="504"/>
      <c r="E126" s="504"/>
      <c r="F126" s="504"/>
      <c r="G126" s="504"/>
      <c r="H126" s="504"/>
      <c r="I126" s="504"/>
      <c r="J126" s="504"/>
    </row>
    <row r="127" spans="1:10" s="269" customFormat="1" ht="16.5" customHeight="1">
      <c r="A127" s="286"/>
      <c r="C127" s="279"/>
      <c r="D127" s="279"/>
      <c r="E127" s="279"/>
      <c r="F127" s="279"/>
      <c r="G127" s="279"/>
      <c r="H127" s="279"/>
      <c r="I127" s="279"/>
      <c r="J127" s="279"/>
    </row>
    <row r="128" spans="1:10" s="269" customFormat="1" ht="67.5" customHeight="1">
      <c r="A128" s="286"/>
      <c r="C128" s="470" t="s">
        <v>346</v>
      </c>
      <c r="D128" s="470"/>
      <c r="E128" s="470"/>
      <c r="F128" s="470"/>
      <c r="G128" s="470"/>
      <c r="H128" s="470"/>
      <c r="I128" s="470"/>
      <c r="J128" s="470"/>
    </row>
    <row r="129" spans="8:9" s="269" customFormat="1" ht="16.5" customHeight="1">
      <c r="H129" s="271"/>
      <c r="I129" s="271"/>
    </row>
    <row r="130" spans="1:12" s="269" customFormat="1" ht="27.75">
      <c r="A130" s="285" t="s">
        <v>324</v>
      </c>
      <c r="C130" s="504" t="s">
        <v>4</v>
      </c>
      <c r="D130" s="504"/>
      <c r="E130" s="504"/>
      <c r="F130" s="504"/>
      <c r="G130" s="504"/>
      <c r="H130" s="504"/>
      <c r="I130" s="504"/>
      <c r="J130" s="504"/>
      <c r="K130" s="280"/>
      <c r="L130" s="280"/>
    </row>
    <row r="131" spans="1:12" s="269" customFormat="1" ht="16.5" customHeight="1">
      <c r="A131" s="285"/>
      <c r="C131" s="279"/>
      <c r="D131" s="279"/>
      <c r="E131" s="279"/>
      <c r="F131" s="279"/>
      <c r="G131" s="279"/>
      <c r="H131" s="279"/>
      <c r="I131" s="279"/>
      <c r="J131" s="279"/>
      <c r="K131" s="280"/>
      <c r="L131" s="280"/>
    </row>
    <row r="132" spans="3:12" s="269" customFormat="1" ht="67.5" customHeight="1">
      <c r="C132" s="470" t="s">
        <v>295</v>
      </c>
      <c r="D132" s="470"/>
      <c r="E132" s="470"/>
      <c r="F132" s="470"/>
      <c r="G132" s="470"/>
      <c r="H132" s="470"/>
      <c r="I132" s="470"/>
      <c r="J132" s="470"/>
      <c r="K132" s="280"/>
      <c r="L132" s="280"/>
    </row>
    <row r="133" spans="8:9" s="269" customFormat="1" ht="16.5" customHeight="1">
      <c r="H133" s="271"/>
      <c r="I133" s="271"/>
    </row>
    <row r="134" spans="1:12" s="269" customFormat="1" ht="26.25" customHeight="1">
      <c r="A134" s="285" t="s">
        <v>325</v>
      </c>
      <c r="C134" s="504" t="s">
        <v>54</v>
      </c>
      <c r="D134" s="504"/>
      <c r="E134" s="504"/>
      <c r="F134" s="504"/>
      <c r="G134" s="504"/>
      <c r="H134" s="504"/>
      <c r="I134" s="504"/>
      <c r="J134" s="504"/>
      <c r="K134" s="280"/>
      <c r="L134" s="280"/>
    </row>
    <row r="135" spans="1:12" s="269" customFormat="1" ht="16.5" customHeight="1">
      <c r="A135" s="285"/>
      <c r="C135" s="279"/>
      <c r="D135" s="279"/>
      <c r="E135" s="279"/>
      <c r="F135" s="279"/>
      <c r="G135" s="279"/>
      <c r="H135" s="279"/>
      <c r="I135" s="279"/>
      <c r="J135" s="279"/>
      <c r="K135" s="280"/>
      <c r="L135" s="280"/>
    </row>
    <row r="136" spans="1:12" s="269" customFormat="1" ht="27" customHeight="1">
      <c r="A136" s="334"/>
      <c r="C136" s="464" t="s">
        <v>330</v>
      </c>
      <c r="D136" s="464"/>
      <c r="E136" s="464"/>
      <c r="F136" s="464"/>
      <c r="G136" s="464"/>
      <c r="H136" s="464"/>
      <c r="I136" s="464"/>
      <c r="J136" s="464"/>
      <c r="K136" s="280"/>
      <c r="L136" s="280"/>
    </row>
    <row r="137" spans="8:9" s="269" customFormat="1" ht="16.5" customHeight="1">
      <c r="H137" s="271"/>
      <c r="I137" s="271"/>
    </row>
    <row r="138" spans="1:12" s="269" customFormat="1" ht="34.5" customHeight="1">
      <c r="A138" s="468" t="s">
        <v>113</v>
      </c>
      <c r="B138" s="468"/>
      <c r="C138" s="468"/>
      <c r="D138" s="468"/>
      <c r="E138" s="468"/>
      <c r="F138" s="468"/>
      <c r="G138" s="468"/>
      <c r="H138" s="468"/>
      <c r="I138" s="468"/>
      <c r="J138" s="468"/>
      <c r="K138" s="280"/>
      <c r="L138" s="280"/>
    </row>
    <row r="139" spans="1:12" s="269" customFormat="1" ht="24" customHeight="1">
      <c r="A139" s="285" t="s">
        <v>326</v>
      </c>
      <c r="B139" s="272"/>
      <c r="C139" s="504" t="s">
        <v>38</v>
      </c>
      <c r="D139" s="504"/>
      <c r="E139" s="504"/>
      <c r="F139" s="504"/>
      <c r="G139" s="504"/>
      <c r="H139" s="504"/>
      <c r="I139" s="504"/>
      <c r="J139" s="504"/>
      <c r="K139" s="504"/>
      <c r="L139" s="504"/>
    </row>
    <row r="140" spans="1:12" s="269" customFormat="1" ht="16.5" customHeight="1">
      <c r="A140" s="285"/>
      <c r="B140" s="272"/>
      <c r="C140" s="279"/>
      <c r="D140" s="279"/>
      <c r="E140" s="279"/>
      <c r="F140" s="279"/>
      <c r="G140" s="279"/>
      <c r="H140" s="279"/>
      <c r="I140" s="279"/>
      <c r="J140" s="279"/>
      <c r="K140" s="279"/>
      <c r="L140" s="279"/>
    </row>
    <row r="141" spans="3:12" s="269" customFormat="1" ht="27" customHeight="1">
      <c r="C141" s="463" t="s">
        <v>108</v>
      </c>
      <c r="D141" s="463"/>
      <c r="E141" s="463"/>
      <c r="F141" s="463"/>
      <c r="G141" s="463"/>
      <c r="H141" s="463"/>
      <c r="I141" s="463"/>
      <c r="J141" s="463"/>
      <c r="K141" s="463"/>
      <c r="L141" s="463"/>
    </row>
    <row r="142" spans="3:12" s="269" customFormat="1" ht="18" customHeight="1">
      <c r="C142" s="280"/>
      <c r="D142" s="280"/>
      <c r="E142" s="280"/>
      <c r="F142" s="280"/>
      <c r="G142" s="280"/>
      <c r="H142" s="280"/>
      <c r="I142" s="280"/>
      <c r="J142" s="280"/>
      <c r="K142" s="280"/>
      <c r="L142" s="280"/>
    </row>
    <row r="143" spans="3:12" s="269" customFormat="1" ht="27" customHeight="1">
      <c r="C143" s="280"/>
      <c r="D143" s="280"/>
      <c r="E143" s="280"/>
      <c r="F143" s="280"/>
      <c r="G143" s="280"/>
      <c r="H143" s="324" t="s">
        <v>255</v>
      </c>
      <c r="I143" s="324" t="s">
        <v>70</v>
      </c>
      <c r="K143" s="280"/>
      <c r="L143" s="280"/>
    </row>
    <row r="144" spans="3:12" s="269" customFormat="1" ht="25.5" customHeight="1">
      <c r="C144" s="280"/>
      <c r="D144" s="280"/>
      <c r="E144" s="280"/>
      <c r="F144" s="280"/>
      <c r="G144" s="280"/>
      <c r="H144" s="323"/>
      <c r="I144" s="324">
        <v>2009</v>
      </c>
      <c r="K144" s="280"/>
      <c r="L144" s="280"/>
    </row>
    <row r="145" spans="3:12" s="269" customFormat="1" ht="25.5" customHeight="1">
      <c r="C145" s="280"/>
      <c r="D145" s="280"/>
      <c r="E145" s="280"/>
      <c r="F145" s="280"/>
      <c r="G145" s="280"/>
      <c r="H145" s="471" t="s">
        <v>37</v>
      </c>
      <c r="I145" s="471"/>
      <c r="K145" s="280"/>
      <c r="L145" s="280"/>
    </row>
    <row r="146" spans="3:12" s="269" customFormat="1" ht="18" customHeight="1">
      <c r="C146" s="280"/>
      <c r="D146" s="280"/>
      <c r="E146" s="280"/>
      <c r="F146" s="280"/>
      <c r="G146" s="280"/>
      <c r="H146" s="323"/>
      <c r="I146" s="323"/>
      <c r="K146" s="280"/>
      <c r="L146" s="280"/>
    </row>
    <row r="147" spans="3:12" s="269" customFormat="1" ht="30" customHeight="1">
      <c r="C147" s="280" t="s">
        <v>38</v>
      </c>
      <c r="D147" s="280"/>
      <c r="E147" s="280"/>
      <c r="F147" s="280"/>
      <c r="G147" s="280"/>
      <c r="H147" s="271"/>
      <c r="I147" s="335"/>
      <c r="K147" s="280"/>
      <c r="L147" s="280"/>
    </row>
    <row r="148" spans="3:12" s="269" customFormat="1" ht="30.75" customHeight="1">
      <c r="C148" s="463" t="s">
        <v>71</v>
      </c>
      <c r="D148" s="463"/>
      <c r="E148" s="463"/>
      <c r="F148" s="463"/>
      <c r="G148" s="280"/>
      <c r="H148" s="435">
        <v>5770</v>
      </c>
      <c r="I148" s="336">
        <v>13638</v>
      </c>
      <c r="K148" s="280"/>
      <c r="L148" s="280"/>
    </row>
    <row r="149" spans="3:12" s="269" customFormat="1" ht="34.5" customHeight="1">
      <c r="C149" s="463" t="s">
        <v>74</v>
      </c>
      <c r="D149" s="463"/>
      <c r="E149" s="463"/>
      <c r="F149" s="463"/>
      <c r="G149" s="280"/>
      <c r="H149" s="337">
        <v>-38</v>
      </c>
      <c r="I149" s="336">
        <v>3186</v>
      </c>
      <c r="K149" s="280"/>
      <c r="L149" s="280"/>
    </row>
    <row r="150" spans="3:12" s="269" customFormat="1" ht="30.75" customHeight="1">
      <c r="C150" s="322" t="s">
        <v>269</v>
      </c>
      <c r="D150" s="280"/>
      <c r="E150" s="280"/>
      <c r="F150" s="280"/>
      <c r="G150" s="280"/>
      <c r="H150" s="436">
        <v>1276</v>
      </c>
      <c r="I150" s="336">
        <v>-6845</v>
      </c>
      <c r="K150" s="280"/>
      <c r="L150" s="280"/>
    </row>
    <row r="151" spans="3:12" s="269" customFormat="1" ht="97.5" customHeight="1" hidden="1">
      <c r="C151" s="463" t="s">
        <v>109</v>
      </c>
      <c r="D151" s="463"/>
      <c r="E151" s="463"/>
      <c r="F151" s="463"/>
      <c r="G151" s="280"/>
      <c r="H151" s="437"/>
      <c r="I151" s="337"/>
      <c r="K151" s="280"/>
      <c r="L151" s="280"/>
    </row>
    <row r="152" spans="3:12" s="269" customFormat="1" ht="97.5" customHeight="1" hidden="1">
      <c r="C152" s="520" t="s">
        <v>74</v>
      </c>
      <c r="D152" s="520"/>
      <c r="E152" s="520"/>
      <c r="F152" s="520"/>
      <c r="G152" s="322"/>
      <c r="H152" s="438"/>
      <c r="I152" s="338"/>
      <c r="K152" s="280"/>
      <c r="L152" s="280"/>
    </row>
    <row r="153" spans="3:12" s="269" customFormat="1" ht="97.5" customHeight="1" hidden="1">
      <c r="C153" s="322" t="s">
        <v>75</v>
      </c>
      <c r="D153" s="322"/>
      <c r="E153" s="322"/>
      <c r="F153" s="322"/>
      <c r="G153" s="322"/>
      <c r="H153" s="439"/>
      <c r="I153" s="336"/>
      <c r="K153" s="280"/>
      <c r="L153" s="280"/>
    </row>
    <row r="154" spans="3:12" s="269" customFormat="1" ht="18" customHeight="1">
      <c r="C154" s="280"/>
      <c r="D154" s="280"/>
      <c r="E154" s="280"/>
      <c r="F154" s="280"/>
      <c r="G154" s="280"/>
      <c r="H154" s="440"/>
      <c r="I154" s="336"/>
      <c r="K154" s="280"/>
      <c r="L154" s="280"/>
    </row>
    <row r="155" spans="3:16" s="269" customFormat="1" ht="31.5" customHeight="1" thickBot="1">
      <c r="C155" s="280"/>
      <c r="D155" s="280"/>
      <c r="E155" s="280"/>
      <c r="F155" s="339"/>
      <c r="G155" s="339"/>
      <c r="H155" s="340">
        <v>7008</v>
      </c>
      <c r="I155" s="340">
        <v>9979</v>
      </c>
      <c r="K155" s="280"/>
      <c r="L155" s="280"/>
      <c r="O155" s="284">
        <v>0</v>
      </c>
      <c r="P155" s="284">
        <v>0</v>
      </c>
    </row>
    <row r="156" spans="3:12" s="269" customFormat="1" ht="18" customHeight="1" thickTop="1">
      <c r="C156" s="280"/>
      <c r="D156" s="280"/>
      <c r="E156" s="280"/>
      <c r="F156" s="280"/>
      <c r="G156" s="280"/>
      <c r="H156" s="339"/>
      <c r="I156" s="341"/>
      <c r="J156" s="342"/>
      <c r="K156" s="280"/>
      <c r="L156" s="280"/>
    </row>
    <row r="157" spans="3:12" s="269" customFormat="1" ht="18" customHeight="1">
      <c r="C157" s="280"/>
      <c r="D157" s="280"/>
      <c r="E157" s="280"/>
      <c r="F157" s="280"/>
      <c r="G157" s="280"/>
      <c r="H157" s="280"/>
      <c r="I157" s="280"/>
      <c r="J157" s="280"/>
      <c r="K157" s="280"/>
      <c r="L157" s="280"/>
    </row>
    <row r="158" spans="1:12" s="269" customFormat="1" ht="34.5" customHeight="1" hidden="1">
      <c r="A158" s="468"/>
      <c r="B158" s="468"/>
      <c r="C158" s="468"/>
      <c r="D158" s="468"/>
      <c r="E158" s="468"/>
      <c r="F158" s="468"/>
      <c r="G158" s="468"/>
      <c r="H158" s="468"/>
      <c r="I158" s="468"/>
      <c r="J158" s="468"/>
      <c r="K158" s="280"/>
      <c r="L158" s="280"/>
    </row>
    <row r="159" spans="3:12" s="269" customFormat="1" ht="18" customHeight="1">
      <c r="C159" s="280"/>
      <c r="D159" s="280"/>
      <c r="E159" s="280"/>
      <c r="F159" s="280"/>
      <c r="G159" s="280"/>
      <c r="H159" s="280"/>
      <c r="I159" s="280"/>
      <c r="J159" s="280"/>
      <c r="K159" s="280"/>
      <c r="L159" s="280"/>
    </row>
    <row r="160" spans="1:3" s="269" customFormat="1" ht="25.5" customHeight="1">
      <c r="A160" s="285" t="s">
        <v>334</v>
      </c>
      <c r="B160" s="272"/>
      <c r="C160" s="272" t="s">
        <v>333</v>
      </c>
    </row>
    <row r="161" spans="1:3" s="269" customFormat="1" ht="16.5" customHeight="1">
      <c r="A161" s="285"/>
      <c r="B161" s="272"/>
      <c r="C161" s="272"/>
    </row>
    <row r="162" spans="1:12" s="269" customFormat="1" ht="27" customHeight="1" hidden="1">
      <c r="A162" s="286"/>
      <c r="B162" s="286"/>
      <c r="C162" s="453" t="s">
        <v>7</v>
      </c>
      <c r="D162" s="453"/>
      <c r="E162" s="453"/>
      <c r="F162" s="453"/>
      <c r="G162" s="453"/>
      <c r="H162" s="453"/>
      <c r="I162" s="453"/>
      <c r="J162" s="453"/>
      <c r="K162" s="453"/>
      <c r="L162" s="453"/>
    </row>
    <row r="163" spans="1:12" s="269" customFormat="1" ht="132" customHeight="1">
      <c r="A163" s="286"/>
      <c r="B163" s="286"/>
      <c r="C163" s="470" t="s">
        <v>344</v>
      </c>
      <c r="D163" s="470"/>
      <c r="E163" s="470"/>
      <c r="F163" s="470"/>
      <c r="G163" s="470"/>
      <c r="H163" s="470"/>
      <c r="I163" s="470"/>
      <c r="J163" s="470"/>
      <c r="K163" s="470"/>
      <c r="L163" s="470"/>
    </row>
    <row r="164" spans="3:12" s="269" customFormat="1" ht="16.5" customHeight="1">
      <c r="C164" s="463"/>
      <c r="D164" s="463"/>
      <c r="E164" s="463"/>
      <c r="F164" s="463"/>
      <c r="G164" s="463"/>
      <c r="H164" s="463"/>
      <c r="I164" s="463"/>
      <c r="J164" s="463"/>
      <c r="K164" s="463"/>
      <c r="L164" s="463"/>
    </row>
    <row r="165" spans="3:12" s="269" customFormat="1" ht="97.5" customHeight="1" hidden="1">
      <c r="C165" s="273"/>
      <c r="D165" s="273"/>
      <c r="E165" s="273"/>
      <c r="F165" s="273"/>
      <c r="G165" s="273"/>
      <c r="H165" s="273"/>
      <c r="I165" s="298"/>
      <c r="J165" s="298"/>
      <c r="K165" s="280"/>
      <c r="L165" s="280"/>
    </row>
    <row r="166" spans="3:12" s="269" customFormat="1" ht="97.5" customHeight="1" hidden="1">
      <c r="C166" s="273"/>
      <c r="D166" s="273"/>
      <c r="E166" s="273"/>
      <c r="F166" s="273"/>
      <c r="G166" s="273"/>
      <c r="H166" s="273"/>
      <c r="I166" s="298"/>
      <c r="J166" s="298"/>
      <c r="K166" s="280"/>
      <c r="L166" s="280"/>
    </row>
    <row r="167" spans="1:3" s="269" customFormat="1" ht="25.5" customHeight="1">
      <c r="A167" s="285" t="s">
        <v>335</v>
      </c>
      <c r="C167" s="272" t="s">
        <v>40</v>
      </c>
    </row>
    <row r="168" spans="1:3" s="269" customFormat="1" ht="16.5" customHeight="1">
      <c r="A168" s="285"/>
      <c r="C168" s="272"/>
    </row>
    <row r="169" spans="1:12" s="269" customFormat="1" ht="36" customHeight="1">
      <c r="A169" s="343"/>
      <c r="C169" s="454" t="s">
        <v>218</v>
      </c>
      <c r="D169" s="454"/>
      <c r="E169" s="454"/>
      <c r="F169" s="454"/>
      <c r="G169" s="454"/>
      <c r="H169" s="454"/>
      <c r="I169" s="454"/>
      <c r="J169" s="454"/>
      <c r="K169" s="454"/>
      <c r="L169" s="454"/>
    </row>
    <row r="170" spans="1:12" s="269" customFormat="1" ht="16.5" customHeight="1">
      <c r="A170" s="343"/>
      <c r="C170" s="283"/>
      <c r="D170" s="283"/>
      <c r="E170" s="283"/>
      <c r="F170" s="283"/>
      <c r="G170" s="283"/>
      <c r="H170" s="283"/>
      <c r="I170" s="283"/>
      <c r="J170" s="271"/>
      <c r="K170" s="283"/>
      <c r="L170" s="283"/>
    </row>
    <row r="171" spans="9:10" s="269" customFormat="1" ht="97.5" customHeight="1" hidden="1">
      <c r="I171" s="298"/>
      <c r="J171" s="344"/>
    </row>
    <row r="172" spans="5:10" s="269" customFormat="1" ht="97.5" customHeight="1" hidden="1">
      <c r="E172" s="269" t="s">
        <v>62</v>
      </c>
      <c r="J172" s="345"/>
    </row>
    <row r="173" spans="1:12" s="269" customFormat="1" ht="35.25" customHeight="1">
      <c r="A173" s="285" t="s">
        <v>336</v>
      </c>
      <c r="B173" s="272"/>
      <c r="C173" s="504" t="s">
        <v>60</v>
      </c>
      <c r="D173" s="504"/>
      <c r="E173" s="504"/>
      <c r="F173" s="504"/>
      <c r="G173" s="504"/>
      <c r="H173" s="504"/>
      <c r="I173" s="504"/>
      <c r="J173" s="504"/>
      <c r="K173" s="504"/>
      <c r="L173" s="504"/>
    </row>
    <row r="174" spans="1:12" s="269" customFormat="1" ht="16.5" customHeight="1">
      <c r="A174" s="285"/>
      <c r="B174" s="272"/>
      <c r="C174" s="279"/>
      <c r="D174" s="279"/>
      <c r="E174" s="279"/>
      <c r="F174" s="279"/>
      <c r="G174" s="279"/>
      <c r="H174" s="279"/>
      <c r="I174" s="279"/>
      <c r="J174" s="279"/>
      <c r="K174" s="279"/>
      <c r="L174" s="279"/>
    </row>
    <row r="175" spans="1:12" s="269" customFormat="1" ht="33" customHeight="1">
      <c r="A175" s="346"/>
      <c r="B175" s="272"/>
      <c r="C175" s="463" t="s">
        <v>331</v>
      </c>
      <c r="D175" s="463"/>
      <c r="E175" s="463"/>
      <c r="F175" s="463"/>
      <c r="G175" s="463"/>
      <c r="H175" s="463"/>
      <c r="I175" s="463"/>
      <c r="J175" s="463"/>
      <c r="K175" s="279"/>
      <c r="L175" s="279"/>
    </row>
    <row r="176" spans="1:12" s="269" customFormat="1" ht="13.5" customHeight="1">
      <c r="A176" s="346"/>
      <c r="B176" s="272"/>
      <c r="C176" s="280"/>
      <c r="D176" s="280"/>
      <c r="E176" s="280"/>
      <c r="F176" s="280"/>
      <c r="G176" s="280"/>
      <c r="H176" s="280"/>
      <c r="I176" s="280"/>
      <c r="J176" s="280"/>
      <c r="K176" s="279"/>
      <c r="L176" s="279"/>
    </row>
    <row r="177" spans="1:12" s="269" customFormat="1" ht="88.5" customHeight="1" hidden="1">
      <c r="A177" s="346"/>
      <c r="B177" s="272"/>
      <c r="C177" s="518"/>
      <c r="D177" s="518"/>
      <c r="E177" s="518"/>
      <c r="F177" s="518"/>
      <c r="G177" s="518"/>
      <c r="H177" s="518"/>
      <c r="I177" s="518"/>
      <c r="J177" s="518"/>
      <c r="K177" s="279"/>
      <c r="L177" s="279"/>
    </row>
    <row r="178" spans="1:12" s="269" customFormat="1" ht="12" customHeight="1" hidden="1">
      <c r="A178" s="346"/>
      <c r="B178" s="272"/>
      <c r="C178" s="280"/>
      <c r="D178" s="280"/>
      <c r="E178" s="280"/>
      <c r="F178" s="280"/>
      <c r="G178" s="280"/>
      <c r="H178" s="280"/>
      <c r="I178" s="280"/>
      <c r="J178" s="280"/>
      <c r="K178" s="279"/>
      <c r="L178" s="279"/>
    </row>
    <row r="179" spans="1:12" s="269" customFormat="1" ht="68.25" customHeight="1" hidden="1">
      <c r="A179" s="346"/>
      <c r="B179" s="272"/>
      <c r="C179" s="518"/>
      <c r="D179" s="518"/>
      <c r="E179" s="518"/>
      <c r="F179" s="518"/>
      <c r="G179" s="518"/>
      <c r="H179" s="518"/>
      <c r="I179" s="518"/>
      <c r="J179" s="518"/>
      <c r="K179" s="279"/>
      <c r="L179" s="279"/>
    </row>
    <row r="180" spans="1:12" s="269" customFormat="1" ht="12" customHeight="1" hidden="1">
      <c r="A180" s="346"/>
      <c r="B180" s="272"/>
      <c r="C180" s="280"/>
      <c r="D180" s="280"/>
      <c r="E180" s="280"/>
      <c r="F180" s="280"/>
      <c r="G180" s="280"/>
      <c r="H180" s="280"/>
      <c r="I180" s="280"/>
      <c r="J180" s="280"/>
      <c r="K180" s="279"/>
      <c r="L180" s="279"/>
    </row>
    <row r="181" spans="3:12" s="269" customFormat="1" ht="74.25" customHeight="1" hidden="1">
      <c r="C181" s="518"/>
      <c r="D181" s="518"/>
      <c r="E181" s="518"/>
      <c r="F181" s="518"/>
      <c r="G181" s="518"/>
      <c r="H181" s="518"/>
      <c r="I181" s="518"/>
      <c r="J181" s="518"/>
      <c r="K181" s="273"/>
      <c r="L181" s="273"/>
    </row>
    <row r="182" spans="3:12" s="269" customFormat="1" ht="13.5" customHeight="1" hidden="1">
      <c r="C182" s="267"/>
      <c r="D182" s="267"/>
      <c r="E182" s="267"/>
      <c r="F182" s="267"/>
      <c r="G182" s="267"/>
      <c r="H182" s="267"/>
      <c r="I182" s="267"/>
      <c r="J182" s="267"/>
      <c r="K182" s="273"/>
      <c r="L182" s="273"/>
    </row>
    <row r="183" spans="1:10" s="269" customFormat="1" ht="170.25" customHeight="1" hidden="1">
      <c r="A183" s="343"/>
      <c r="C183" s="512"/>
      <c r="D183" s="512"/>
      <c r="E183" s="512"/>
      <c r="F183" s="512"/>
      <c r="G183" s="512"/>
      <c r="H183" s="512"/>
      <c r="I183" s="512"/>
      <c r="J183" s="512"/>
    </row>
    <row r="184" spans="1:10" ht="14.25" customHeight="1">
      <c r="A184" s="85"/>
      <c r="C184" s="262"/>
      <c r="D184" s="262"/>
      <c r="E184" s="262"/>
      <c r="F184" s="262"/>
      <c r="G184" s="262"/>
      <c r="H184" s="262"/>
      <c r="I184" s="262"/>
      <c r="J184" s="262"/>
    </row>
    <row r="185" spans="1:10" ht="117.75" customHeight="1" hidden="1">
      <c r="A185" s="83" t="s">
        <v>42</v>
      </c>
      <c r="C185" s="519" t="s">
        <v>33</v>
      </c>
      <c r="D185" s="519"/>
      <c r="E185" s="519"/>
      <c r="F185" s="519"/>
      <c r="G185" s="519"/>
      <c r="H185" s="519"/>
      <c r="I185" s="519"/>
      <c r="J185" s="519"/>
    </row>
    <row r="186" spans="1:10" ht="16.5" customHeight="1">
      <c r="A186" s="85"/>
      <c r="C186" s="521"/>
      <c r="D186" s="521"/>
      <c r="E186" s="521"/>
      <c r="F186" s="521"/>
      <c r="G186" s="521"/>
      <c r="H186" s="521"/>
      <c r="I186" s="521"/>
      <c r="J186" s="521"/>
    </row>
    <row r="187" spans="3:10" ht="97.5" customHeight="1" hidden="1">
      <c r="C187" s="522"/>
      <c r="D187" s="522"/>
      <c r="E187" s="522"/>
      <c r="F187" s="522"/>
      <c r="G187" s="522"/>
      <c r="H187" s="522"/>
      <c r="I187" s="522"/>
      <c r="J187" s="522"/>
    </row>
    <row r="188" spans="1:10" ht="97.5" customHeight="1" hidden="1">
      <c r="A188" s="83"/>
      <c r="C188" s="521"/>
      <c r="D188" s="521"/>
      <c r="E188" s="521"/>
      <c r="F188" s="521"/>
      <c r="G188" s="521"/>
      <c r="H188" s="521"/>
      <c r="I188" s="521"/>
      <c r="J188" s="521"/>
    </row>
    <row r="189" spans="3:10" ht="97.5" customHeight="1" hidden="1">
      <c r="C189" s="75"/>
      <c r="D189" s="75"/>
      <c r="E189" s="75"/>
      <c r="F189" s="75"/>
      <c r="G189" s="75"/>
      <c r="H189" s="75"/>
      <c r="I189" s="75"/>
      <c r="J189" s="75"/>
    </row>
    <row r="190" spans="3:10" ht="97.5" customHeight="1" hidden="1">
      <c r="C190" s="75"/>
      <c r="D190" s="75"/>
      <c r="E190" s="75"/>
      <c r="F190" s="75"/>
      <c r="G190" s="75"/>
      <c r="H190" s="75"/>
      <c r="I190" s="75"/>
      <c r="J190" s="75"/>
    </row>
    <row r="191" spans="3:10" ht="97.5" customHeight="1" hidden="1">
      <c r="C191" s="75"/>
      <c r="D191" s="75"/>
      <c r="E191" s="75"/>
      <c r="F191" s="75"/>
      <c r="G191" s="75"/>
      <c r="H191" s="75"/>
      <c r="I191" s="75"/>
      <c r="J191" s="75"/>
    </row>
    <row r="192" spans="3:10" ht="97.5" customHeight="1" hidden="1">
      <c r="C192" s="75"/>
      <c r="D192" s="75"/>
      <c r="E192" s="75"/>
      <c r="F192" s="75"/>
      <c r="G192" s="75"/>
      <c r="H192" s="75"/>
      <c r="I192" s="75"/>
      <c r="J192" s="75"/>
    </row>
    <row r="193" spans="3:10" ht="97.5" customHeight="1" hidden="1">
      <c r="C193" s="75"/>
      <c r="D193" s="75"/>
      <c r="E193" s="75"/>
      <c r="F193" s="75"/>
      <c r="G193" s="75"/>
      <c r="H193" s="75"/>
      <c r="I193" s="75"/>
      <c r="J193" s="75"/>
    </row>
    <row r="194" spans="3:10" ht="97.5" customHeight="1" hidden="1">
      <c r="C194" s="75"/>
      <c r="D194" s="75"/>
      <c r="E194" s="75"/>
      <c r="F194" s="75"/>
      <c r="G194" s="75"/>
      <c r="H194" s="75"/>
      <c r="I194" s="75"/>
      <c r="J194" s="75"/>
    </row>
    <row r="195" spans="3:10" ht="97.5" customHeight="1" hidden="1">
      <c r="C195" s="522"/>
      <c r="D195" s="522"/>
      <c r="E195" s="522"/>
      <c r="F195" s="522"/>
      <c r="G195" s="522"/>
      <c r="H195" s="522"/>
      <c r="I195" s="522"/>
      <c r="J195" s="522"/>
    </row>
    <row r="196" spans="1:12" ht="27" customHeight="1">
      <c r="A196" s="285" t="s">
        <v>337</v>
      </c>
      <c r="B196" s="272"/>
      <c r="C196" s="272" t="s">
        <v>52</v>
      </c>
      <c r="D196" s="269"/>
      <c r="E196" s="269"/>
      <c r="F196" s="269"/>
      <c r="G196" s="269"/>
      <c r="H196" s="269"/>
      <c r="I196" s="269"/>
      <c r="J196" s="269"/>
      <c r="K196" s="269"/>
      <c r="L196" s="269"/>
    </row>
    <row r="197" spans="1:12" ht="16.5" customHeight="1">
      <c r="A197" s="285"/>
      <c r="B197" s="272"/>
      <c r="C197" s="272"/>
      <c r="D197" s="269"/>
      <c r="E197" s="269"/>
      <c r="F197" s="269"/>
      <c r="G197" s="269"/>
      <c r="H197" s="269"/>
      <c r="I197" s="269"/>
      <c r="J197" s="269"/>
      <c r="K197" s="269"/>
      <c r="L197" s="269"/>
    </row>
    <row r="198" spans="1:17" ht="39" customHeight="1">
      <c r="A198" s="269"/>
      <c r="B198" s="269"/>
      <c r="C198" s="464" t="s">
        <v>257</v>
      </c>
      <c r="D198" s="464"/>
      <c r="E198" s="464"/>
      <c r="F198" s="464"/>
      <c r="G198" s="464"/>
      <c r="H198" s="464"/>
      <c r="I198" s="464"/>
      <c r="J198" s="464"/>
      <c r="K198" s="464"/>
      <c r="L198" s="464"/>
      <c r="M198" s="76"/>
      <c r="Q198" s="84"/>
    </row>
    <row r="199" spans="1:17" ht="97.5" customHeight="1" hidden="1">
      <c r="A199" s="269"/>
      <c r="B199" s="269"/>
      <c r="C199" s="464"/>
      <c r="D199" s="464"/>
      <c r="E199" s="464"/>
      <c r="F199" s="464"/>
      <c r="G199" s="464"/>
      <c r="H199" s="464"/>
      <c r="I199" s="464"/>
      <c r="J199" s="464"/>
      <c r="K199" s="464"/>
      <c r="L199" s="464"/>
      <c r="M199" s="76" t="s">
        <v>26</v>
      </c>
      <c r="Q199" s="84"/>
    </row>
    <row r="200" spans="1:17" ht="39.75" customHeight="1">
      <c r="A200" s="269"/>
      <c r="B200" s="269"/>
      <c r="C200" s="269"/>
      <c r="D200" s="269"/>
      <c r="E200" s="269"/>
      <c r="F200" s="269"/>
      <c r="G200" s="269"/>
      <c r="H200" s="264" t="s">
        <v>258</v>
      </c>
      <c r="I200" s="264" t="s">
        <v>259</v>
      </c>
      <c r="J200" s="269"/>
      <c r="K200" s="273"/>
      <c r="L200" s="273"/>
      <c r="Q200" s="84"/>
    </row>
    <row r="201" spans="1:17" ht="24.75" customHeight="1">
      <c r="A201" s="269"/>
      <c r="B201" s="269"/>
      <c r="C201" s="272"/>
      <c r="D201" s="269"/>
      <c r="E201" s="269"/>
      <c r="F201" s="269"/>
      <c r="G201" s="269"/>
      <c r="H201" s="264" t="s">
        <v>37</v>
      </c>
      <c r="I201" s="264" t="s">
        <v>37</v>
      </c>
      <c r="J201" s="269"/>
      <c r="K201" s="273"/>
      <c r="L201" s="273"/>
      <c r="M201" s="76"/>
      <c r="Q201" s="84"/>
    </row>
    <row r="202" spans="1:17" ht="25.5" customHeight="1">
      <c r="A202" s="269"/>
      <c r="B202" s="269"/>
      <c r="C202" s="272" t="s">
        <v>219</v>
      </c>
      <c r="D202" s="269"/>
      <c r="E202" s="269"/>
      <c r="F202" s="269"/>
      <c r="G202" s="269"/>
      <c r="H202" s="269"/>
      <c r="I202" s="347"/>
      <c r="J202" s="269"/>
      <c r="K202" s="273"/>
      <c r="L202" s="273"/>
      <c r="M202" s="76"/>
      <c r="Q202" s="84"/>
    </row>
    <row r="203" spans="1:17" ht="33" customHeight="1" thickBot="1">
      <c r="A203" s="269"/>
      <c r="B203" s="269"/>
      <c r="C203" s="269" t="s">
        <v>221</v>
      </c>
      <c r="D203" s="269"/>
      <c r="E203" s="269"/>
      <c r="F203" s="269"/>
      <c r="G203" s="269"/>
      <c r="H203" s="348">
        <v>591698</v>
      </c>
      <c r="I203" s="348">
        <v>467165</v>
      </c>
      <c r="J203" s="269"/>
      <c r="K203" s="273"/>
      <c r="L203" s="273"/>
      <c r="Q203" s="84"/>
    </row>
    <row r="204" spans="1:17" ht="27.75">
      <c r="A204" s="269"/>
      <c r="B204" s="269"/>
      <c r="C204" s="269"/>
      <c r="D204" s="269"/>
      <c r="E204" s="269"/>
      <c r="F204" s="269"/>
      <c r="G204" s="269"/>
      <c r="H204" s="349"/>
      <c r="I204" s="349"/>
      <c r="J204" s="269"/>
      <c r="K204" s="273"/>
      <c r="L204" s="273"/>
      <c r="Q204" s="84"/>
    </row>
    <row r="205" spans="1:17" ht="30.75" customHeight="1">
      <c r="A205" s="269"/>
      <c r="B205" s="269"/>
      <c r="C205" s="272" t="s">
        <v>220</v>
      </c>
      <c r="D205" s="269"/>
      <c r="E205" s="269"/>
      <c r="F205" s="269"/>
      <c r="G205" s="269"/>
      <c r="H205" s="349"/>
      <c r="I205" s="349"/>
      <c r="J205" s="269"/>
      <c r="K205" s="273"/>
      <c r="L205" s="273"/>
      <c r="Q205" s="84"/>
    </row>
    <row r="206" spans="1:17" ht="27.75" customHeight="1" thickBot="1">
      <c r="A206" s="269"/>
      <c r="B206" s="269"/>
      <c r="C206" s="269" t="s">
        <v>221</v>
      </c>
      <c r="D206" s="269"/>
      <c r="E206" s="269"/>
      <c r="F206" s="269"/>
      <c r="G206" s="269"/>
      <c r="H206" s="348">
        <v>289980</v>
      </c>
      <c r="I206" s="348">
        <v>272219</v>
      </c>
      <c r="J206" s="269"/>
      <c r="K206" s="273"/>
      <c r="L206" s="273"/>
      <c r="Q206" s="84"/>
    </row>
    <row r="207" spans="1:17" ht="16.5" customHeight="1">
      <c r="A207" s="269"/>
      <c r="B207" s="269"/>
      <c r="C207" s="272"/>
      <c r="D207" s="269"/>
      <c r="E207" s="269"/>
      <c r="F207" s="269"/>
      <c r="G207" s="269"/>
      <c r="H207" s="349"/>
      <c r="I207" s="349"/>
      <c r="J207" s="269"/>
      <c r="K207" s="273"/>
      <c r="L207" s="273"/>
      <c r="Q207" s="84"/>
    </row>
    <row r="208" spans="1:17" ht="27.75" hidden="1">
      <c r="A208" s="269"/>
      <c r="B208" s="269"/>
      <c r="C208" s="269"/>
      <c r="D208" s="269"/>
      <c r="E208" s="269"/>
      <c r="F208" s="269"/>
      <c r="G208" s="269"/>
      <c r="H208" s="349"/>
      <c r="I208" s="350"/>
      <c r="J208" s="269"/>
      <c r="K208" s="273"/>
      <c r="L208" s="273"/>
      <c r="N208" s="87"/>
      <c r="O208" s="73"/>
      <c r="Q208" s="84"/>
    </row>
    <row r="209" spans="1:17" ht="97.5" customHeight="1" hidden="1">
      <c r="A209" s="269"/>
      <c r="B209" s="269"/>
      <c r="C209" s="269"/>
      <c r="D209" s="269"/>
      <c r="E209" s="269"/>
      <c r="F209" s="269"/>
      <c r="G209" s="269"/>
      <c r="H209" s="269"/>
      <c r="I209" s="269"/>
      <c r="J209" s="351"/>
      <c r="K209" s="273"/>
      <c r="L209" s="273"/>
      <c r="Q209" s="84"/>
    </row>
    <row r="210" spans="1:17" ht="97.5" customHeight="1" hidden="1">
      <c r="A210" s="272"/>
      <c r="B210" s="269"/>
      <c r="C210" s="272"/>
      <c r="D210" s="269"/>
      <c r="E210" s="269"/>
      <c r="F210" s="269"/>
      <c r="G210" s="269"/>
      <c r="H210" s="269"/>
      <c r="I210" s="269"/>
      <c r="J210" s="351"/>
      <c r="K210" s="273"/>
      <c r="L210" s="273"/>
      <c r="Q210" s="84"/>
    </row>
    <row r="211" spans="1:17" ht="97.5" customHeight="1" hidden="1">
      <c r="A211" s="269"/>
      <c r="B211" s="269"/>
      <c r="C211" s="269"/>
      <c r="D211" s="269"/>
      <c r="E211" s="269"/>
      <c r="F211" s="269"/>
      <c r="G211" s="269"/>
      <c r="H211" s="269"/>
      <c r="I211" s="269"/>
      <c r="J211" s="345"/>
      <c r="K211" s="273"/>
      <c r="L211" s="273"/>
      <c r="Q211" s="84"/>
    </row>
    <row r="212" spans="1:17" ht="97.5" customHeight="1" hidden="1">
      <c r="A212" s="269"/>
      <c r="B212" s="269"/>
      <c r="C212" s="269"/>
      <c r="D212" s="269"/>
      <c r="E212" s="269"/>
      <c r="F212" s="269"/>
      <c r="G212" s="269"/>
      <c r="H212" s="269"/>
      <c r="I212" s="269"/>
      <c r="J212" s="345"/>
      <c r="K212" s="273"/>
      <c r="L212" s="273"/>
      <c r="Q212" s="84"/>
    </row>
    <row r="213" spans="1:12" ht="27.75">
      <c r="A213" s="285" t="s">
        <v>338</v>
      </c>
      <c r="B213" s="272"/>
      <c r="C213" s="272" t="s">
        <v>53</v>
      </c>
      <c r="D213" s="269"/>
      <c r="E213" s="269"/>
      <c r="F213" s="269"/>
      <c r="G213" s="269"/>
      <c r="H213" s="269"/>
      <c r="I213" s="269"/>
      <c r="J213" s="269"/>
      <c r="K213" s="269"/>
      <c r="L213" s="269"/>
    </row>
    <row r="214" spans="1:12" ht="16.5" customHeight="1">
      <c r="A214" s="285"/>
      <c r="B214" s="272"/>
      <c r="C214" s="272"/>
      <c r="D214" s="269"/>
      <c r="E214" s="269"/>
      <c r="F214" s="269"/>
      <c r="G214" s="269"/>
      <c r="H214" s="269"/>
      <c r="I214" s="269"/>
      <c r="J214" s="269"/>
      <c r="K214" s="269"/>
      <c r="L214" s="269"/>
    </row>
    <row r="215" spans="1:12" ht="70.5" customHeight="1">
      <c r="A215" s="269"/>
      <c r="B215" s="269"/>
      <c r="C215" s="470" t="s">
        <v>216</v>
      </c>
      <c r="D215" s="470"/>
      <c r="E215" s="470"/>
      <c r="F215" s="470"/>
      <c r="G215" s="470"/>
      <c r="H215" s="470"/>
      <c r="I215" s="470"/>
      <c r="J215" s="470"/>
      <c r="K215" s="273"/>
      <c r="L215" s="273"/>
    </row>
    <row r="216" spans="1:12" ht="16.5" customHeight="1">
      <c r="A216" s="269"/>
      <c r="B216" s="269"/>
      <c r="C216" s="280"/>
      <c r="D216" s="280"/>
      <c r="E216" s="280"/>
      <c r="F216" s="280"/>
      <c r="G216" s="280"/>
      <c r="H216" s="280"/>
      <c r="I216" s="280"/>
      <c r="J216" s="280"/>
      <c r="K216" s="280"/>
      <c r="L216" s="280"/>
    </row>
    <row r="217" spans="1:12" ht="27" customHeight="1">
      <c r="A217" s="285" t="s">
        <v>339</v>
      </c>
      <c r="B217" s="272"/>
      <c r="C217" s="272" t="s">
        <v>89</v>
      </c>
      <c r="D217" s="269"/>
      <c r="E217" s="269"/>
      <c r="F217" s="269"/>
      <c r="G217" s="269"/>
      <c r="H217" s="269"/>
      <c r="I217" s="269"/>
      <c r="J217" s="269"/>
      <c r="K217" s="269"/>
      <c r="L217" s="269"/>
    </row>
    <row r="218" spans="1:12" ht="16.5" customHeight="1">
      <c r="A218" s="285"/>
      <c r="B218" s="272"/>
      <c r="C218" s="272"/>
      <c r="D218" s="269"/>
      <c r="E218" s="269"/>
      <c r="F218" s="269"/>
      <c r="G218" s="269"/>
      <c r="H218" s="269"/>
      <c r="I218" s="269"/>
      <c r="J218" s="269"/>
      <c r="K218" s="269"/>
      <c r="L218" s="269"/>
    </row>
    <row r="219" spans="1:12" ht="59.25" customHeight="1">
      <c r="A219" s="269"/>
      <c r="B219" s="269"/>
      <c r="C219" s="518" t="s">
        <v>130</v>
      </c>
      <c r="D219" s="518"/>
      <c r="E219" s="518"/>
      <c r="F219" s="518"/>
      <c r="G219" s="518"/>
      <c r="H219" s="518"/>
      <c r="I219" s="518"/>
      <c r="J219" s="518"/>
      <c r="K219" s="269"/>
      <c r="L219" s="269"/>
    </row>
    <row r="220" spans="1:12" ht="12" customHeight="1">
      <c r="A220" s="269"/>
      <c r="B220" s="269"/>
      <c r="C220" s="269"/>
      <c r="D220" s="269"/>
      <c r="E220" s="269"/>
      <c r="F220" s="269"/>
      <c r="G220" s="269"/>
      <c r="H220" s="269"/>
      <c r="I220" s="269"/>
      <c r="J220" s="269"/>
      <c r="K220" s="269"/>
      <c r="L220" s="269"/>
    </row>
    <row r="221" spans="1:12" ht="37.5" customHeight="1" hidden="1">
      <c r="A221" s="269"/>
      <c r="B221" s="269"/>
      <c r="C221" s="469"/>
      <c r="D221" s="466"/>
      <c r="E221" s="466"/>
      <c r="F221" s="466"/>
      <c r="G221" s="466"/>
      <c r="H221" s="466"/>
      <c r="I221" s="466"/>
      <c r="J221" s="466"/>
      <c r="K221" s="269"/>
      <c r="L221" s="269"/>
    </row>
    <row r="222" spans="1:12" ht="16.5" customHeight="1">
      <c r="A222" s="269"/>
      <c r="B222" s="269"/>
      <c r="C222" s="269"/>
      <c r="D222" s="269"/>
      <c r="E222" s="269"/>
      <c r="F222" s="269"/>
      <c r="G222" s="269"/>
      <c r="H222" s="269"/>
      <c r="I222" s="269"/>
      <c r="J222" s="269"/>
      <c r="K222" s="269"/>
      <c r="L222" s="269"/>
    </row>
    <row r="223" spans="1:12" ht="32.25" customHeight="1">
      <c r="A223" s="285" t="s">
        <v>340</v>
      </c>
      <c r="B223" s="269"/>
      <c r="C223" s="504" t="s">
        <v>90</v>
      </c>
      <c r="D223" s="504"/>
      <c r="E223" s="504"/>
      <c r="F223" s="504"/>
      <c r="G223" s="504"/>
      <c r="H223" s="504"/>
      <c r="I223" s="504"/>
      <c r="J223" s="504"/>
      <c r="K223" s="280"/>
      <c r="L223" s="280"/>
    </row>
    <row r="224" spans="1:12" ht="27" customHeight="1">
      <c r="A224" s="334"/>
      <c r="B224" s="269"/>
      <c r="C224" s="466"/>
      <c r="D224" s="466"/>
      <c r="E224" s="466"/>
      <c r="F224" s="466"/>
      <c r="G224" s="466"/>
      <c r="H224" s="466"/>
      <c r="I224" s="466"/>
      <c r="J224" s="466"/>
      <c r="K224" s="280"/>
      <c r="L224" s="280"/>
    </row>
    <row r="225" spans="1:12" ht="32.25" customHeight="1">
      <c r="A225" s="334"/>
      <c r="B225" s="269"/>
      <c r="C225" s="520"/>
      <c r="D225" s="520"/>
      <c r="E225" s="520"/>
      <c r="F225" s="520"/>
      <c r="G225" s="322"/>
      <c r="H225" s="324" t="s">
        <v>19</v>
      </c>
      <c r="I225" s="324" t="s">
        <v>70</v>
      </c>
      <c r="J225" s="269"/>
      <c r="K225" s="280"/>
      <c r="L225" s="280"/>
    </row>
    <row r="226" spans="1:12" ht="31.5" customHeight="1">
      <c r="A226" s="334"/>
      <c r="B226" s="269"/>
      <c r="C226" s="463"/>
      <c r="D226" s="463"/>
      <c r="E226" s="463"/>
      <c r="F226" s="463"/>
      <c r="G226" s="280"/>
      <c r="H226" s="271"/>
      <c r="I226" s="264">
        <v>2009</v>
      </c>
      <c r="J226" s="269"/>
      <c r="K226" s="280"/>
      <c r="L226" s="280"/>
    </row>
    <row r="227" spans="1:12" ht="15" customHeight="1">
      <c r="A227" s="334"/>
      <c r="B227" s="269"/>
      <c r="C227" s="463"/>
      <c r="D227" s="463"/>
      <c r="E227" s="463"/>
      <c r="F227" s="463"/>
      <c r="G227" s="280"/>
      <c r="H227" s="280"/>
      <c r="I227" s="280"/>
      <c r="J227" s="269"/>
      <c r="K227" s="280"/>
      <c r="L227" s="280"/>
    </row>
    <row r="228" spans="1:12" ht="29.25" customHeight="1">
      <c r="A228" s="334"/>
      <c r="B228" s="264" t="s">
        <v>41</v>
      </c>
      <c r="C228" s="504" t="s">
        <v>91</v>
      </c>
      <c r="D228" s="504"/>
      <c r="E228" s="504"/>
      <c r="F228" s="504"/>
      <c r="G228" s="280"/>
      <c r="H228" s="280"/>
      <c r="I228" s="280"/>
      <c r="J228" s="269"/>
      <c r="K228" s="280"/>
      <c r="L228" s="280"/>
    </row>
    <row r="229" spans="1:12" ht="15" customHeight="1">
      <c r="A229" s="334"/>
      <c r="B229" s="269"/>
      <c r="C229" s="463"/>
      <c r="D229" s="463"/>
      <c r="E229" s="463"/>
      <c r="F229" s="463"/>
      <c r="G229" s="280"/>
      <c r="H229" s="280"/>
      <c r="I229" s="280"/>
      <c r="J229" s="269"/>
      <c r="K229" s="280"/>
      <c r="L229" s="280"/>
    </row>
    <row r="230" spans="1:12" ht="27.75">
      <c r="A230" s="334"/>
      <c r="B230" s="269"/>
      <c r="C230" s="463" t="s">
        <v>92</v>
      </c>
      <c r="D230" s="463"/>
      <c r="E230" s="463"/>
      <c r="F230" s="463"/>
      <c r="G230" s="280"/>
      <c r="H230" s="336">
        <v>6463</v>
      </c>
      <c r="I230" s="336">
        <v>6961</v>
      </c>
      <c r="J230" s="269"/>
      <c r="K230" s="280"/>
      <c r="L230" s="280"/>
    </row>
    <row r="231" spans="1:12" ht="15" customHeight="1">
      <c r="A231" s="334"/>
      <c r="B231" s="269"/>
      <c r="C231" s="463"/>
      <c r="D231" s="463"/>
      <c r="E231" s="463"/>
      <c r="F231" s="463"/>
      <c r="G231" s="280"/>
      <c r="H231" s="424"/>
      <c r="I231" s="424"/>
      <c r="J231" s="269"/>
      <c r="K231" s="280"/>
      <c r="L231" s="280"/>
    </row>
    <row r="232" spans="1:12" ht="27.75">
      <c r="A232" s="334"/>
      <c r="B232" s="269"/>
      <c r="C232" s="463" t="s">
        <v>93</v>
      </c>
      <c r="D232" s="463"/>
      <c r="E232" s="463"/>
      <c r="F232" s="463"/>
      <c r="G232" s="280"/>
      <c r="H232" s="425">
        <v>402849.365</v>
      </c>
      <c r="I232" s="426">
        <v>402849.365</v>
      </c>
      <c r="J232" s="269"/>
      <c r="K232" s="280"/>
      <c r="L232" s="280"/>
    </row>
    <row r="233" spans="1:12" ht="27.75" hidden="1">
      <c r="A233" s="334"/>
      <c r="B233" s="269"/>
      <c r="C233" s="463" t="s">
        <v>223</v>
      </c>
      <c r="D233" s="463"/>
      <c r="E233" s="463"/>
      <c r="F233" s="463"/>
      <c r="G233" s="280"/>
      <c r="H233" s="336">
        <v>0</v>
      </c>
      <c r="I233" s="424">
        <v>0</v>
      </c>
      <c r="J233" s="269"/>
      <c r="K233" s="280"/>
      <c r="L233" s="280"/>
    </row>
    <row r="234" spans="1:12" ht="27.75">
      <c r="A234" s="334"/>
      <c r="B234" s="269"/>
      <c r="C234" s="463" t="s">
        <v>110</v>
      </c>
      <c r="D234" s="463"/>
      <c r="E234" s="463"/>
      <c r="F234" s="463"/>
      <c r="G234" s="280"/>
      <c r="H234" s="336">
        <v>11</v>
      </c>
      <c r="I234" s="336">
        <v>11</v>
      </c>
      <c r="J234" s="269"/>
      <c r="K234" s="280"/>
      <c r="L234" s="280"/>
    </row>
    <row r="235" spans="1:12" ht="15" customHeight="1">
      <c r="A235" s="334"/>
      <c r="B235" s="269"/>
      <c r="C235" s="463"/>
      <c r="D235" s="463"/>
      <c r="E235" s="463"/>
      <c r="F235" s="463"/>
      <c r="G235" s="280"/>
      <c r="H235" s="427"/>
      <c r="I235" s="427"/>
      <c r="J235" s="269"/>
      <c r="K235" s="280"/>
      <c r="L235" s="280"/>
    </row>
    <row r="236" spans="1:12" ht="31.5" customHeight="1">
      <c r="A236" s="334"/>
      <c r="B236" s="269"/>
      <c r="C236" s="463" t="s">
        <v>94</v>
      </c>
      <c r="D236" s="463"/>
      <c r="E236" s="463"/>
      <c r="F236" s="463"/>
      <c r="G236" s="280"/>
      <c r="H236" s="428">
        <v>402860.365</v>
      </c>
      <c r="I236" s="428">
        <v>402860.365</v>
      </c>
      <c r="J236" s="269"/>
      <c r="K236" s="280"/>
      <c r="L236" s="280"/>
    </row>
    <row r="237" spans="1:12" ht="97.5" customHeight="1" hidden="1">
      <c r="A237" s="334"/>
      <c r="B237" s="269"/>
      <c r="C237" s="463"/>
      <c r="D237" s="463"/>
      <c r="E237" s="463"/>
      <c r="F237" s="463"/>
      <c r="G237" s="280"/>
      <c r="H237" s="429"/>
      <c r="I237" s="427"/>
      <c r="J237" s="269"/>
      <c r="K237" s="280"/>
      <c r="L237" s="280"/>
    </row>
    <row r="238" spans="1:12" ht="6" customHeight="1">
      <c r="A238" s="334"/>
      <c r="B238" s="269"/>
      <c r="C238" s="463"/>
      <c r="D238" s="463"/>
      <c r="E238" s="463"/>
      <c r="F238" s="463"/>
      <c r="G238" s="280"/>
      <c r="H238" s="342"/>
      <c r="I238" s="342"/>
      <c r="J238" s="269"/>
      <c r="K238" s="280"/>
      <c r="L238" s="280"/>
    </row>
    <row r="239" spans="1:12" ht="27.75">
      <c r="A239" s="334"/>
      <c r="B239" s="269"/>
      <c r="C239" s="463" t="s">
        <v>77</v>
      </c>
      <c r="D239" s="463"/>
      <c r="E239" s="463"/>
      <c r="F239" s="463"/>
      <c r="G239" s="280"/>
      <c r="H239" s="430">
        <v>1.6042779487627186</v>
      </c>
      <c r="I239" s="430">
        <v>1.7278939813302308</v>
      </c>
      <c r="J239" s="269"/>
      <c r="K239" s="280"/>
      <c r="L239" s="280"/>
    </row>
    <row r="240" spans="1:12" ht="15" customHeight="1" thickBot="1">
      <c r="A240" s="334"/>
      <c r="B240" s="269"/>
      <c r="C240" s="463"/>
      <c r="D240" s="463"/>
      <c r="E240" s="463"/>
      <c r="F240" s="463"/>
      <c r="G240" s="280"/>
      <c r="H240" s="431"/>
      <c r="I240" s="431"/>
      <c r="J240" s="269"/>
      <c r="K240" s="280"/>
      <c r="L240" s="280"/>
    </row>
    <row r="241" spans="1:12" ht="12.75" customHeight="1" thickTop="1">
      <c r="A241" s="334"/>
      <c r="B241" s="269"/>
      <c r="C241" s="280"/>
      <c r="D241" s="280"/>
      <c r="E241" s="280"/>
      <c r="F241" s="280"/>
      <c r="G241" s="280"/>
      <c r="H241" s="280"/>
      <c r="I241" s="312"/>
      <c r="J241" s="312"/>
      <c r="K241" s="280"/>
      <c r="L241" s="280"/>
    </row>
    <row r="242" spans="1:12" ht="24.75" customHeight="1">
      <c r="A242" s="334"/>
      <c r="B242" s="264" t="s">
        <v>42</v>
      </c>
      <c r="C242" s="504" t="s">
        <v>95</v>
      </c>
      <c r="D242" s="504"/>
      <c r="E242" s="504"/>
      <c r="F242" s="504"/>
      <c r="G242" s="280"/>
      <c r="H242" s="280"/>
      <c r="I242" s="312"/>
      <c r="J242" s="312"/>
      <c r="K242" s="280"/>
      <c r="L242" s="280"/>
    </row>
    <row r="243" spans="1:12" ht="15" customHeight="1">
      <c r="A243" s="474"/>
      <c r="B243" s="474"/>
      <c r="C243" s="474"/>
      <c r="D243" s="474"/>
      <c r="E243" s="474"/>
      <c r="F243" s="474"/>
      <c r="G243" s="474"/>
      <c r="H243" s="474"/>
      <c r="I243" s="474"/>
      <c r="J243" s="474"/>
      <c r="K243" s="280"/>
      <c r="L243" s="280"/>
    </row>
    <row r="244" spans="1:12" ht="27.75">
      <c r="A244" s="334"/>
      <c r="B244" s="269"/>
      <c r="C244" s="463" t="s">
        <v>92</v>
      </c>
      <c r="D244" s="463"/>
      <c r="E244" s="463"/>
      <c r="F244" s="463"/>
      <c r="G244" s="280"/>
      <c r="H244" s="342">
        <v>6463</v>
      </c>
      <c r="I244" s="342">
        <v>6961</v>
      </c>
      <c r="J244" s="269"/>
      <c r="K244" s="280"/>
      <c r="L244" s="280"/>
    </row>
    <row r="245" spans="1:12" ht="27.75">
      <c r="A245" s="334"/>
      <c r="B245" s="269"/>
      <c r="C245" s="463" t="s">
        <v>97</v>
      </c>
      <c r="D245" s="463"/>
      <c r="E245" s="463"/>
      <c r="F245" s="463"/>
      <c r="G245" s="280"/>
      <c r="H245" s="342">
        <v>437</v>
      </c>
      <c r="I245" s="336">
        <v>1312</v>
      </c>
      <c r="J245" s="269"/>
      <c r="K245" s="280"/>
      <c r="L245" s="280"/>
    </row>
    <row r="246" spans="1:12" ht="15" customHeight="1">
      <c r="A246" s="334"/>
      <c r="B246" s="269"/>
      <c r="C246" s="463"/>
      <c r="D246" s="463"/>
      <c r="E246" s="463"/>
      <c r="F246" s="463"/>
      <c r="G246" s="280"/>
      <c r="H246" s="427"/>
      <c r="I246" s="427"/>
      <c r="J246" s="269"/>
      <c r="K246" s="280"/>
      <c r="L246" s="280"/>
    </row>
    <row r="247" spans="1:12" ht="30" customHeight="1">
      <c r="A247" s="334"/>
      <c r="B247" s="269"/>
      <c r="C247" s="463" t="s">
        <v>96</v>
      </c>
      <c r="D247" s="463"/>
      <c r="E247" s="463"/>
      <c r="F247" s="463"/>
      <c r="G247" s="280"/>
      <c r="H247" s="432">
        <v>6900</v>
      </c>
      <c r="I247" s="432">
        <v>8273</v>
      </c>
      <c r="J247" s="269"/>
      <c r="K247" s="280"/>
      <c r="L247" s="280"/>
    </row>
    <row r="248" spans="1:12" ht="20.25" customHeight="1">
      <c r="A248" s="334"/>
      <c r="B248" s="269"/>
      <c r="C248" s="463"/>
      <c r="D248" s="463"/>
      <c r="E248" s="463"/>
      <c r="F248" s="463"/>
      <c r="G248" s="280"/>
      <c r="H248" s="342"/>
      <c r="I248" s="342"/>
      <c r="J248" s="269"/>
      <c r="K248" s="280"/>
      <c r="L248" s="280"/>
    </row>
    <row r="249" spans="1:12" ht="27.75">
      <c r="A249" s="334"/>
      <c r="B249" s="269"/>
      <c r="C249" s="463" t="s">
        <v>99</v>
      </c>
      <c r="D249" s="463"/>
      <c r="E249" s="463"/>
      <c r="F249" s="463"/>
      <c r="G249" s="280"/>
      <c r="H249" s="342">
        <v>402860.365</v>
      </c>
      <c r="I249" s="433">
        <v>402860.365</v>
      </c>
      <c r="J249" s="269"/>
      <c r="K249" s="280"/>
      <c r="L249" s="280"/>
    </row>
    <row r="250" spans="1:12" ht="27.75">
      <c r="A250" s="334"/>
      <c r="B250" s="269"/>
      <c r="C250" s="463" t="s">
        <v>12</v>
      </c>
      <c r="D250" s="463"/>
      <c r="E250" s="463"/>
      <c r="F250" s="463"/>
      <c r="G250" s="280"/>
      <c r="H250" s="342">
        <v>57167.965</v>
      </c>
      <c r="I250" s="433">
        <v>57167.965</v>
      </c>
      <c r="J250" s="269"/>
      <c r="K250" s="280"/>
      <c r="L250" s="280"/>
    </row>
    <row r="251" spans="1:12" ht="27.75" hidden="1">
      <c r="A251" s="334"/>
      <c r="B251" s="269"/>
      <c r="C251" s="269" t="s">
        <v>230</v>
      </c>
      <c r="D251" s="269"/>
      <c r="E251" s="269"/>
      <c r="F251" s="269"/>
      <c r="G251" s="269"/>
      <c r="H251" s="429">
        <v>0</v>
      </c>
      <c r="I251" s="427">
        <v>0</v>
      </c>
      <c r="J251" s="269"/>
      <c r="K251" s="280"/>
      <c r="L251" s="280"/>
    </row>
    <row r="252" spans="1:12" ht="30.75" customHeight="1">
      <c r="A252" s="334"/>
      <c r="B252" s="269"/>
      <c r="C252" s="463" t="s">
        <v>100</v>
      </c>
      <c r="D252" s="463"/>
      <c r="E252" s="463"/>
      <c r="F252" s="463"/>
      <c r="G252" s="280"/>
      <c r="H252" s="432">
        <v>460028.33</v>
      </c>
      <c r="I252" s="432">
        <v>460028.33</v>
      </c>
      <c r="J252" s="269"/>
      <c r="K252" s="280"/>
      <c r="L252" s="280"/>
    </row>
    <row r="253" spans="1:12" ht="6" customHeight="1">
      <c r="A253" s="334"/>
      <c r="B253" s="269"/>
      <c r="C253" s="463"/>
      <c r="D253" s="463"/>
      <c r="E253" s="463"/>
      <c r="F253" s="463"/>
      <c r="G253" s="280"/>
      <c r="H253" s="342"/>
      <c r="I253" s="342"/>
      <c r="J253" s="269"/>
      <c r="K253" s="280"/>
      <c r="L253" s="280"/>
    </row>
    <row r="254" spans="1:12" ht="4.5" customHeight="1">
      <c r="A254" s="334"/>
      <c r="B254" s="269"/>
      <c r="C254" s="463"/>
      <c r="D254" s="463"/>
      <c r="E254" s="463"/>
      <c r="F254" s="463"/>
      <c r="G254" s="280"/>
      <c r="H254" s="342"/>
      <c r="I254" s="342"/>
      <c r="J254" s="269"/>
      <c r="K254" s="280"/>
      <c r="L254" s="280"/>
    </row>
    <row r="255" spans="1:12" ht="27.75">
      <c r="A255" s="334"/>
      <c r="B255" s="269"/>
      <c r="C255" s="463" t="s">
        <v>78</v>
      </c>
      <c r="D255" s="463"/>
      <c r="E255" s="463"/>
      <c r="F255" s="463"/>
      <c r="G255" s="280"/>
      <c r="H255" s="434">
        <v>1.4999076252542969</v>
      </c>
      <c r="I255" s="434">
        <v>1.7983675048882317</v>
      </c>
      <c r="J255" s="269"/>
      <c r="K255" s="280"/>
      <c r="L255" s="280"/>
    </row>
    <row r="256" spans="1:12" ht="15" customHeight="1" thickBot="1">
      <c r="A256" s="334"/>
      <c r="B256" s="269"/>
      <c r="C256" s="463"/>
      <c r="D256" s="463"/>
      <c r="E256" s="463"/>
      <c r="F256" s="463"/>
      <c r="G256" s="280"/>
      <c r="H256" s="431"/>
      <c r="I256" s="431"/>
      <c r="J256" s="269"/>
      <c r="K256" s="280"/>
      <c r="L256" s="280"/>
    </row>
    <row r="257" spans="1:12" ht="12.75" customHeight="1" thickTop="1">
      <c r="A257" s="334"/>
      <c r="B257" s="269"/>
      <c r="C257" s="280"/>
      <c r="D257" s="280"/>
      <c r="E257" s="280"/>
      <c r="F257" s="280"/>
      <c r="G257" s="280"/>
      <c r="H257" s="280"/>
      <c r="I257" s="312"/>
      <c r="J257" s="312"/>
      <c r="K257" s="280"/>
      <c r="L257" s="280"/>
    </row>
    <row r="258" spans="1:12" s="269" customFormat="1" ht="34.5" customHeight="1">
      <c r="A258" s="468" t="s">
        <v>14</v>
      </c>
      <c r="B258" s="468"/>
      <c r="C258" s="468"/>
      <c r="D258" s="468"/>
      <c r="E258" s="468"/>
      <c r="F258" s="468"/>
      <c r="G258" s="468"/>
      <c r="H258" s="468"/>
      <c r="I258" s="468"/>
      <c r="J258" s="468"/>
      <c r="K258" s="280"/>
      <c r="L258" s="280"/>
    </row>
    <row r="259" spans="1:12" ht="35.25" customHeight="1">
      <c r="A259" s="285" t="s">
        <v>341</v>
      </c>
      <c r="B259" s="352"/>
      <c r="C259" s="279" t="s">
        <v>106</v>
      </c>
      <c r="D259" s="280"/>
      <c r="E259" s="280"/>
      <c r="F259" s="280"/>
      <c r="G259" s="280"/>
      <c r="H259" s="280"/>
      <c r="I259" s="280"/>
      <c r="J259" s="280"/>
      <c r="K259" s="280"/>
      <c r="L259" s="280"/>
    </row>
    <row r="260" spans="1:12" ht="18" customHeight="1">
      <c r="A260" s="353"/>
      <c r="B260" s="353"/>
      <c r="C260" s="450"/>
      <c r="D260" s="450"/>
      <c r="E260" s="450"/>
      <c r="F260" s="450"/>
      <c r="G260" s="450"/>
      <c r="H260" s="450"/>
      <c r="I260" s="450"/>
      <c r="J260" s="280"/>
      <c r="K260" s="280"/>
      <c r="L260" s="269"/>
    </row>
    <row r="261" spans="1:12" ht="30" customHeight="1">
      <c r="A261" s="353"/>
      <c r="B261" s="355"/>
      <c r="C261" s="450" t="s">
        <v>332</v>
      </c>
      <c r="D261" s="450"/>
      <c r="E261" s="450"/>
      <c r="F261" s="450"/>
      <c r="G261" s="450"/>
      <c r="H261" s="450"/>
      <c r="I261" s="450"/>
      <c r="J261" s="280"/>
      <c r="K261" s="280"/>
      <c r="L261" s="269"/>
    </row>
    <row r="262" spans="1:12" ht="67.5" customHeight="1" hidden="1">
      <c r="A262" s="353"/>
      <c r="B262" s="355"/>
      <c r="C262" s="450" t="s">
        <v>207</v>
      </c>
      <c r="D262" s="450"/>
      <c r="E262" s="450"/>
      <c r="F262" s="450"/>
      <c r="G262" s="450"/>
      <c r="H262" s="450"/>
      <c r="I262" s="450"/>
      <c r="J262" s="280"/>
      <c r="K262" s="280"/>
      <c r="L262" s="269"/>
    </row>
    <row r="263" spans="1:12" ht="70.5" customHeight="1" hidden="1">
      <c r="A263" s="353"/>
      <c r="B263" s="356"/>
      <c r="C263" s="473" t="s">
        <v>10</v>
      </c>
      <c r="D263" s="473"/>
      <c r="E263" s="473"/>
      <c r="F263" s="473"/>
      <c r="G263" s="473"/>
      <c r="H263" s="473"/>
      <c r="I263" s="473"/>
      <c r="J263" s="417"/>
      <c r="K263" s="280"/>
      <c r="L263" s="269"/>
    </row>
    <row r="264" spans="1:12" ht="37.5" customHeight="1" hidden="1">
      <c r="A264" s="353"/>
      <c r="B264" s="356"/>
      <c r="C264" s="473" t="s">
        <v>171</v>
      </c>
      <c r="D264" s="473"/>
      <c r="E264" s="473"/>
      <c r="F264" s="473"/>
      <c r="G264" s="473"/>
      <c r="H264" s="473"/>
      <c r="I264" s="473"/>
      <c r="J264" s="417"/>
      <c r="K264" s="280"/>
      <c r="L264" s="269"/>
    </row>
    <row r="265" spans="1:12" ht="64.5" customHeight="1" hidden="1">
      <c r="A265" s="353"/>
      <c r="B265" s="356"/>
      <c r="C265" s="447" t="s">
        <v>9</v>
      </c>
      <c r="D265" s="447"/>
      <c r="E265" s="447"/>
      <c r="F265" s="447"/>
      <c r="G265" s="447"/>
      <c r="H265" s="447"/>
      <c r="I265" s="447"/>
      <c r="J265" s="417"/>
      <c r="K265" s="280"/>
      <c r="L265" s="269"/>
    </row>
    <row r="266" spans="1:12" ht="75" customHeight="1" hidden="1">
      <c r="A266" s="353"/>
      <c r="B266" s="355"/>
      <c r="C266" s="447" t="s">
        <v>11</v>
      </c>
      <c r="D266" s="447"/>
      <c r="E266" s="447"/>
      <c r="F266" s="447"/>
      <c r="G266" s="447"/>
      <c r="H266" s="447"/>
      <c r="I266" s="447"/>
      <c r="J266" s="417"/>
      <c r="K266" s="280"/>
      <c r="L266" s="269"/>
    </row>
    <row r="267" spans="1:12" ht="72" customHeight="1" hidden="1">
      <c r="A267" s="353"/>
      <c r="B267" s="353"/>
      <c r="C267" s="447" t="s">
        <v>168</v>
      </c>
      <c r="D267" s="452"/>
      <c r="E267" s="452"/>
      <c r="F267" s="452"/>
      <c r="G267" s="452"/>
      <c r="H267" s="452"/>
      <c r="I267" s="452"/>
      <c r="J267" s="420"/>
      <c r="K267" s="357"/>
      <c r="L267" s="280"/>
    </row>
    <row r="268" spans="1:12" ht="16.5" customHeight="1" hidden="1">
      <c r="A268" s="353"/>
      <c r="B268" s="353"/>
      <c r="C268" s="418"/>
      <c r="D268" s="419"/>
      <c r="E268" s="419"/>
      <c r="F268" s="419"/>
      <c r="G268" s="419"/>
      <c r="H268" s="419"/>
      <c r="I268" s="419"/>
      <c r="J268" s="420"/>
      <c r="K268" s="357"/>
      <c r="L268" s="280"/>
    </row>
    <row r="269" spans="1:12" ht="49.5" customHeight="1" hidden="1">
      <c r="A269" s="334"/>
      <c r="B269" s="269"/>
      <c r="C269" s="451" t="s">
        <v>27</v>
      </c>
      <c r="D269" s="451"/>
      <c r="E269" s="451"/>
      <c r="F269" s="451"/>
      <c r="G269" s="451"/>
      <c r="H269" s="451"/>
      <c r="I269" s="451"/>
      <c r="J269" s="451"/>
      <c r="K269" s="280"/>
      <c r="L269" s="280"/>
    </row>
    <row r="270" spans="1:12" ht="97.5" customHeight="1" hidden="1">
      <c r="A270" s="334"/>
      <c r="B270" s="269"/>
      <c r="C270" s="451"/>
      <c r="D270" s="451"/>
      <c r="E270" s="451"/>
      <c r="F270" s="451"/>
      <c r="G270" s="451"/>
      <c r="H270" s="451"/>
      <c r="I270" s="451"/>
      <c r="J270" s="451"/>
      <c r="K270" s="280"/>
      <c r="L270" s="280"/>
    </row>
    <row r="271" spans="1:12" ht="25.5" customHeight="1">
      <c r="A271" s="334"/>
      <c r="B271" s="269"/>
      <c r="C271" s="267"/>
      <c r="D271" s="267"/>
      <c r="E271" s="267"/>
      <c r="F271" s="267"/>
      <c r="G271" s="267"/>
      <c r="H271" s="267"/>
      <c r="I271" s="267"/>
      <c r="J271" s="267"/>
      <c r="K271" s="280"/>
      <c r="L271" s="280"/>
    </row>
    <row r="272" spans="1:12" ht="27.75">
      <c r="A272" s="474"/>
      <c r="B272" s="474"/>
      <c r="C272" s="474"/>
      <c r="D272" s="474"/>
      <c r="E272" s="474"/>
      <c r="F272" s="474"/>
      <c r="G272" s="474"/>
      <c r="H272" s="474"/>
      <c r="I272" s="474"/>
      <c r="J272" s="474"/>
      <c r="K272" s="280"/>
      <c r="L272" s="280"/>
    </row>
    <row r="273" spans="1:12" ht="14.25" customHeight="1">
      <c r="A273" s="353"/>
      <c r="B273" s="353"/>
      <c r="C273" s="354"/>
      <c r="D273" s="357"/>
      <c r="E273" s="357"/>
      <c r="F273" s="357"/>
      <c r="G273" s="357"/>
      <c r="H273" s="357"/>
      <c r="I273" s="357"/>
      <c r="J273" s="357"/>
      <c r="K273" s="357"/>
      <c r="L273" s="280"/>
    </row>
    <row r="274" spans="1:12" ht="37.5" customHeight="1">
      <c r="A274" s="285" t="s">
        <v>342</v>
      </c>
      <c r="B274" s="353"/>
      <c r="C274" s="358" t="s">
        <v>284</v>
      </c>
      <c r="D274" s="359"/>
      <c r="E274" s="359"/>
      <c r="F274" s="359"/>
      <c r="G274" s="359"/>
      <c r="H274" s="359"/>
      <c r="I274" s="359"/>
      <c r="J274" s="357"/>
      <c r="K274" s="357"/>
      <c r="L274" s="280"/>
    </row>
    <row r="275" spans="1:12" ht="24" customHeight="1">
      <c r="A275" s="353"/>
      <c r="B275" s="353"/>
      <c r="C275" s="359"/>
      <c r="D275" s="359"/>
      <c r="E275" s="359"/>
      <c r="F275" s="359"/>
      <c r="G275" s="359"/>
      <c r="H275" s="359"/>
      <c r="I275" s="359"/>
      <c r="J275" s="357"/>
      <c r="K275" s="357"/>
      <c r="L275" s="280"/>
    </row>
    <row r="276" spans="1:12" ht="24" customHeight="1">
      <c r="A276" s="353"/>
      <c r="B276" s="353"/>
      <c r="C276" s="359"/>
      <c r="D276" s="359"/>
      <c r="E276" s="359"/>
      <c r="F276" s="359"/>
      <c r="G276" s="359"/>
      <c r="H276" s="359"/>
      <c r="I276" s="359"/>
      <c r="J276" s="357"/>
      <c r="K276" s="357"/>
      <c r="L276" s="280"/>
    </row>
    <row r="277" spans="1:12" ht="31.5" customHeight="1">
      <c r="A277" s="353"/>
      <c r="B277" s="353"/>
      <c r="C277" s="360"/>
      <c r="D277" s="361"/>
      <c r="E277" s="362"/>
      <c r="F277" s="448" t="s">
        <v>271</v>
      </c>
      <c r="G277" s="449"/>
      <c r="H277" s="448" t="s">
        <v>272</v>
      </c>
      <c r="I277" s="449"/>
      <c r="J277" s="357"/>
      <c r="K277" s="357"/>
      <c r="L277" s="280"/>
    </row>
    <row r="278" spans="1:12" ht="81.75" customHeight="1">
      <c r="A278" s="353"/>
      <c r="B278" s="353"/>
      <c r="C278" s="363"/>
      <c r="D278" s="364"/>
      <c r="E278" s="365"/>
      <c r="F278" s="366" t="s">
        <v>285</v>
      </c>
      <c r="G278" s="366" t="s">
        <v>270</v>
      </c>
      <c r="H278" s="366" t="s">
        <v>263</v>
      </c>
      <c r="I278" s="366" t="s">
        <v>263</v>
      </c>
      <c r="J278" s="357"/>
      <c r="K278" s="357"/>
      <c r="L278" s="280"/>
    </row>
    <row r="279" spans="1:12" ht="27" customHeight="1">
      <c r="A279" s="353"/>
      <c r="B279" s="353"/>
      <c r="C279" s="367"/>
      <c r="D279" s="368"/>
      <c r="E279" s="369"/>
      <c r="F279" s="370" t="s">
        <v>261</v>
      </c>
      <c r="G279" s="370" t="s">
        <v>262</v>
      </c>
      <c r="H279" s="370" t="s">
        <v>261</v>
      </c>
      <c r="I279" s="370" t="s">
        <v>262</v>
      </c>
      <c r="J279" s="357"/>
      <c r="K279" s="357"/>
      <c r="L279" s="280"/>
    </row>
    <row r="280" spans="1:12" ht="24" customHeight="1">
      <c r="A280" s="353"/>
      <c r="B280" s="353"/>
      <c r="C280" s="367"/>
      <c r="D280" s="368"/>
      <c r="E280" s="369"/>
      <c r="F280" s="371" t="s">
        <v>283</v>
      </c>
      <c r="G280" s="371" t="s">
        <v>283</v>
      </c>
      <c r="H280" s="371" t="s">
        <v>283</v>
      </c>
      <c r="I280" s="371" t="s">
        <v>283</v>
      </c>
      <c r="J280" s="357"/>
      <c r="K280" s="357"/>
      <c r="L280" s="280"/>
    </row>
    <row r="281" spans="1:12" ht="24" customHeight="1">
      <c r="A281" s="353"/>
      <c r="B281" s="353"/>
      <c r="C281" s="367"/>
      <c r="D281" s="368"/>
      <c r="E281" s="369"/>
      <c r="F281" s="372"/>
      <c r="G281" s="372"/>
      <c r="H281" s="372"/>
      <c r="I281" s="372"/>
      <c r="J281" s="357"/>
      <c r="K281" s="357"/>
      <c r="L281" s="280"/>
    </row>
    <row r="282" spans="1:12" ht="30" customHeight="1">
      <c r="A282" s="353"/>
      <c r="B282" s="353"/>
      <c r="C282" s="373" t="s">
        <v>273</v>
      </c>
      <c r="D282" s="368"/>
      <c r="E282" s="369"/>
      <c r="F282" s="372"/>
      <c r="G282" s="372"/>
      <c r="H282" s="372"/>
      <c r="I282" s="372"/>
      <c r="J282" s="357"/>
      <c r="K282" s="357"/>
      <c r="L282" s="280"/>
    </row>
    <row r="283" spans="1:12" ht="28.5" customHeight="1">
      <c r="A283" s="353"/>
      <c r="B283" s="353"/>
      <c r="C283" s="373" t="s">
        <v>278</v>
      </c>
      <c r="D283" s="368"/>
      <c r="E283" s="369"/>
      <c r="F283" s="372"/>
      <c r="G283" s="372"/>
      <c r="H283" s="372"/>
      <c r="I283" s="372"/>
      <c r="J283" s="357"/>
      <c r="K283" s="357"/>
      <c r="L283" s="280"/>
    </row>
    <row r="284" spans="1:12" ht="30" customHeight="1">
      <c r="A284" s="353"/>
      <c r="B284" s="353"/>
      <c r="C284" s="367" t="s">
        <v>274</v>
      </c>
      <c r="D284" s="368"/>
      <c r="E284" s="369"/>
      <c r="F284" s="374">
        <v>25.618000000000016</v>
      </c>
      <c r="G284" s="374">
        <v>56.935</v>
      </c>
      <c r="H284" s="374">
        <v>48.14900000000005</v>
      </c>
      <c r="I284" s="374">
        <v>133.7009999999999</v>
      </c>
      <c r="J284" s="357"/>
      <c r="K284" s="357"/>
      <c r="L284" s="280"/>
    </row>
    <row r="285" spans="1:12" ht="28.5" customHeight="1">
      <c r="A285" s="353"/>
      <c r="B285" s="353"/>
      <c r="C285" s="367" t="s">
        <v>275</v>
      </c>
      <c r="D285" s="368"/>
      <c r="E285" s="369"/>
      <c r="F285" s="375">
        <v>-6.404500000000004</v>
      </c>
      <c r="G285" s="375">
        <v>-14.80309999999999</v>
      </c>
      <c r="H285" s="376">
        <v>-12.037250000000013</v>
      </c>
      <c r="I285" s="375">
        <v>-34.762259999999976</v>
      </c>
      <c r="J285" s="357"/>
      <c r="K285" s="357"/>
      <c r="L285" s="280"/>
    </row>
    <row r="286" spans="1:12" ht="31.5" customHeight="1" thickBot="1">
      <c r="A286" s="353"/>
      <c r="B286" s="353"/>
      <c r="C286" s="377" t="s">
        <v>276</v>
      </c>
      <c r="D286" s="378"/>
      <c r="E286" s="379"/>
      <c r="F286" s="380">
        <v>19.21350000000001</v>
      </c>
      <c r="G286" s="380">
        <v>42.13189999999997</v>
      </c>
      <c r="H286" s="380">
        <v>36.111750000000036</v>
      </c>
      <c r="I286" s="380">
        <v>98.93873999999994</v>
      </c>
      <c r="J286" s="357"/>
      <c r="K286" s="357"/>
      <c r="L286" s="280"/>
    </row>
    <row r="287" spans="1:12" ht="24" customHeight="1">
      <c r="A287" s="353"/>
      <c r="B287" s="353"/>
      <c r="C287" s="367"/>
      <c r="D287" s="368"/>
      <c r="E287" s="369"/>
      <c r="F287" s="372"/>
      <c r="G287" s="372"/>
      <c r="H287" s="372"/>
      <c r="I287" s="372"/>
      <c r="J287" s="357"/>
      <c r="K287" s="357"/>
      <c r="L287" s="280"/>
    </row>
    <row r="288" spans="1:12" ht="31.5" customHeight="1">
      <c r="A288" s="353"/>
      <c r="B288" s="353"/>
      <c r="C288" s="373" t="s">
        <v>277</v>
      </c>
      <c r="D288" s="368"/>
      <c r="E288" s="369"/>
      <c r="F288" s="372"/>
      <c r="G288" s="372"/>
      <c r="H288" s="372"/>
      <c r="I288" s="372"/>
      <c r="J288" s="357"/>
      <c r="K288" s="357"/>
      <c r="L288" s="280"/>
    </row>
    <row r="289" spans="1:12" ht="27" customHeight="1">
      <c r="A289" s="353"/>
      <c r="B289" s="353"/>
      <c r="C289" s="367" t="s">
        <v>282</v>
      </c>
      <c r="D289" s="368"/>
      <c r="E289" s="369"/>
      <c r="F289" s="381">
        <v>1656.86454</v>
      </c>
      <c r="G289" s="381">
        <v>1333.82665</v>
      </c>
      <c r="H289" s="381">
        <v>1656.86454</v>
      </c>
      <c r="I289" s="381">
        <v>1333.82665</v>
      </c>
      <c r="J289" s="357"/>
      <c r="K289" s="357"/>
      <c r="L289" s="280"/>
    </row>
    <row r="290" spans="1:12" ht="33" customHeight="1">
      <c r="A290" s="353"/>
      <c r="B290" s="353"/>
      <c r="C290" s="367" t="s">
        <v>279</v>
      </c>
      <c r="D290" s="368"/>
      <c r="E290" s="369"/>
      <c r="F290" s="382">
        <v>0.055321901931057196</v>
      </c>
      <c r="G290" s="383">
        <v>0.05601245331422004</v>
      </c>
      <c r="H290" s="382">
        <v>0.055321901931057196</v>
      </c>
      <c r="I290" s="383">
        <v>0.05601245331422004</v>
      </c>
      <c r="J290" s="357"/>
      <c r="K290" s="357"/>
      <c r="L290" s="280"/>
    </row>
    <row r="291" spans="1:12" ht="33" customHeight="1" thickBot="1">
      <c r="A291" s="353"/>
      <c r="B291" s="353"/>
      <c r="C291" s="377" t="s">
        <v>280</v>
      </c>
      <c r="D291" s="378"/>
      <c r="E291" s="379"/>
      <c r="F291" s="380">
        <v>22.91522439873155</v>
      </c>
      <c r="G291" s="380">
        <v>18.67772574059688</v>
      </c>
      <c r="H291" s="380">
        <v>68.74567319619464</v>
      </c>
      <c r="I291" s="380">
        <v>56.033177221790645</v>
      </c>
      <c r="J291" s="357"/>
      <c r="K291" s="357"/>
      <c r="L291" s="280"/>
    </row>
    <row r="292" spans="1:12" ht="24" customHeight="1">
      <c r="A292" s="353"/>
      <c r="B292" s="353"/>
      <c r="C292" s="367"/>
      <c r="D292" s="368"/>
      <c r="E292" s="369"/>
      <c r="F292" s="372"/>
      <c r="G292" s="372"/>
      <c r="H292" s="372"/>
      <c r="I292" s="372"/>
      <c r="J292" s="357"/>
      <c r="K292" s="357"/>
      <c r="L292" s="280"/>
    </row>
    <row r="293" spans="1:12" ht="28.5" customHeight="1" thickBot="1">
      <c r="A293" s="353"/>
      <c r="B293" s="353"/>
      <c r="C293" s="377" t="s">
        <v>281</v>
      </c>
      <c r="D293" s="378"/>
      <c r="E293" s="379"/>
      <c r="F293" s="384">
        <v>-3.701724398731539</v>
      </c>
      <c r="G293" s="385">
        <v>23.454174259403093</v>
      </c>
      <c r="H293" s="384">
        <v>-32.63392319619461</v>
      </c>
      <c r="I293" s="386">
        <v>42.905562778209294</v>
      </c>
      <c r="J293" s="357"/>
      <c r="K293" s="357"/>
      <c r="L293" s="280"/>
    </row>
    <row r="294" spans="1:12" ht="24" customHeight="1">
      <c r="A294" s="353"/>
      <c r="B294" s="353"/>
      <c r="C294" s="387"/>
      <c r="D294" s="388"/>
      <c r="E294" s="389"/>
      <c r="F294" s="390"/>
      <c r="G294" s="390"/>
      <c r="H294" s="390"/>
      <c r="I294" s="390"/>
      <c r="J294" s="357"/>
      <c r="K294" s="357"/>
      <c r="L294" s="280"/>
    </row>
    <row r="295" spans="1:12" ht="24" customHeight="1">
      <c r="A295" s="353"/>
      <c r="B295" s="353"/>
      <c r="C295" s="359"/>
      <c r="D295" s="359"/>
      <c r="E295" s="359"/>
      <c r="F295" s="359"/>
      <c r="G295" s="359"/>
      <c r="H295" s="359"/>
      <c r="I295" s="359"/>
      <c r="J295" s="357"/>
      <c r="K295" s="357"/>
      <c r="L295" s="280"/>
    </row>
    <row r="296" spans="1:12" ht="90" customHeight="1">
      <c r="A296" s="353"/>
      <c r="B296" s="353"/>
      <c r="C296" s="446" t="s">
        <v>13</v>
      </c>
      <c r="D296" s="446"/>
      <c r="E296" s="446"/>
      <c r="F296" s="446"/>
      <c r="G296" s="446"/>
      <c r="H296" s="446"/>
      <c r="I296" s="446"/>
      <c r="J296" s="446"/>
      <c r="K296" s="357"/>
      <c r="L296" s="280"/>
    </row>
    <row r="297" spans="1:12" ht="97.5" customHeight="1" hidden="1">
      <c r="A297" s="353"/>
      <c r="B297" s="353"/>
      <c r="C297" s="354"/>
      <c r="D297" s="357"/>
      <c r="E297" s="357"/>
      <c r="F297" s="357"/>
      <c r="G297" s="357"/>
      <c r="H297" s="357"/>
      <c r="I297" s="357"/>
      <c r="J297" s="357"/>
      <c r="K297" s="357"/>
      <c r="L297" s="280"/>
    </row>
    <row r="298" spans="1:12" s="91" customFormat="1" ht="34.5" customHeight="1" hidden="1">
      <c r="A298" s="391"/>
      <c r="B298" s="391"/>
      <c r="C298" s="392"/>
      <c r="D298" s="393"/>
      <c r="E298" s="393"/>
      <c r="F298" s="393"/>
      <c r="G298" s="393"/>
      <c r="H298" s="393"/>
      <c r="I298" s="393"/>
      <c r="J298" s="393"/>
      <c r="K298" s="393"/>
      <c r="L298" s="394"/>
    </row>
    <row r="299" spans="1:12" s="66" customFormat="1" ht="97.5" customHeight="1" hidden="1">
      <c r="A299" s="391"/>
      <c r="B299" s="391"/>
      <c r="C299" s="472"/>
      <c r="D299" s="472"/>
      <c r="E299" s="472"/>
      <c r="F299" s="472"/>
      <c r="G299" s="472"/>
      <c r="H299" s="472"/>
      <c r="I299" s="472"/>
      <c r="J299" s="393"/>
      <c r="K299" s="393"/>
      <c r="L299" s="394"/>
    </row>
    <row r="300" spans="1:12" ht="1.5" customHeight="1">
      <c r="A300" s="353"/>
      <c r="B300" s="353"/>
      <c r="C300" s="354"/>
      <c r="D300" s="357"/>
      <c r="E300" s="357"/>
      <c r="F300" s="357"/>
      <c r="G300" s="357"/>
      <c r="H300" s="357"/>
      <c r="I300" s="357"/>
      <c r="J300" s="357"/>
      <c r="K300" s="357"/>
      <c r="L300" s="280"/>
    </row>
    <row r="301" spans="1:12" ht="18" customHeight="1" hidden="1">
      <c r="A301" s="353"/>
      <c r="B301" s="353"/>
      <c r="C301" s="354"/>
      <c r="D301" s="357"/>
      <c r="E301" s="357"/>
      <c r="F301" s="357"/>
      <c r="G301" s="357"/>
      <c r="H301" s="357"/>
      <c r="I301" s="357"/>
      <c r="J301" s="357"/>
      <c r="K301" s="357"/>
      <c r="L301" s="280"/>
    </row>
    <row r="302" spans="1:12" ht="71.25" customHeight="1">
      <c r="A302" s="353"/>
      <c r="B302" s="353"/>
      <c r="C302" s="515" t="s">
        <v>294</v>
      </c>
      <c r="D302" s="515"/>
      <c r="E302" s="515"/>
      <c r="F302" s="515"/>
      <c r="G302" s="515"/>
      <c r="H302" s="515"/>
      <c r="I302" s="515"/>
      <c r="J302" s="515"/>
      <c r="K302" s="357"/>
      <c r="L302" s="280"/>
    </row>
    <row r="303" spans="1:12" ht="24" customHeight="1">
      <c r="A303" s="353"/>
      <c r="B303" s="353"/>
      <c r="C303" s="354"/>
      <c r="D303" s="357"/>
      <c r="E303" s="357"/>
      <c r="F303" s="357"/>
      <c r="G303" s="357"/>
      <c r="H303" s="357"/>
      <c r="I303" s="357"/>
      <c r="J303" s="357"/>
      <c r="K303" s="357"/>
      <c r="L303" s="280"/>
    </row>
    <row r="304" spans="1:12" ht="34.5" customHeight="1" hidden="1">
      <c r="A304" s="285" t="s">
        <v>343</v>
      </c>
      <c r="B304" s="353"/>
      <c r="C304" s="395" t="s">
        <v>290</v>
      </c>
      <c r="D304" s="357"/>
      <c r="E304" s="357"/>
      <c r="F304" s="357"/>
      <c r="G304" s="357"/>
      <c r="H304" s="357"/>
      <c r="I304" s="357"/>
      <c r="J304" s="357"/>
      <c r="K304" s="357"/>
      <c r="L304" s="280"/>
    </row>
    <row r="305" spans="1:12" s="84" customFormat="1" ht="126" customHeight="1" hidden="1">
      <c r="A305" s="353"/>
      <c r="B305" s="353"/>
      <c r="C305" s="516" t="s">
        <v>28</v>
      </c>
      <c r="D305" s="516"/>
      <c r="E305" s="516"/>
      <c r="F305" s="516"/>
      <c r="G305" s="516"/>
      <c r="H305" s="516"/>
      <c r="I305" s="516"/>
      <c r="J305" s="357"/>
      <c r="K305" s="357"/>
      <c r="L305" s="280"/>
    </row>
    <row r="306" spans="1:12" ht="24" customHeight="1">
      <c r="A306" s="353"/>
      <c r="B306" s="353"/>
      <c r="C306" s="354"/>
      <c r="D306" s="357"/>
      <c r="E306" s="357"/>
      <c r="F306" s="357"/>
      <c r="G306" s="357"/>
      <c r="H306" s="357"/>
      <c r="I306" s="357"/>
      <c r="J306" s="357"/>
      <c r="K306" s="357"/>
      <c r="L306" s="280"/>
    </row>
    <row r="307" spans="1:12" ht="24" customHeight="1" hidden="1">
      <c r="A307" s="353"/>
      <c r="B307" s="353"/>
      <c r="C307" s="354"/>
      <c r="D307" s="357"/>
      <c r="E307" s="357"/>
      <c r="F307" s="357"/>
      <c r="G307" s="357"/>
      <c r="H307" s="357"/>
      <c r="I307" s="357"/>
      <c r="J307" s="357"/>
      <c r="K307" s="357"/>
      <c r="L307" s="280"/>
    </row>
    <row r="308" spans="1:12" ht="24" customHeight="1" hidden="1">
      <c r="A308" s="353"/>
      <c r="B308" s="353"/>
      <c r="C308" s="354"/>
      <c r="D308" s="357"/>
      <c r="E308" s="357"/>
      <c r="F308" s="357"/>
      <c r="G308" s="357"/>
      <c r="H308" s="357"/>
      <c r="I308" s="357"/>
      <c r="J308" s="357"/>
      <c r="K308" s="357"/>
      <c r="L308" s="280"/>
    </row>
    <row r="309" spans="1:12" ht="34.5" customHeight="1">
      <c r="A309" s="285" t="s">
        <v>343</v>
      </c>
      <c r="B309" s="396"/>
      <c r="C309" s="467" t="s">
        <v>163</v>
      </c>
      <c r="D309" s="467"/>
      <c r="E309" s="467"/>
      <c r="F309" s="397"/>
      <c r="G309" s="397"/>
      <c r="H309" s="397"/>
      <c r="I309" s="397"/>
      <c r="J309" s="397"/>
      <c r="K309" s="280"/>
      <c r="L309" s="280"/>
    </row>
    <row r="310" spans="1:12" ht="27.75">
      <c r="A310" s="285"/>
      <c r="B310" s="396"/>
      <c r="C310" s="325"/>
      <c r="D310" s="397"/>
      <c r="E310" s="397"/>
      <c r="F310" s="397"/>
      <c r="G310" s="397"/>
      <c r="H310" s="397"/>
      <c r="I310" s="397"/>
      <c r="J310" s="397"/>
      <c r="K310" s="280"/>
      <c r="L310" s="280"/>
    </row>
    <row r="311" spans="1:12" ht="18.75" customHeight="1">
      <c r="A311" s="353"/>
      <c r="B311" s="396"/>
      <c r="C311" s="470" t="s">
        <v>264</v>
      </c>
      <c r="D311" s="470"/>
      <c r="E311" s="470"/>
      <c r="F311" s="470"/>
      <c r="G311" s="470"/>
      <c r="H311" s="470"/>
      <c r="I311" s="470"/>
      <c r="J311" s="470"/>
      <c r="K311" s="280"/>
      <c r="L311" s="280"/>
    </row>
    <row r="312" spans="1:12" ht="41.25" customHeight="1">
      <c r="A312" s="353"/>
      <c r="B312" s="353"/>
      <c r="C312" s="470"/>
      <c r="D312" s="470"/>
      <c r="E312" s="470"/>
      <c r="F312" s="470"/>
      <c r="G312" s="470"/>
      <c r="H312" s="470"/>
      <c r="I312" s="470"/>
      <c r="J312" s="470"/>
      <c r="K312" s="280"/>
      <c r="L312" s="280"/>
    </row>
    <row r="313" spans="1:12" ht="12" customHeight="1">
      <c r="A313" s="353"/>
      <c r="B313" s="396"/>
      <c r="C313" s="397"/>
      <c r="D313" s="397"/>
      <c r="E313" s="397"/>
      <c r="F313" s="397"/>
      <c r="G313" s="397"/>
      <c r="H313" s="397"/>
      <c r="I313" s="397"/>
      <c r="J313" s="397"/>
      <c r="K313" s="280"/>
      <c r="L313" s="280"/>
    </row>
    <row r="314" spans="1:12" ht="10.5" customHeight="1">
      <c r="A314" s="353"/>
      <c r="B314" s="353"/>
      <c r="C314" s="354"/>
      <c r="D314" s="357"/>
      <c r="E314" s="357"/>
      <c r="F314" s="357"/>
      <c r="G314" s="357"/>
      <c r="H314" s="357"/>
      <c r="I314" s="357"/>
      <c r="J314" s="357"/>
      <c r="K314" s="280"/>
      <c r="L314" s="280"/>
    </row>
    <row r="315" spans="1:12" ht="12.75" customHeight="1">
      <c r="A315" s="353"/>
      <c r="B315" s="353"/>
      <c r="C315" s="354"/>
      <c r="D315" s="357"/>
      <c r="E315" s="357"/>
      <c r="F315" s="357"/>
      <c r="G315" s="357"/>
      <c r="H315" s="357"/>
      <c r="I315" s="357"/>
      <c r="J315" s="357"/>
      <c r="K315" s="280"/>
      <c r="L315" s="280"/>
    </row>
    <row r="316" spans="1:12" ht="42" customHeight="1">
      <c r="A316" s="269"/>
      <c r="B316" s="269"/>
      <c r="C316" s="269" t="s">
        <v>55</v>
      </c>
      <c r="D316" s="269"/>
      <c r="E316" s="357"/>
      <c r="F316" s="357"/>
      <c r="G316" s="357"/>
      <c r="H316" s="357"/>
      <c r="I316" s="357"/>
      <c r="J316" s="357"/>
      <c r="K316" s="280"/>
      <c r="L316" s="280"/>
    </row>
    <row r="317" spans="1:12" ht="16.5" customHeight="1">
      <c r="A317" s="269"/>
      <c r="B317" s="269"/>
      <c r="C317" s="269"/>
      <c r="D317" s="269"/>
      <c r="E317" s="357"/>
      <c r="F317" s="357"/>
      <c r="G317" s="357"/>
      <c r="H317" s="357"/>
      <c r="I317" s="357"/>
      <c r="J317" s="357"/>
      <c r="K317" s="280"/>
      <c r="L317" s="280"/>
    </row>
    <row r="318" spans="1:12" ht="16.5" customHeight="1">
      <c r="A318" s="269"/>
      <c r="B318" s="269"/>
      <c r="C318" s="269"/>
      <c r="D318" s="269"/>
      <c r="E318" s="357"/>
      <c r="F318" s="357"/>
      <c r="G318" s="357"/>
      <c r="H318" s="357"/>
      <c r="I318" s="357"/>
      <c r="J318" s="357"/>
      <c r="K318" s="280"/>
      <c r="L318" s="280"/>
    </row>
    <row r="319" spans="1:12" ht="16.5" customHeight="1">
      <c r="A319" s="269"/>
      <c r="B319" s="269"/>
      <c r="C319" s="269"/>
      <c r="D319" s="269"/>
      <c r="E319" s="357"/>
      <c r="F319" s="357"/>
      <c r="G319" s="357"/>
      <c r="H319" s="357"/>
      <c r="I319" s="357"/>
      <c r="J319" s="357"/>
      <c r="K319" s="280"/>
      <c r="L319" s="280"/>
    </row>
    <row r="320" spans="1:12" ht="30.75" customHeight="1">
      <c r="A320" s="269"/>
      <c r="B320" s="269"/>
      <c r="C320" s="272" t="s">
        <v>132</v>
      </c>
      <c r="D320" s="269"/>
      <c r="E320" s="357"/>
      <c r="F320" s="357"/>
      <c r="G320" s="357"/>
      <c r="H320" s="357"/>
      <c r="I320" s="357"/>
      <c r="J320" s="357"/>
      <c r="K320" s="280"/>
      <c r="L320" s="280"/>
    </row>
    <row r="321" spans="1:12" ht="30.75" customHeight="1">
      <c r="A321" s="269"/>
      <c r="B321" s="269"/>
      <c r="C321" s="269" t="s">
        <v>56</v>
      </c>
      <c r="D321" s="269"/>
      <c r="E321" s="357"/>
      <c r="F321" s="357"/>
      <c r="G321" s="357"/>
      <c r="H321" s="357"/>
      <c r="I321" s="357"/>
      <c r="J321" s="357"/>
      <c r="K321" s="280"/>
      <c r="L321" s="280"/>
    </row>
    <row r="322" spans="1:12" ht="40.5" customHeight="1">
      <c r="A322" s="269"/>
      <c r="B322" s="269"/>
      <c r="C322" s="398" t="s">
        <v>265</v>
      </c>
      <c r="D322" s="399"/>
      <c r="E322" s="357"/>
      <c r="F322" s="357"/>
      <c r="G322" s="357"/>
      <c r="H322" s="357"/>
      <c r="I322" s="357"/>
      <c r="J322" s="357"/>
      <c r="K322" s="280"/>
      <c r="L322" s="280"/>
    </row>
    <row r="323" spans="1:12" ht="12.75" customHeight="1">
      <c r="A323" s="511"/>
      <c r="B323" s="511"/>
      <c r="C323" s="511"/>
      <c r="D323" s="511"/>
      <c r="E323" s="511"/>
      <c r="F323" s="511"/>
      <c r="G323" s="511"/>
      <c r="H323" s="511"/>
      <c r="I323" s="511"/>
      <c r="J323" s="511"/>
      <c r="K323" s="280"/>
      <c r="L323" s="280"/>
    </row>
    <row r="324" spans="1:12" ht="12.75" customHeight="1">
      <c r="A324" s="353"/>
      <c r="B324" s="353"/>
      <c r="C324" s="354"/>
      <c r="D324" s="357"/>
      <c r="E324" s="357"/>
      <c r="F324" s="357"/>
      <c r="G324" s="357"/>
      <c r="H324" s="357"/>
      <c r="I324" s="357"/>
      <c r="J324" s="357"/>
      <c r="K324" s="280"/>
      <c r="L324" s="280"/>
    </row>
    <row r="325" spans="1:12" ht="15" customHeight="1">
      <c r="A325" s="400"/>
      <c r="B325" s="330"/>
      <c r="C325" s="463"/>
      <c r="D325" s="463"/>
      <c r="E325" s="463"/>
      <c r="F325" s="463"/>
      <c r="G325" s="463"/>
      <c r="H325" s="463"/>
      <c r="I325" s="463"/>
      <c r="J325" s="463"/>
      <c r="K325" s="280"/>
      <c r="L325" s="280"/>
    </row>
    <row r="326" spans="1:12" ht="17.25" customHeight="1">
      <c r="A326" s="401"/>
      <c r="B326" s="330"/>
      <c r="C326" s="279"/>
      <c r="D326" s="280"/>
      <c r="E326" s="280"/>
      <c r="F326" s="280"/>
      <c r="G326" s="280"/>
      <c r="H326" s="280"/>
      <c r="I326" s="280"/>
      <c r="J326" s="280"/>
      <c r="K326" s="280"/>
      <c r="L326" s="280"/>
    </row>
    <row r="327" spans="1:12" ht="10.5" customHeight="1">
      <c r="A327" s="400"/>
      <c r="B327" s="330"/>
      <c r="C327" s="463"/>
      <c r="D327" s="463"/>
      <c r="E327" s="463"/>
      <c r="F327" s="463"/>
      <c r="G327" s="463"/>
      <c r="H327" s="463"/>
      <c r="I327" s="463"/>
      <c r="J327" s="463"/>
      <c r="K327" s="280"/>
      <c r="L327" s="280"/>
    </row>
    <row r="328" spans="1:12" ht="15" customHeight="1">
      <c r="A328" s="334"/>
      <c r="B328" s="269"/>
      <c r="C328" s="280"/>
      <c r="D328" s="280"/>
      <c r="E328" s="280"/>
      <c r="F328" s="280"/>
      <c r="G328" s="280"/>
      <c r="H328" s="280"/>
      <c r="I328" s="280"/>
      <c r="J328" s="280"/>
      <c r="K328" s="280"/>
      <c r="L328" s="280"/>
    </row>
    <row r="329" spans="1:12" ht="12.75" customHeight="1">
      <c r="A329" s="334"/>
      <c r="B329" s="269"/>
      <c r="C329" s="280"/>
      <c r="D329" s="280"/>
      <c r="E329" s="280"/>
      <c r="F329" s="280"/>
      <c r="G329" s="280"/>
      <c r="H329" s="280"/>
      <c r="I329" s="280"/>
      <c r="J329" s="280"/>
      <c r="K329" s="280"/>
      <c r="L329" s="280"/>
    </row>
    <row r="330" spans="1:12" ht="14.25" customHeight="1">
      <c r="A330" s="334"/>
      <c r="B330" s="269"/>
      <c r="C330" s="280"/>
      <c r="D330" s="280"/>
      <c r="E330" s="280"/>
      <c r="F330" s="280"/>
      <c r="G330" s="280"/>
      <c r="H330" s="280"/>
      <c r="I330" s="280"/>
      <c r="J330" s="280"/>
      <c r="K330" s="280"/>
      <c r="L330" s="280"/>
    </row>
    <row r="331" spans="1:12" ht="13.5" customHeight="1">
      <c r="A331" s="334"/>
      <c r="B331" s="269"/>
      <c r="C331" s="280"/>
      <c r="D331" s="280"/>
      <c r="E331" s="280"/>
      <c r="F331" s="280"/>
      <c r="G331" s="280"/>
      <c r="H331" s="280"/>
      <c r="I331" s="280"/>
      <c r="J331" s="280"/>
      <c r="K331" s="280"/>
      <c r="L331" s="280"/>
    </row>
    <row r="332" spans="1:12" ht="13.5" customHeight="1">
      <c r="A332" s="334"/>
      <c r="B332" s="269"/>
      <c r="C332" s="280"/>
      <c r="D332" s="280"/>
      <c r="E332" s="280"/>
      <c r="F332" s="280"/>
      <c r="G332" s="280"/>
      <c r="H332" s="280"/>
      <c r="I332" s="280"/>
      <c r="J332" s="280"/>
      <c r="K332" s="280"/>
      <c r="L332" s="280"/>
    </row>
    <row r="333" spans="1:12" ht="14.25" customHeight="1">
      <c r="A333" s="334"/>
      <c r="B333" s="269"/>
      <c r="C333" s="280"/>
      <c r="D333" s="280"/>
      <c r="E333" s="280"/>
      <c r="F333" s="280"/>
      <c r="G333" s="280"/>
      <c r="H333" s="280"/>
      <c r="I333" s="280"/>
      <c r="J333" s="280"/>
      <c r="K333" s="280"/>
      <c r="L333" s="280"/>
    </row>
    <row r="334" spans="1:12" ht="15.75" customHeight="1">
      <c r="A334" s="334"/>
      <c r="B334" s="269"/>
      <c r="C334" s="280"/>
      <c r="D334" s="280"/>
      <c r="E334" s="280"/>
      <c r="F334" s="280"/>
      <c r="G334" s="280"/>
      <c r="H334" s="280"/>
      <c r="I334" s="280"/>
      <c r="J334" s="280"/>
      <c r="K334" s="280"/>
      <c r="L334" s="280"/>
    </row>
    <row r="335" spans="1:12" ht="18.75" customHeight="1">
      <c r="A335" s="334"/>
      <c r="B335" s="269"/>
      <c r="C335" s="280"/>
      <c r="D335" s="280"/>
      <c r="E335" s="280"/>
      <c r="F335" s="280"/>
      <c r="G335" s="280"/>
      <c r="H335" s="280"/>
      <c r="I335" s="280"/>
      <c r="J335" s="280"/>
      <c r="K335" s="280"/>
      <c r="L335" s="280"/>
    </row>
    <row r="336" spans="1:12" ht="18" customHeight="1">
      <c r="A336" s="334"/>
      <c r="B336" s="269"/>
      <c r="C336" s="280"/>
      <c r="D336" s="280"/>
      <c r="E336" s="280"/>
      <c r="F336" s="280"/>
      <c r="G336" s="280"/>
      <c r="H336" s="280"/>
      <c r="I336" s="280"/>
      <c r="J336" s="280"/>
      <c r="K336" s="280"/>
      <c r="L336" s="280"/>
    </row>
    <row r="337" spans="1:12" ht="6" customHeight="1">
      <c r="A337" s="334"/>
      <c r="B337" s="269"/>
      <c r="C337" s="280"/>
      <c r="D337" s="280"/>
      <c r="E337" s="280"/>
      <c r="F337" s="280"/>
      <c r="G337" s="280"/>
      <c r="H337" s="280"/>
      <c r="I337" s="280"/>
      <c r="J337" s="280"/>
      <c r="K337" s="280"/>
      <c r="L337" s="280"/>
    </row>
    <row r="338" spans="1:12" ht="15" customHeight="1">
      <c r="A338" s="402"/>
      <c r="B338" s="269"/>
      <c r="C338" s="504"/>
      <c r="D338" s="504"/>
      <c r="E338" s="504"/>
      <c r="F338" s="504"/>
      <c r="G338" s="504"/>
      <c r="H338" s="504"/>
      <c r="I338" s="504"/>
      <c r="J338" s="504"/>
      <c r="K338" s="280"/>
      <c r="L338" s="280"/>
    </row>
    <row r="339" spans="1:12" ht="15" customHeight="1">
      <c r="A339" s="334"/>
      <c r="B339" s="269"/>
      <c r="C339" s="463"/>
      <c r="D339" s="463"/>
      <c r="E339" s="463"/>
      <c r="F339" s="463"/>
      <c r="G339" s="463"/>
      <c r="H339" s="463"/>
      <c r="I339" s="463"/>
      <c r="J339" s="463"/>
      <c r="K339" s="280"/>
      <c r="L339" s="280"/>
    </row>
    <row r="340" spans="1:12" ht="15" customHeight="1">
      <c r="A340" s="334"/>
      <c r="B340" s="269"/>
      <c r="C340" s="463"/>
      <c r="D340" s="463"/>
      <c r="E340" s="463"/>
      <c r="F340" s="463"/>
      <c r="G340" s="463"/>
      <c r="H340" s="463"/>
      <c r="I340" s="463"/>
      <c r="J340" s="463"/>
      <c r="K340" s="280"/>
      <c r="L340" s="280"/>
    </row>
    <row r="341" spans="1:12" ht="15" customHeight="1">
      <c r="A341" s="334"/>
      <c r="B341" s="269"/>
      <c r="C341" s="280"/>
      <c r="D341" s="280"/>
      <c r="E341" s="280"/>
      <c r="F341" s="280"/>
      <c r="G341" s="280"/>
      <c r="H341" s="280"/>
      <c r="I341" s="280"/>
      <c r="J341" s="280"/>
      <c r="K341" s="280"/>
      <c r="L341" s="280"/>
    </row>
    <row r="342" spans="1:12" ht="0.75" customHeight="1">
      <c r="A342" s="269"/>
      <c r="B342" s="269"/>
      <c r="C342" s="269"/>
      <c r="D342" s="269"/>
      <c r="E342" s="269"/>
      <c r="F342" s="269"/>
      <c r="G342" s="269"/>
      <c r="H342" s="269"/>
      <c r="I342" s="269"/>
      <c r="J342" s="269"/>
      <c r="K342" s="280"/>
      <c r="L342" s="280"/>
    </row>
    <row r="343" spans="1:12" ht="22.5" customHeight="1">
      <c r="A343" s="269"/>
      <c r="B343" s="269"/>
      <c r="C343" s="269"/>
      <c r="D343" s="269"/>
      <c r="E343" s="269"/>
      <c r="F343" s="269"/>
      <c r="G343" s="269"/>
      <c r="H343" s="269"/>
      <c r="I343" s="269"/>
      <c r="J343" s="269"/>
      <c r="K343" s="269"/>
      <c r="L343" s="269"/>
    </row>
    <row r="344" spans="1:12" ht="27.75">
      <c r="A344" s="269"/>
      <c r="B344" s="269"/>
      <c r="C344" s="269"/>
      <c r="D344" s="269"/>
      <c r="E344" s="269"/>
      <c r="F344" s="269"/>
      <c r="G344" s="269"/>
      <c r="H344" s="269"/>
      <c r="I344" s="269"/>
      <c r="J344" s="269"/>
      <c r="K344" s="269"/>
      <c r="L344" s="269"/>
    </row>
    <row r="345" spans="1:12" ht="27.75">
      <c r="A345" s="269"/>
      <c r="B345" s="269"/>
      <c r="C345" s="269"/>
      <c r="D345" s="269"/>
      <c r="E345" s="269"/>
      <c r="F345" s="269"/>
      <c r="G345" s="269"/>
      <c r="H345" s="269"/>
      <c r="I345" s="269"/>
      <c r="J345" s="269"/>
      <c r="K345" s="269"/>
      <c r="L345" s="269"/>
    </row>
    <row r="346" spans="1:12" ht="27.75">
      <c r="A346" s="269"/>
      <c r="B346" s="269"/>
      <c r="C346" s="269"/>
      <c r="D346" s="269"/>
      <c r="E346" s="269"/>
      <c r="F346" s="269"/>
      <c r="G346" s="269"/>
      <c r="H346" s="269"/>
      <c r="I346" s="269"/>
      <c r="J346" s="269"/>
      <c r="K346" s="269"/>
      <c r="L346" s="269"/>
    </row>
    <row r="347" spans="1:12" ht="27.75">
      <c r="A347" s="269"/>
      <c r="B347" s="269"/>
      <c r="C347" s="269"/>
      <c r="D347" s="269"/>
      <c r="E347" s="269"/>
      <c r="F347" s="269"/>
      <c r="G347" s="269"/>
      <c r="H347" s="269"/>
      <c r="I347" s="269"/>
      <c r="J347" s="269"/>
      <c r="K347" s="269"/>
      <c r="L347" s="269"/>
    </row>
    <row r="348" spans="1:12" ht="27.75">
      <c r="A348" s="269"/>
      <c r="B348" s="269"/>
      <c r="C348" s="269"/>
      <c r="D348" s="269"/>
      <c r="E348" s="269"/>
      <c r="F348" s="269"/>
      <c r="G348" s="269"/>
      <c r="H348" s="269"/>
      <c r="I348" s="269"/>
      <c r="J348" s="269"/>
      <c r="K348" s="269"/>
      <c r="L348" s="269"/>
    </row>
  </sheetData>
  <mergeCells count="149">
    <mergeCell ref="A258:J258"/>
    <mergeCell ref="C253:F253"/>
    <mergeCell ref="C244:F244"/>
    <mergeCell ref="C252:F252"/>
    <mergeCell ref="C250:F250"/>
    <mergeCell ref="C248:F248"/>
    <mergeCell ref="C247:F247"/>
    <mergeCell ref="C245:F245"/>
    <mergeCell ref="C231:F231"/>
    <mergeCell ref="C238:F238"/>
    <mergeCell ref="C163:L163"/>
    <mergeCell ref="C186:J186"/>
    <mergeCell ref="C181:J181"/>
    <mergeCell ref="C188:J188"/>
    <mergeCell ref="C198:L198"/>
    <mergeCell ref="C195:J195"/>
    <mergeCell ref="C187:J187"/>
    <mergeCell ref="C227:F227"/>
    <mergeCell ref="C239:F239"/>
    <mergeCell ref="C233:F233"/>
    <mergeCell ref="C149:F149"/>
    <mergeCell ref="C151:F151"/>
    <mergeCell ref="A158:J158"/>
    <mergeCell ref="C152:F152"/>
    <mergeCell ref="C177:J177"/>
    <mergeCell ref="C219:J219"/>
    <mergeCell ref="C232:F232"/>
    <mergeCell ref="C228:F228"/>
    <mergeCell ref="C199:L199"/>
    <mergeCell ref="C185:J185"/>
    <mergeCell ref="C225:F225"/>
    <mergeCell ref="C223:J223"/>
    <mergeCell ref="C224:J224"/>
    <mergeCell ref="A4:G4"/>
    <mergeCell ref="C148:F148"/>
    <mergeCell ref="A138:J138"/>
    <mergeCell ref="C141:L141"/>
    <mergeCell ref="C93:I93"/>
    <mergeCell ref="C24:L24"/>
    <mergeCell ref="C64:E64"/>
    <mergeCell ref="C22:J22"/>
    <mergeCell ref="C23:J23"/>
    <mergeCell ref="C46:J46"/>
    <mergeCell ref="C45:I45"/>
    <mergeCell ref="H277:I277"/>
    <mergeCell ref="C302:J302"/>
    <mergeCell ref="C305:I305"/>
    <mergeCell ref="C67:G67"/>
    <mergeCell ref="C234:F234"/>
    <mergeCell ref="C179:J179"/>
    <mergeCell ref="C236:F236"/>
    <mergeCell ref="C226:F226"/>
    <mergeCell ref="C229:F229"/>
    <mergeCell ref="C183:J183"/>
    <mergeCell ref="A1:L1"/>
    <mergeCell ref="A2:L2"/>
    <mergeCell ref="C20:L20"/>
    <mergeCell ref="C18:L18"/>
    <mergeCell ref="C12:J12"/>
    <mergeCell ref="C14:J14"/>
    <mergeCell ref="C15:J15"/>
    <mergeCell ref="C16:J16"/>
    <mergeCell ref="A3:G3"/>
    <mergeCell ref="C19:J19"/>
    <mergeCell ref="C327:J327"/>
    <mergeCell ref="C325:J325"/>
    <mergeCell ref="C240:F240"/>
    <mergeCell ref="C242:F242"/>
    <mergeCell ref="C246:F246"/>
    <mergeCell ref="C255:F255"/>
    <mergeCell ref="A323:J323"/>
    <mergeCell ref="C311:J312"/>
    <mergeCell ref="C264:I264"/>
    <mergeCell ref="C296:J296"/>
    <mergeCell ref="C33:J33"/>
    <mergeCell ref="C41:L41"/>
    <mergeCell ref="C27:E27"/>
    <mergeCell ref="C29:J29"/>
    <mergeCell ref="C38:J38"/>
    <mergeCell ref="C37:J37"/>
    <mergeCell ref="C50:J50"/>
    <mergeCell ref="C65:E65"/>
    <mergeCell ref="C52:L52"/>
    <mergeCell ref="F54:G54"/>
    <mergeCell ref="H54:I54"/>
    <mergeCell ref="C62:E62"/>
    <mergeCell ref="C69:J69"/>
    <mergeCell ref="C70:J70"/>
    <mergeCell ref="J81:K81"/>
    <mergeCell ref="C72:J72"/>
    <mergeCell ref="A73:J73"/>
    <mergeCell ref="J80:K80"/>
    <mergeCell ref="J78:K78"/>
    <mergeCell ref="J79:K79"/>
    <mergeCell ref="C76:M76"/>
    <mergeCell ref="C122:J122"/>
    <mergeCell ref="C117:J117"/>
    <mergeCell ref="A102:J102"/>
    <mergeCell ref="C89:J89"/>
    <mergeCell ref="C139:L139"/>
    <mergeCell ref="C175:J175"/>
    <mergeCell ref="C124:J124"/>
    <mergeCell ref="C126:J126"/>
    <mergeCell ref="C130:J130"/>
    <mergeCell ref="C128:J128"/>
    <mergeCell ref="C162:L162"/>
    <mergeCell ref="C164:L164"/>
    <mergeCell ref="C173:L173"/>
    <mergeCell ref="C169:L169"/>
    <mergeCell ref="C265:I265"/>
    <mergeCell ref="C235:F235"/>
    <mergeCell ref="C260:I260"/>
    <mergeCell ref="C269:J270"/>
    <mergeCell ref="C256:F256"/>
    <mergeCell ref="C261:I261"/>
    <mergeCell ref="C267:I267"/>
    <mergeCell ref="C262:I262"/>
    <mergeCell ref="C237:F237"/>
    <mergeCell ref="C249:F249"/>
    <mergeCell ref="C340:J340"/>
    <mergeCell ref="C338:J338"/>
    <mergeCell ref="C215:J215"/>
    <mergeCell ref="A272:J272"/>
    <mergeCell ref="C230:F230"/>
    <mergeCell ref="C339:J339"/>
    <mergeCell ref="A243:J243"/>
    <mergeCell ref="C266:I266"/>
    <mergeCell ref="F277:G277"/>
    <mergeCell ref="C254:F254"/>
    <mergeCell ref="C309:E309"/>
    <mergeCell ref="A51:J51"/>
    <mergeCell ref="A118:J118"/>
    <mergeCell ref="C221:J221"/>
    <mergeCell ref="C132:J132"/>
    <mergeCell ref="H145:I145"/>
    <mergeCell ref="C101:L101"/>
    <mergeCell ref="C71:J71"/>
    <mergeCell ref="C299:I299"/>
    <mergeCell ref="C263:I263"/>
    <mergeCell ref="C134:J134"/>
    <mergeCell ref="C97:L97"/>
    <mergeCell ref="C100:L100"/>
    <mergeCell ref="C136:J136"/>
    <mergeCell ref="C107:L107"/>
    <mergeCell ref="C110:L110"/>
    <mergeCell ref="C112:F112"/>
    <mergeCell ref="H108:I108"/>
    <mergeCell ref="C111:F111"/>
    <mergeCell ref="C99:L99"/>
  </mergeCells>
  <printOptions horizontalCentered="1"/>
  <pageMargins left="0.38" right="0.16" top="1" bottom="0.26" header="0.5" footer="0.26"/>
  <pageSetup fitToHeight="7" horizontalDpi="300" verticalDpi="300" orientation="portrait" paperSize="9" scale="36" r:id="rId2"/>
  <rowBreaks count="3" manualBreakCount="3">
    <brk id="69" max="12" man="1"/>
    <brk id="137" max="12" man="1"/>
    <brk id="257"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haniza</cp:lastModifiedBy>
  <cp:lastPrinted>2009-11-24T09:41:24Z</cp:lastPrinted>
  <dcterms:created xsi:type="dcterms:W3CDTF">1999-10-13T04:05:52Z</dcterms:created>
  <dcterms:modified xsi:type="dcterms:W3CDTF">2009-11-24T10:50:36Z</dcterms:modified>
  <cp:category/>
  <cp:version/>
  <cp:contentType/>
  <cp:contentStatus/>
</cp:coreProperties>
</file>