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9495" activeTab="3"/>
  </bookViews>
  <sheets>
    <sheet name="is" sheetId="1" r:id="rId1"/>
    <sheet name="bs" sheetId="2" r:id="rId2"/>
    <sheet name="sce" sheetId="3" r:id="rId3"/>
    <sheet name="cf" sheetId="4" r:id="rId4"/>
  </sheets>
  <definedNames>
    <definedName name="_xlnm.Print_Area" localSheetId="1">'bs'!$A$1:$J$65</definedName>
    <definedName name="_xlnm.Print_Area" localSheetId="0">'is'!$A$1:$M$46</definedName>
  </definedNames>
  <calcPr fullCalcOnLoad="1"/>
</workbook>
</file>

<file path=xl/sharedStrings.xml><?xml version="1.0" encoding="utf-8"?>
<sst xmlns="http://schemas.openxmlformats.org/spreadsheetml/2006/main" count="236" uniqueCount="198">
  <si>
    <t>Unaudited</t>
  </si>
  <si>
    <t>Audited</t>
  </si>
  <si>
    <t>As At Preceding</t>
  </si>
  <si>
    <t>Financial Yr End</t>
  </si>
  <si>
    <t>RM'000</t>
  </si>
  <si>
    <t>Investment in Associated Companies</t>
  </si>
  <si>
    <t>Long Term Investments</t>
  </si>
  <si>
    <t>Current Assets</t>
  </si>
  <si>
    <t>Stocks</t>
  </si>
  <si>
    <t>Development Properties</t>
  </si>
  <si>
    <t>Trade Debtors</t>
  </si>
  <si>
    <t>Other Debtors</t>
  </si>
  <si>
    <t>Amount Owing by Associated Co</t>
  </si>
  <si>
    <t>Short Term Investments</t>
  </si>
  <si>
    <t>Deposits</t>
  </si>
  <si>
    <t>Cash and Bank Balances</t>
  </si>
  <si>
    <t>Current Liabilities</t>
  </si>
  <si>
    <t>Short Term Borrowings</t>
  </si>
  <si>
    <t>Trade Creditors</t>
  </si>
  <si>
    <t>Bills Payable</t>
  </si>
  <si>
    <t>Other Creditors</t>
  </si>
  <si>
    <t>Amount Owing to Associated Co</t>
  </si>
  <si>
    <t>Provision for Taxation</t>
  </si>
  <si>
    <t>Shareholders' Fund</t>
  </si>
  <si>
    <t>Share Capital</t>
  </si>
  <si>
    <t>Reserves comprise :-</t>
  </si>
  <si>
    <t>Share Premium</t>
  </si>
  <si>
    <t>Foreign Exchange Fluctuation Reserve</t>
  </si>
  <si>
    <t>Capital Reserve</t>
  </si>
  <si>
    <t>Other Reserve</t>
  </si>
  <si>
    <t>Retained Profit</t>
  </si>
  <si>
    <t>Minority Interests</t>
  </si>
  <si>
    <t>Long Term Borrowings</t>
  </si>
  <si>
    <t>Net Tangible Assets per share (RM)</t>
  </si>
  <si>
    <t>Antah Holdings Berhad</t>
  </si>
  <si>
    <t>THE FIGURES HAVE NOT BEEN AUDITED</t>
  </si>
  <si>
    <t>Current</t>
  </si>
  <si>
    <t>Preceding</t>
  </si>
  <si>
    <t>Year</t>
  </si>
  <si>
    <t>Note</t>
  </si>
  <si>
    <t xml:space="preserve">         RM'000</t>
  </si>
  <si>
    <t xml:space="preserve"> RM'000</t>
  </si>
  <si>
    <t xml:space="preserve">       RM'000</t>
  </si>
  <si>
    <t>(a)</t>
  </si>
  <si>
    <t>Operating Revenue</t>
  </si>
  <si>
    <t>N/A</t>
  </si>
  <si>
    <t>(b)</t>
  </si>
  <si>
    <t>Investment income</t>
  </si>
  <si>
    <t>(c)</t>
  </si>
  <si>
    <t>Depreciation and amortisation</t>
  </si>
  <si>
    <t>(d)</t>
  </si>
  <si>
    <t>Exceptional items</t>
  </si>
  <si>
    <t>(e)</t>
  </si>
  <si>
    <t>Operating profit/(loss) before associated companies</t>
  </si>
  <si>
    <t>(f)</t>
  </si>
  <si>
    <t>Share in the results of associated companies</t>
  </si>
  <si>
    <t>(g)</t>
  </si>
  <si>
    <t>(h)</t>
  </si>
  <si>
    <t>(i)</t>
  </si>
  <si>
    <t>(ii)</t>
  </si>
  <si>
    <t>(j)</t>
  </si>
  <si>
    <t>(k)</t>
  </si>
  <si>
    <t>Extraordinary items</t>
  </si>
  <si>
    <t>(iii)</t>
  </si>
  <si>
    <t>Extraordinary items attributable to members of the Company</t>
  </si>
  <si>
    <t>(l)</t>
  </si>
  <si>
    <t xml:space="preserve">  G R O U P</t>
  </si>
  <si>
    <t xml:space="preserve">                      A N T A H</t>
  </si>
  <si>
    <t>Cumulative Quarter</t>
  </si>
  <si>
    <t>Jointly controlled operation</t>
  </si>
  <si>
    <t>Property, Plant and Equipment</t>
  </si>
  <si>
    <t>Investment Property</t>
  </si>
  <si>
    <t>Goodwill on Consolidation</t>
  </si>
  <si>
    <t>Other Long Term Assets</t>
  </si>
  <si>
    <t xml:space="preserve"> Highway Development Expenditure</t>
  </si>
  <si>
    <t xml:space="preserve"> Development Properties</t>
  </si>
  <si>
    <t>Other Long Term Liabilities</t>
  </si>
  <si>
    <t xml:space="preserve"> Amount Due to the Government of Malaysia</t>
  </si>
  <si>
    <t xml:space="preserve"> Retirement Benefits</t>
  </si>
  <si>
    <t xml:space="preserve"> Hire Purchase and Lease Creditors</t>
  </si>
  <si>
    <t>Finance cost</t>
  </si>
  <si>
    <t xml:space="preserve">Other income </t>
  </si>
  <si>
    <t>Profit/(loss) before income tax,minority interest and</t>
  </si>
  <si>
    <t xml:space="preserve"> extraordinary items</t>
  </si>
  <si>
    <t>Income tax</t>
  </si>
  <si>
    <t>Profit/(loss) after income tax before deducting Minority</t>
  </si>
  <si>
    <t xml:space="preserve"> Interest and share of results in Joint Venture</t>
  </si>
  <si>
    <t>Pre-acquisition profit/(loss)</t>
  </si>
  <si>
    <t xml:space="preserve">Net profit/(loss) from ordinary activities attributable to </t>
  </si>
  <si>
    <t xml:space="preserve"> member of the company</t>
  </si>
  <si>
    <t>(m)</t>
  </si>
  <si>
    <t>Net profit/(loss) attributable to members of the Company</t>
  </si>
  <si>
    <t>Earnings/(loss) per share based on 2(m) above  (sen)</t>
  </si>
  <si>
    <t>Fully diluted (sen)</t>
  </si>
  <si>
    <t xml:space="preserve">   G R O U P</t>
  </si>
  <si>
    <t xml:space="preserve">                              A N T A H</t>
  </si>
  <si>
    <t>Share of results by Joint Venture Partners</t>
  </si>
  <si>
    <t xml:space="preserve"> Amount Due to the Joint Venture Partners</t>
  </si>
  <si>
    <t>ANTAH HOLDINGS BERHAD</t>
  </si>
  <si>
    <t xml:space="preserve">Exchange </t>
  </si>
  <si>
    <t xml:space="preserve">Share </t>
  </si>
  <si>
    <t>Share</t>
  </si>
  <si>
    <t xml:space="preserve">Capital </t>
  </si>
  <si>
    <t>Fluctuation</t>
  </si>
  <si>
    <t>Other</t>
  </si>
  <si>
    <t>Accumulated</t>
  </si>
  <si>
    <t>Capital</t>
  </si>
  <si>
    <t>Premium</t>
  </si>
  <si>
    <t>Reserve</t>
  </si>
  <si>
    <t>Losses</t>
  </si>
  <si>
    <t>TOTAL</t>
  </si>
  <si>
    <t>Balance as at 1 July 2002</t>
  </si>
  <si>
    <t>Realisation upon disposal of an</t>
  </si>
  <si>
    <t>associated company</t>
  </si>
  <si>
    <t>Net loss for the quarter</t>
  </si>
  <si>
    <t>CONDENSED CONSOLIDATED INCOME STATEMENT</t>
  </si>
  <si>
    <t>30 June 2002</t>
  </si>
  <si>
    <t xml:space="preserve">The  Condensed  Consolidated  Income  Statements  should  be  read  in  conjuction  with  the  Annual  Financial  Report  for  the  year  ended </t>
  </si>
  <si>
    <t>The Condendsed Consolidated Balance Sheet should be read in conjuction with the Annual Financial Report for</t>
  </si>
  <si>
    <t>the year ended 30 June 2002</t>
  </si>
  <si>
    <t xml:space="preserve">CONDENSED CONSOLIDATED STATEMENTS OF CHANGES IN EQUITY </t>
  </si>
  <si>
    <t>CONDENSED CONSOLIDATED BALANCE SHEET</t>
  </si>
  <si>
    <t xml:space="preserve">     A N T A H</t>
  </si>
  <si>
    <t xml:space="preserve">    G R O U P</t>
  </si>
  <si>
    <t>The Condensed Consolidated Statements of Changes in Equity should be read in conjuction with the Annual Financial Report for the year ended 30 June 2002</t>
  </si>
  <si>
    <t>Currency translation differences</t>
  </si>
  <si>
    <t>(ii)  Basic (based on 339,630,465 ordinary shares) (sen)</t>
  </si>
  <si>
    <t>(i)   Basic (based on 339,629,965 ordinary shares) (sen)</t>
  </si>
  <si>
    <t>Net Current Liabilities</t>
  </si>
  <si>
    <t>Operating profit / (loss)</t>
  </si>
  <si>
    <t>YEAR ENDED 30 JUNE 2003</t>
  </si>
  <si>
    <t>Fourth Quarter</t>
  </si>
  <si>
    <t xml:space="preserve">As At </t>
  </si>
  <si>
    <t>Proposed Dividends</t>
  </si>
  <si>
    <t>Realisation upon disposal of investment</t>
  </si>
  <si>
    <t>Dividend proposed for financial year 30/6/02</t>
  </si>
  <si>
    <t>Balance as at 30 June 2003</t>
  </si>
  <si>
    <t>Gain / (loss) on disposal of subsidiary company</t>
  </si>
  <si>
    <t>QUARTERLY REPORT ON CONSOLIDATED RESULTS FOR THE FINANCIAL</t>
  </si>
  <si>
    <t>Provision for diminution in value</t>
  </si>
  <si>
    <t>FOR THE FINANCIAL YEAR ENDED 30 JUNE 2003</t>
  </si>
  <si>
    <t>CONDENSED CONSOLIDATED CASH FLOW STATEMENTS</t>
  </si>
  <si>
    <t>Cash flow from operating activities</t>
  </si>
  <si>
    <t xml:space="preserve">Loss  before  taxation and minority  interest </t>
  </si>
  <si>
    <t>Adjustments for:</t>
  </si>
  <si>
    <t>Depreciation of property,plant and equipment</t>
  </si>
  <si>
    <t>Loss on disposal of shares in assosiated companies</t>
  </si>
  <si>
    <t>Loss on disposal of shares in investment</t>
  </si>
  <si>
    <t>Share of results of associated companies</t>
  </si>
  <si>
    <t>Goodwill written off</t>
  </si>
  <si>
    <t>Interest income</t>
  </si>
  <si>
    <t>Dividend income</t>
  </si>
  <si>
    <t>Interest expenses</t>
  </si>
  <si>
    <t xml:space="preserve">Operating profit before changes in working capital </t>
  </si>
  <si>
    <t>(Increase)/decrease in joint venture</t>
  </si>
  <si>
    <t>(Increase)/decrease in development property</t>
  </si>
  <si>
    <t>(Increase)/decrease in debtors</t>
  </si>
  <si>
    <t>Increase/(decrease) in creditors</t>
  </si>
  <si>
    <t>Cash generated from / (used in ) operations</t>
  </si>
  <si>
    <t>Interest paid</t>
  </si>
  <si>
    <t>Net cash generated from  / (used in) operating activities</t>
  </si>
  <si>
    <t>Cash flow from investing activities</t>
  </si>
  <si>
    <t>Acquisition of property,plant and equipment</t>
  </si>
  <si>
    <t>Acquisition of associated company</t>
  </si>
  <si>
    <t>(Increase)/decrease in highway expenditure</t>
  </si>
  <si>
    <t>Proceeds from disposal of shares in associated companies</t>
  </si>
  <si>
    <t>Proceeds from disposal of shares in investment</t>
  </si>
  <si>
    <t>Interest received</t>
  </si>
  <si>
    <t>Dividends received</t>
  </si>
  <si>
    <t>Net cash from / (used in ) investing ativities</t>
  </si>
  <si>
    <t>Cash flow from financing activities</t>
  </si>
  <si>
    <t xml:space="preserve">Drawdown / (repayment) of term loans </t>
  </si>
  <si>
    <t>(Repayment) / drawdown of bank borrowings</t>
  </si>
  <si>
    <t xml:space="preserve">Repayment of hire purchase </t>
  </si>
  <si>
    <t>Dividend paid to minority interest</t>
  </si>
  <si>
    <t>Net cash from / (used in) financing activities</t>
  </si>
  <si>
    <t>Exchange difference</t>
  </si>
  <si>
    <t>Net increase / (decrease) in cash and cash equivalent</t>
  </si>
  <si>
    <t>Cash and cash equivalent at beginning of the year</t>
  </si>
  <si>
    <t>CASH AND CASH EQUIVALENTS</t>
  </si>
  <si>
    <t>Short term deposit</t>
  </si>
  <si>
    <t>Cash and bank balances</t>
  </si>
  <si>
    <t>Bank Overdraft</t>
  </si>
  <si>
    <t xml:space="preserve">The Condensed Consolidated Cash Flow Statements should be read in conjuction with the Annual Financial </t>
  </si>
  <si>
    <t>Report for the year ended 30 June 2002</t>
  </si>
  <si>
    <t>A N T A H</t>
  </si>
  <si>
    <t>Provision for retirement benefits</t>
  </si>
  <si>
    <t>Property, plant and equipment written off</t>
  </si>
  <si>
    <t>Loss on disposal of shares in subsidiary companies</t>
  </si>
  <si>
    <t>Gain on disposal of property, plant and equipment</t>
  </si>
  <si>
    <t>Provision for diminution in value of investment</t>
  </si>
  <si>
    <t>(Increase)/decrease in inventories</t>
  </si>
  <si>
    <t>Tax paid</t>
  </si>
  <si>
    <t>Proceeds from issue of shares</t>
  </si>
  <si>
    <t>Retirement benefit paid</t>
  </si>
  <si>
    <t>Proceeds from disposal of shares in subsidiary companies</t>
  </si>
  <si>
    <t>Proceeds from disposal of property, plant and equipment</t>
  </si>
  <si>
    <t>Cash and cash equivalent at end of the year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</si>
</sst>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m/d"/>
    <numFmt numFmtId="171" formatCode="dd\-mmm\-yy"/>
    <numFmt numFmtId="172" formatCode="_(* #,##0.0_);_(* \(#,##0.0\);_(* &quot;-&quot;??_);_(@_)"/>
    <numFmt numFmtId="173" formatCode="_(* #,##0_);_(* \(#,##0\);_(* &quot;-&quot;??_);_(@_)"/>
    <numFmt numFmtId="174" formatCode="0.0"/>
    <numFmt numFmtId="175" formatCode="mmmm\ d\,\ yyyy"/>
  </numFmts>
  <fonts count="18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5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vertical="center"/>
    </xf>
    <xf numFmtId="173" fontId="0" fillId="0" borderId="0" xfId="15" applyNumberFormat="1" applyAlignment="1">
      <alignment horizontal="center"/>
    </xf>
    <xf numFmtId="173" fontId="0" fillId="0" borderId="0" xfId="15" applyNumberFormat="1" applyAlignment="1">
      <alignment/>
    </xf>
    <xf numFmtId="173" fontId="2" fillId="0" borderId="0" xfId="15" applyNumberFormat="1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2" xfId="0" applyFont="1" applyBorder="1" applyAlignment="1">
      <alignment horizontal="center"/>
    </xf>
    <xf numFmtId="171" fontId="3" fillId="0" borderId="3" xfId="0" applyNumberFormat="1" applyFont="1" applyBorder="1" applyAlignment="1">
      <alignment horizontal="center"/>
    </xf>
    <xf numFmtId="171" fontId="3" fillId="0" borderId="4" xfId="0" applyNumberFormat="1" applyFont="1" applyBorder="1" applyAlignment="1">
      <alignment/>
    </xf>
    <xf numFmtId="171" fontId="3" fillId="0" borderId="5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71" fontId="3" fillId="0" borderId="8" xfId="0" applyNumberFormat="1" applyFont="1" applyBorder="1" applyAlignment="1">
      <alignment horizontal="center"/>
    </xf>
    <xf numFmtId="0" fontId="4" fillId="0" borderId="9" xfId="0" applyFont="1" applyBorder="1" applyAlignment="1">
      <alignment/>
    </xf>
    <xf numFmtId="171" fontId="3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173" fontId="4" fillId="0" borderId="0" xfId="15" applyNumberFormat="1" applyFont="1" applyAlignment="1">
      <alignment/>
    </xf>
    <xf numFmtId="173" fontId="4" fillId="0" borderId="0" xfId="15" applyNumberFormat="1" applyFont="1" applyAlignment="1">
      <alignment horizontal="center"/>
    </xf>
    <xf numFmtId="173" fontId="4" fillId="0" borderId="11" xfId="15" applyNumberFormat="1" applyFont="1" applyBorder="1" applyAlignment="1">
      <alignment/>
    </xf>
    <xf numFmtId="173" fontId="4" fillId="0" borderId="12" xfId="15" applyNumberFormat="1" applyFont="1" applyBorder="1" applyAlignment="1">
      <alignment horizontal="center"/>
    </xf>
    <xf numFmtId="173" fontId="4" fillId="0" borderId="13" xfId="15" applyNumberFormat="1" applyFont="1" applyBorder="1" applyAlignment="1">
      <alignment/>
    </xf>
    <xf numFmtId="173" fontId="4" fillId="0" borderId="14" xfId="15" applyNumberFormat="1" applyFont="1" applyBorder="1" applyAlignment="1">
      <alignment horizontal="center"/>
    </xf>
    <xf numFmtId="173" fontId="4" fillId="0" borderId="15" xfId="15" applyNumberFormat="1" applyFont="1" applyBorder="1" applyAlignment="1">
      <alignment/>
    </xf>
    <xf numFmtId="173" fontId="4" fillId="0" borderId="16" xfId="15" applyNumberFormat="1" applyFont="1" applyBorder="1" applyAlignment="1">
      <alignment horizontal="center"/>
    </xf>
    <xf numFmtId="173" fontId="4" fillId="0" borderId="4" xfId="15" applyNumberFormat="1" applyFont="1" applyBorder="1" applyAlignment="1">
      <alignment/>
    </xf>
    <xf numFmtId="173" fontId="4" fillId="0" borderId="4" xfId="15" applyNumberFormat="1" applyFont="1" applyBorder="1" applyAlignment="1">
      <alignment horizontal="center"/>
    </xf>
    <xf numFmtId="173" fontId="4" fillId="0" borderId="11" xfId="15" applyNumberFormat="1" applyFont="1" applyBorder="1" applyAlignment="1">
      <alignment horizontal="center"/>
    </xf>
    <xf numFmtId="173" fontId="4" fillId="0" borderId="15" xfId="15" applyNumberFormat="1" applyFont="1" applyBorder="1" applyAlignment="1">
      <alignment horizontal="center"/>
    </xf>
    <xf numFmtId="173" fontId="4" fillId="0" borderId="17" xfId="15" applyNumberFormat="1" applyFont="1" applyBorder="1" applyAlignment="1">
      <alignment/>
    </xf>
    <xf numFmtId="173" fontId="4" fillId="0" borderId="17" xfId="15" applyNumberFormat="1" applyFont="1" applyBorder="1" applyAlignment="1">
      <alignment horizontal="center"/>
    </xf>
    <xf numFmtId="43" fontId="4" fillId="0" borderId="0" xfId="15" applyNumberFormat="1" applyFont="1" applyAlignment="1">
      <alignment/>
    </xf>
    <xf numFmtId="43" fontId="4" fillId="0" borderId="0" xfId="15" applyNumberFormat="1" applyFont="1" applyAlignment="1">
      <alignment horizontal="center"/>
    </xf>
    <xf numFmtId="0" fontId="9" fillId="0" borderId="0" xfId="0" applyFont="1" applyAlignment="1">
      <alignment vertical="center"/>
    </xf>
    <xf numFmtId="171" fontId="3" fillId="0" borderId="0" xfId="0" applyNumberFormat="1" applyFont="1" applyAlignment="1">
      <alignment/>
    </xf>
    <xf numFmtId="173" fontId="4" fillId="0" borderId="18" xfId="15" applyNumberFormat="1" applyFont="1" applyBorder="1" applyAlignment="1">
      <alignment/>
    </xf>
    <xf numFmtId="173" fontId="4" fillId="0" borderId="18" xfId="15" applyNumberFormat="1" applyFont="1" applyBorder="1" applyAlignment="1">
      <alignment horizontal="center"/>
    </xf>
    <xf numFmtId="43" fontId="4" fillId="0" borderId="19" xfId="15" applyNumberFormat="1" applyFont="1" applyBorder="1" applyAlignment="1">
      <alignment/>
    </xf>
    <xf numFmtId="43" fontId="4" fillId="0" borderId="18" xfId="15" applyNumberFormat="1" applyFont="1" applyBorder="1" applyAlignment="1">
      <alignment horizontal="center"/>
    </xf>
    <xf numFmtId="43" fontId="4" fillId="0" borderId="18" xfId="15" applyNumberFormat="1" applyFont="1" applyBorder="1" applyAlignment="1">
      <alignment/>
    </xf>
    <xf numFmtId="0" fontId="10" fillId="0" borderId="0" xfId="0" applyFont="1" applyAlignment="1">
      <alignment vertical="top"/>
    </xf>
    <xf numFmtId="173" fontId="10" fillId="0" borderId="0" xfId="15" applyNumberFormat="1" applyFont="1" applyAlignment="1">
      <alignment vertical="top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173" fontId="0" fillId="0" borderId="0" xfId="15" applyNumberFormat="1" applyAlignment="1">
      <alignment/>
    </xf>
    <xf numFmtId="173" fontId="0" fillId="0" borderId="9" xfId="15" applyNumberFormat="1" applyBorder="1" applyAlignment="1">
      <alignment/>
    </xf>
    <xf numFmtId="173" fontId="0" fillId="0" borderId="20" xfId="15" applyNumberFormat="1" applyBorder="1" applyAlignment="1">
      <alignment/>
    </xf>
    <xf numFmtId="0" fontId="8" fillId="0" borderId="0" xfId="0" applyFont="1" applyAlignment="1">
      <alignment/>
    </xf>
    <xf numFmtId="173" fontId="8" fillId="0" borderId="0" xfId="15" applyNumberFormat="1" applyFont="1" applyAlignment="1">
      <alignment/>
    </xf>
    <xf numFmtId="0" fontId="11" fillId="0" borderId="0" xfId="0" applyFont="1" applyAlignment="1">
      <alignment vertical="center"/>
    </xf>
    <xf numFmtId="173" fontId="8" fillId="0" borderId="0" xfId="15" applyNumberFormat="1" applyFont="1" applyBorder="1" applyAlignment="1">
      <alignment/>
    </xf>
    <xf numFmtId="0" fontId="1" fillId="0" borderId="21" xfId="0" applyFont="1" applyBorder="1" applyAlignment="1">
      <alignment horizontal="right"/>
    </xf>
    <xf numFmtId="0" fontId="1" fillId="0" borderId="22" xfId="0" applyFont="1" applyBorder="1" applyAlignment="1">
      <alignment horizontal="right"/>
    </xf>
    <xf numFmtId="0" fontId="1" fillId="0" borderId="23" xfId="0" applyFont="1" applyBorder="1" applyAlignment="1">
      <alignment horizontal="right"/>
    </xf>
    <xf numFmtId="0" fontId="1" fillId="0" borderId="24" xfId="0" applyFont="1" applyBorder="1" applyAlignment="1">
      <alignment horizontal="right"/>
    </xf>
    <xf numFmtId="0" fontId="1" fillId="0" borderId="25" xfId="0" applyFont="1" applyBorder="1" applyAlignment="1">
      <alignment horizontal="right"/>
    </xf>
    <xf numFmtId="0" fontId="1" fillId="0" borderId="26" xfId="0" applyFont="1" applyBorder="1" applyAlignment="1">
      <alignment horizontal="right"/>
    </xf>
    <xf numFmtId="0" fontId="1" fillId="0" borderId="27" xfId="0" applyFont="1" applyBorder="1" applyAlignment="1">
      <alignment horizontal="right"/>
    </xf>
    <xf numFmtId="0" fontId="1" fillId="0" borderId="28" xfId="0" applyFont="1" applyBorder="1" applyAlignment="1">
      <alignment horizontal="right"/>
    </xf>
    <xf numFmtId="171" fontId="1" fillId="0" borderId="29" xfId="0" applyNumberFormat="1" applyFont="1" applyBorder="1" applyAlignment="1">
      <alignment horizontal="right"/>
    </xf>
    <xf numFmtId="171" fontId="1" fillId="0" borderId="30" xfId="0" applyNumberFormat="1" applyFont="1" applyBorder="1" applyAlignment="1">
      <alignment horizontal="right"/>
    </xf>
    <xf numFmtId="173" fontId="8" fillId="0" borderId="31" xfId="15" applyNumberFormat="1" applyFont="1" applyBorder="1" applyAlignment="1">
      <alignment/>
    </xf>
    <xf numFmtId="173" fontId="8" fillId="0" borderId="32" xfId="15" applyNumberFormat="1" applyFont="1" applyBorder="1" applyAlignment="1">
      <alignment/>
    </xf>
    <xf numFmtId="173" fontId="8" fillId="0" borderId="6" xfId="15" applyNumberFormat="1" applyFont="1" applyBorder="1" applyAlignment="1">
      <alignment/>
    </xf>
    <xf numFmtId="173" fontId="8" fillId="0" borderId="7" xfId="15" applyNumberFormat="1" applyFont="1" applyBorder="1" applyAlignment="1">
      <alignment/>
    </xf>
    <xf numFmtId="173" fontId="8" fillId="0" borderId="8" xfId="15" applyNumberFormat="1" applyFont="1" applyBorder="1" applyAlignment="1">
      <alignment/>
    </xf>
    <xf numFmtId="173" fontId="8" fillId="0" borderId="10" xfId="15" applyNumberFormat="1" applyFont="1" applyBorder="1" applyAlignment="1">
      <alignment/>
    </xf>
    <xf numFmtId="173" fontId="8" fillId="0" borderId="4" xfId="15" applyNumberFormat="1" applyFont="1" applyBorder="1" applyAlignment="1">
      <alignment/>
    </xf>
    <xf numFmtId="0" fontId="9" fillId="0" borderId="0" xfId="0" applyFont="1" applyAlignment="1">
      <alignment/>
    </xf>
    <xf numFmtId="171" fontId="1" fillId="0" borderId="33" xfId="0" applyNumberFormat="1" applyFont="1" applyBorder="1" applyAlignment="1">
      <alignment horizontal="right"/>
    </xf>
    <xf numFmtId="171" fontId="1" fillId="0" borderId="34" xfId="0" applyNumberFormat="1" applyFont="1" applyBorder="1" applyAlignment="1">
      <alignment horizontal="right"/>
    </xf>
    <xf numFmtId="43" fontId="4" fillId="0" borderId="35" xfId="15" applyNumberFormat="1" applyFont="1" applyBorder="1" applyAlignment="1">
      <alignment/>
    </xf>
    <xf numFmtId="173" fontId="0" fillId="0" borderId="0" xfId="15" applyNumberFormat="1" applyFont="1" applyAlignment="1">
      <alignment/>
    </xf>
    <xf numFmtId="173" fontId="4" fillId="0" borderId="36" xfId="15" applyNumberFormat="1" applyFont="1" applyBorder="1" applyAlignment="1">
      <alignment/>
    </xf>
    <xf numFmtId="173" fontId="4" fillId="0" borderId="36" xfId="15" applyNumberFormat="1" applyFont="1" applyBorder="1" applyAlignment="1">
      <alignment horizontal="center"/>
    </xf>
    <xf numFmtId="43" fontId="0" fillId="0" borderId="0" xfId="0" applyNumberFormat="1" applyAlignment="1">
      <alignment/>
    </xf>
    <xf numFmtId="173" fontId="0" fillId="0" borderId="0" xfId="15" applyNumberFormat="1" applyBorder="1" applyAlignment="1">
      <alignment/>
    </xf>
    <xf numFmtId="0" fontId="4" fillId="0" borderId="0" xfId="0" applyFont="1" applyAlignment="1">
      <alignment horizontal="left"/>
    </xf>
    <xf numFmtId="43" fontId="4" fillId="0" borderId="19" xfId="15" applyNumberFormat="1" applyFont="1" applyBorder="1" applyAlignment="1">
      <alignment horizontal="center"/>
    </xf>
    <xf numFmtId="43" fontId="4" fillId="0" borderId="0" xfId="15" applyNumberFormat="1" applyFont="1" applyBorder="1" applyAlignment="1">
      <alignment/>
    </xf>
    <xf numFmtId="43" fontId="4" fillId="0" borderId="0" xfId="15" applyNumberFormat="1" applyFont="1" applyBorder="1" applyAlignment="1">
      <alignment horizontal="center"/>
    </xf>
    <xf numFmtId="0" fontId="12" fillId="0" borderId="0" xfId="0" applyFont="1" applyAlignment="1">
      <alignment/>
    </xf>
    <xf numFmtId="173" fontId="4" fillId="0" borderId="0" xfId="15" applyNumberFormat="1" applyFont="1" applyAlignment="1">
      <alignment/>
    </xf>
    <xf numFmtId="173" fontId="4" fillId="0" borderId="9" xfId="15" applyNumberFormat="1" applyFont="1" applyBorder="1" applyAlignment="1">
      <alignment/>
    </xf>
    <xf numFmtId="173" fontId="4" fillId="0" borderId="37" xfId="15" applyNumberFormat="1" applyFont="1" applyBorder="1" applyAlignment="1">
      <alignment/>
    </xf>
    <xf numFmtId="171" fontId="4" fillId="0" borderId="0" xfId="0" applyNumberFormat="1" applyFont="1" applyAlignment="1">
      <alignment horizontal="left"/>
    </xf>
    <xf numFmtId="15" fontId="4" fillId="0" borderId="0" xfId="15" applyNumberFormat="1" applyFont="1" applyAlignment="1">
      <alignment horizontal="left"/>
    </xf>
    <xf numFmtId="171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173" fontId="4" fillId="0" borderId="0" xfId="15" applyNumberFormat="1" applyFont="1" applyBorder="1" applyAlignment="1">
      <alignment/>
    </xf>
    <xf numFmtId="171" fontId="5" fillId="0" borderId="0" xfId="0" applyNumberFormat="1" applyFont="1" applyAlignment="1" quotePrefix="1">
      <alignment horizontal="left"/>
    </xf>
    <xf numFmtId="173" fontId="4" fillId="0" borderId="0" xfId="15" applyNumberFormat="1" applyFont="1" applyBorder="1" applyAlignment="1">
      <alignment/>
    </xf>
    <xf numFmtId="173" fontId="4" fillId="0" borderId="0" xfId="15" applyNumberFormat="1" applyFont="1" applyBorder="1" applyAlignment="1">
      <alignment horizontal="center"/>
    </xf>
    <xf numFmtId="173" fontId="4" fillId="0" borderId="9" xfId="15" applyNumberFormat="1" applyFont="1" applyBorder="1" applyAlignment="1">
      <alignment/>
    </xf>
    <xf numFmtId="173" fontId="4" fillId="0" borderId="9" xfId="15" applyNumberFormat="1" applyFont="1" applyBorder="1" applyAlignment="1">
      <alignment horizontal="center"/>
    </xf>
    <xf numFmtId="43" fontId="4" fillId="0" borderId="38" xfId="15" applyNumberFormat="1" applyFont="1" applyBorder="1" applyAlignment="1">
      <alignment/>
    </xf>
    <xf numFmtId="173" fontId="8" fillId="0" borderId="9" xfId="15" applyNumberFormat="1" applyFont="1" applyBorder="1" applyAlignment="1">
      <alignment/>
    </xf>
    <xf numFmtId="0" fontId="16" fillId="0" borderId="0" xfId="0" applyFont="1" applyAlignment="1">
      <alignment/>
    </xf>
    <xf numFmtId="0" fontId="0" fillId="0" borderId="0" xfId="0" applyFont="1" applyAlignment="1">
      <alignment/>
    </xf>
    <xf numFmtId="0" fontId="17" fillId="0" borderId="0" xfId="0" applyFont="1" applyAlignment="1">
      <alignment/>
    </xf>
    <xf numFmtId="173" fontId="0" fillId="0" borderId="0" xfId="15" applyNumberFormat="1" applyFont="1" applyAlignment="1">
      <alignment/>
    </xf>
    <xf numFmtId="173" fontId="0" fillId="0" borderId="39" xfId="15" applyNumberFormat="1" applyFont="1" applyBorder="1" applyAlignment="1">
      <alignment/>
    </xf>
    <xf numFmtId="173" fontId="0" fillId="0" borderId="0" xfId="15" applyNumberFormat="1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173" fontId="0" fillId="0" borderId="0" xfId="15" applyNumberFormat="1" applyAlignment="1">
      <alignment horizontal="right"/>
    </xf>
    <xf numFmtId="173" fontId="0" fillId="0" borderId="0" xfId="15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0"/>
  <sheetViews>
    <sheetView workbookViewId="0" topLeftCell="A1">
      <selection activeCell="A1" sqref="A1:M1"/>
    </sheetView>
  </sheetViews>
  <sheetFormatPr defaultColWidth="9.140625" defaultRowHeight="12.75"/>
  <cols>
    <col min="1" max="3" width="4.7109375" style="0" customWidth="1"/>
    <col min="4" max="4" width="16.7109375" style="0" customWidth="1"/>
    <col min="5" max="5" width="35.8515625" style="0" customWidth="1"/>
    <col min="7" max="7" width="12.7109375" style="0" customWidth="1"/>
    <col min="8" max="8" width="2.7109375" style="0" customWidth="1"/>
    <col min="9" max="9" width="12.7109375" style="0" customWidth="1"/>
    <col min="10" max="10" width="2.7109375" style="0" customWidth="1"/>
    <col min="11" max="11" width="12.7109375" style="0" customWidth="1"/>
    <col min="12" max="12" width="2.7109375" style="0" customWidth="1"/>
    <col min="13" max="13" width="13.8515625" style="0" customWidth="1"/>
  </cols>
  <sheetData>
    <row r="1" spans="1:13" ht="39.75" customHeight="1">
      <c r="A1" s="118" t="s">
        <v>34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20"/>
      <c r="M1" s="120"/>
    </row>
    <row r="2" spans="1:13" ht="31.5" customHeight="1">
      <c r="A2" s="121" t="s">
        <v>138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</row>
    <row r="3" spans="1:13" ht="33" customHeight="1">
      <c r="A3" s="121" t="s">
        <v>130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2"/>
      <c r="M3" s="122"/>
    </row>
    <row r="4" spans="1:13" ht="24.75" customHeight="1">
      <c r="A4" s="123" t="s">
        <v>35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2"/>
      <c r="M4" s="122"/>
    </row>
    <row r="5" spans="1:6" ht="29.25" customHeight="1">
      <c r="A5" s="41" t="s">
        <v>115</v>
      </c>
      <c r="B5" s="3"/>
      <c r="C5" s="3"/>
      <c r="D5" s="3"/>
      <c r="E5" s="3"/>
      <c r="F5" s="3"/>
    </row>
    <row r="6" spans="1:13" ht="19.5" customHeight="1">
      <c r="A6" s="24"/>
      <c r="B6" s="21"/>
      <c r="C6" s="21"/>
      <c r="D6" s="21"/>
      <c r="E6" s="21"/>
      <c r="F6" s="21"/>
      <c r="G6" s="112" t="s">
        <v>131</v>
      </c>
      <c r="H6" s="113"/>
      <c r="I6" s="114"/>
      <c r="J6" s="20"/>
      <c r="K6" s="115" t="s">
        <v>68</v>
      </c>
      <c r="L6" s="116"/>
      <c r="M6" s="117"/>
    </row>
    <row r="7" spans="1:13" ht="19.5" customHeight="1">
      <c r="A7" s="24"/>
      <c r="B7" s="21"/>
      <c r="C7" s="21"/>
      <c r="D7" s="21"/>
      <c r="E7" s="21"/>
      <c r="F7" s="21"/>
      <c r="G7" s="7" t="s">
        <v>36</v>
      </c>
      <c r="H7" s="8"/>
      <c r="I7" s="9" t="s">
        <v>37</v>
      </c>
      <c r="J7" s="20"/>
      <c r="K7" s="14" t="s">
        <v>36</v>
      </c>
      <c r="L7" s="15"/>
      <c r="M7" s="16" t="s">
        <v>37</v>
      </c>
    </row>
    <row r="8" spans="1:13" ht="19.5" customHeight="1">
      <c r="A8" s="24"/>
      <c r="B8" s="21"/>
      <c r="C8" s="21"/>
      <c r="D8" s="21"/>
      <c r="E8" s="21"/>
      <c r="F8" s="21"/>
      <c r="G8" s="7" t="s">
        <v>38</v>
      </c>
      <c r="H8" s="8"/>
      <c r="I8" s="9" t="s">
        <v>38</v>
      </c>
      <c r="J8" s="20"/>
      <c r="K8" s="14" t="s">
        <v>38</v>
      </c>
      <c r="L8" s="15"/>
      <c r="M8" s="16" t="s">
        <v>38</v>
      </c>
    </row>
    <row r="9" spans="1:13" ht="19.5" customHeight="1">
      <c r="A9" s="24"/>
      <c r="B9" s="21"/>
      <c r="C9" s="21"/>
      <c r="D9" s="21"/>
      <c r="E9" s="21"/>
      <c r="F9" s="21"/>
      <c r="G9" s="10">
        <v>37802</v>
      </c>
      <c r="H9" s="11"/>
      <c r="I9" s="12">
        <v>37437</v>
      </c>
      <c r="J9" s="42"/>
      <c r="K9" s="17">
        <v>37802</v>
      </c>
      <c r="L9" s="18"/>
      <c r="M9" s="19">
        <v>37437</v>
      </c>
    </row>
    <row r="10" spans="1:13" ht="30" customHeight="1">
      <c r="A10" s="24"/>
      <c r="B10" s="24"/>
      <c r="C10" s="21"/>
      <c r="D10" s="21"/>
      <c r="E10" s="21"/>
      <c r="F10" s="24" t="s">
        <v>39</v>
      </c>
      <c r="G10" s="13" t="s">
        <v>40</v>
      </c>
      <c r="H10" s="13"/>
      <c r="I10" s="13" t="s">
        <v>41</v>
      </c>
      <c r="J10" s="21"/>
      <c r="K10" s="13" t="s">
        <v>42</v>
      </c>
      <c r="L10" s="13"/>
      <c r="M10" s="13" t="s">
        <v>42</v>
      </c>
    </row>
    <row r="11" spans="1:13" ht="27.75" customHeight="1" thickBot="1">
      <c r="A11" s="24">
        <v>1</v>
      </c>
      <c r="B11" s="24" t="s">
        <v>43</v>
      </c>
      <c r="C11" s="20" t="s">
        <v>44</v>
      </c>
      <c r="D11" s="21"/>
      <c r="E11" s="21"/>
      <c r="F11" s="24"/>
      <c r="G11" s="43">
        <v>68309</v>
      </c>
      <c r="H11" s="25"/>
      <c r="I11" s="44">
        <v>74426</v>
      </c>
      <c r="J11" s="25"/>
      <c r="K11" s="43">
        <v>273630</v>
      </c>
      <c r="L11" s="25"/>
      <c r="M11" s="43">
        <v>384938</v>
      </c>
    </row>
    <row r="12" spans="1:13" ht="27.75" customHeight="1">
      <c r="A12" s="24"/>
      <c r="B12" s="24" t="s">
        <v>46</v>
      </c>
      <c r="C12" s="21" t="s">
        <v>47</v>
      </c>
      <c r="D12" s="21"/>
      <c r="E12" s="21"/>
      <c r="F12" s="24"/>
      <c r="G12" s="25">
        <v>1376</v>
      </c>
      <c r="H12" s="25"/>
      <c r="I12" s="26">
        <v>2059</v>
      </c>
      <c r="J12" s="25"/>
      <c r="K12" s="25">
        <v>1507</v>
      </c>
      <c r="L12" s="25"/>
      <c r="M12" s="25">
        <v>2849</v>
      </c>
    </row>
    <row r="13" spans="1:13" ht="27.75" customHeight="1">
      <c r="A13" s="24"/>
      <c r="B13" s="24" t="s">
        <v>48</v>
      </c>
      <c r="C13" s="21" t="s">
        <v>81</v>
      </c>
      <c r="D13" s="21"/>
      <c r="E13" s="21"/>
      <c r="F13" s="24"/>
      <c r="G13" s="25">
        <v>17866</v>
      </c>
      <c r="H13" s="25"/>
      <c r="I13" s="26">
        <v>4221</v>
      </c>
      <c r="J13" s="25"/>
      <c r="K13" s="25">
        <v>17669</v>
      </c>
      <c r="L13" s="25"/>
      <c r="M13" s="25">
        <v>10164</v>
      </c>
    </row>
    <row r="14" spans="1:13" ht="27.75" customHeight="1">
      <c r="A14" s="24">
        <v>2</v>
      </c>
      <c r="B14" s="24" t="s">
        <v>43</v>
      </c>
      <c r="C14" s="20" t="s">
        <v>129</v>
      </c>
      <c r="D14" s="21"/>
      <c r="E14" s="21"/>
      <c r="F14" s="24"/>
      <c r="G14" s="27">
        <v>-1278</v>
      </c>
      <c r="H14" s="25"/>
      <c r="I14" s="28">
        <v>-24712</v>
      </c>
      <c r="J14" s="25"/>
      <c r="K14" s="27">
        <v>-686</v>
      </c>
      <c r="L14" s="25"/>
      <c r="M14" s="27">
        <v>-8917</v>
      </c>
    </row>
    <row r="15" spans="1:13" ht="27.75" customHeight="1">
      <c r="A15" s="24"/>
      <c r="B15" s="24" t="s">
        <v>46</v>
      </c>
      <c r="C15" s="21" t="s">
        <v>80</v>
      </c>
      <c r="D15" s="21"/>
      <c r="E15" s="21"/>
      <c r="F15" s="24"/>
      <c r="G15" s="29">
        <v>-6650</v>
      </c>
      <c r="H15" s="25"/>
      <c r="I15" s="30">
        <v>-5854</v>
      </c>
      <c r="J15" s="25"/>
      <c r="K15" s="29">
        <v>-24123</v>
      </c>
      <c r="L15" s="25"/>
      <c r="M15" s="29">
        <v>-27796</v>
      </c>
    </row>
    <row r="16" spans="1:13" ht="27.75" customHeight="1">
      <c r="A16" s="24"/>
      <c r="B16" s="24" t="s">
        <v>48</v>
      </c>
      <c r="C16" s="21" t="s">
        <v>49</v>
      </c>
      <c r="D16" s="21"/>
      <c r="E16" s="21"/>
      <c r="F16" s="24"/>
      <c r="G16" s="29">
        <v>-1901</v>
      </c>
      <c r="H16" s="25"/>
      <c r="I16" s="30">
        <v>1825</v>
      </c>
      <c r="J16" s="25"/>
      <c r="K16" s="29">
        <v>-7489</v>
      </c>
      <c r="L16" s="25"/>
      <c r="M16" s="29">
        <v>-13008</v>
      </c>
    </row>
    <row r="17" spans="1:13" ht="27.75" customHeight="1">
      <c r="A17" s="24"/>
      <c r="B17" s="24" t="s">
        <v>50</v>
      </c>
      <c r="C17" s="21" t="s">
        <v>51</v>
      </c>
      <c r="D17" s="21"/>
      <c r="E17" s="21"/>
      <c r="F17" s="24"/>
      <c r="G17" s="29">
        <v>0</v>
      </c>
      <c r="H17" s="25"/>
      <c r="I17" s="30">
        <v>0</v>
      </c>
      <c r="J17" s="25"/>
      <c r="K17" s="29">
        <v>0</v>
      </c>
      <c r="L17" s="25"/>
      <c r="M17" s="29">
        <v>0</v>
      </c>
    </row>
    <row r="18" spans="1:13" ht="27.75" customHeight="1">
      <c r="A18" s="24"/>
      <c r="B18" s="24"/>
      <c r="C18" s="21" t="s">
        <v>137</v>
      </c>
      <c r="D18" s="21"/>
      <c r="E18" s="21"/>
      <c r="F18" s="24"/>
      <c r="G18" s="29">
        <v>-8159</v>
      </c>
      <c r="H18" s="25"/>
      <c r="I18" s="30">
        <v>62144</v>
      </c>
      <c r="J18" s="25"/>
      <c r="K18" s="29">
        <v>-8159</v>
      </c>
      <c r="L18" s="25"/>
      <c r="M18" s="29">
        <v>64132</v>
      </c>
    </row>
    <row r="19" spans="1:13" ht="27.75" customHeight="1">
      <c r="A19" s="24"/>
      <c r="B19" s="24"/>
      <c r="C19" s="21" t="s">
        <v>139</v>
      </c>
      <c r="D19" s="21"/>
      <c r="E19" s="21"/>
      <c r="F19" s="24"/>
      <c r="G19" s="31">
        <v>-201315</v>
      </c>
      <c r="H19" s="25"/>
      <c r="I19" s="32">
        <v>0</v>
      </c>
      <c r="J19" s="25"/>
      <c r="K19" s="31">
        <v>-201315</v>
      </c>
      <c r="L19" s="25"/>
      <c r="M19" s="31">
        <v>0</v>
      </c>
    </row>
    <row r="20" spans="1:13" ht="27.75" customHeight="1">
      <c r="A20" s="24"/>
      <c r="B20" s="24" t="s">
        <v>52</v>
      </c>
      <c r="C20" s="20" t="s">
        <v>53</v>
      </c>
      <c r="D20" s="21"/>
      <c r="E20" s="21"/>
      <c r="F20" s="24"/>
      <c r="G20" s="25">
        <v>-219303</v>
      </c>
      <c r="H20" s="25"/>
      <c r="I20" s="26">
        <v>33403</v>
      </c>
      <c r="J20" s="25"/>
      <c r="K20" s="25">
        <v>-241772</v>
      </c>
      <c r="L20" s="25"/>
      <c r="M20" s="25">
        <v>14411</v>
      </c>
    </row>
    <row r="21" spans="1:13" ht="27.75" customHeight="1">
      <c r="A21" s="24"/>
      <c r="B21" s="24" t="s">
        <v>54</v>
      </c>
      <c r="C21" s="21" t="s">
        <v>55</v>
      </c>
      <c r="D21" s="21"/>
      <c r="E21" s="21"/>
      <c r="F21" s="24"/>
      <c r="G21" s="33">
        <v>2913</v>
      </c>
      <c r="H21" s="25"/>
      <c r="I21" s="34">
        <v>-1170</v>
      </c>
      <c r="J21" s="25"/>
      <c r="K21" s="33">
        <v>6580</v>
      </c>
      <c r="L21" s="25"/>
      <c r="M21" s="33">
        <v>6564</v>
      </c>
    </row>
    <row r="22" spans="1:6" ht="27.75" customHeight="1">
      <c r="A22" s="24"/>
      <c r="B22" s="24" t="s">
        <v>56</v>
      </c>
      <c r="C22" s="20" t="s">
        <v>82</v>
      </c>
      <c r="D22" s="21"/>
      <c r="E22" s="21"/>
      <c r="F22" s="24"/>
    </row>
    <row r="23" spans="1:13" ht="21.75" customHeight="1">
      <c r="A23" s="24"/>
      <c r="B23" s="24"/>
      <c r="C23" s="20" t="s">
        <v>83</v>
      </c>
      <c r="D23" s="21"/>
      <c r="E23" s="21"/>
      <c r="F23" s="24"/>
      <c r="G23" s="25">
        <v>-216390</v>
      </c>
      <c r="H23" s="25"/>
      <c r="I23" s="26">
        <v>32233</v>
      </c>
      <c r="J23" s="25"/>
      <c r="K23" s="25">
        <v>-235192</v>
      </c>
      <c r="L23" s="25"/>
      <c r="M23" s="25">
        <v>20975</v>
      </c>
    </row>
    <row r="24" spans="1:13" ht="27.75" customHeight="1">
      <c r="A24" s="24"/>
      <c r="B24" s="24" t="s">
        <v>57</v>
      </c>
      <c r="C24" s="21" t="s">
        <v>84</v>
      </c>
      <c r="D24" s="21"/>
      <c r="E24" s="21"/>
      <c r="F24" s="24">
        <v>5</v>
      </c>
      <c r="G24" s="33">
        <v>-918</v>
      </c>
      <c r="H24" s="25"/>
      <c r="I24" s="34">
        <v>-35</v>
      </c>
      <c r="J24" s="25"/>
      <c r="K24" s="33">
        <v>-753</v>
      </c>
      <c r="L24" s="25"/>
      <c r="M24" s="33">
        <v>-4008</v>
      </c>
    </row>
    <row r="25" spans="1:13" ht="27.75" customHeight="1">
      <c r="A25" s="24"/>
      <c r="B25" s="24" t="s">
        <v>58</v>
      </c>
      <c r="C25" s="22" t="s">
        <v>58</v>
      </c>
      <c r="D25" s="21" t="s">
        <v>85</v>
      </c>
      <c r="E25" s="21"/>
      <c r="F25" s="24"/>
      <c r="G25" s="25"/>
      <c r="H25" s="25"/>
      <c r="I25" s="26"/>
      <c r="J25" s="25"/>
      <c r="K25" s="25"/>
      <c r="L25" s="25"/>
      <c r="M25" s="25"/>
    </row>
    <row r="26" spans="1:13" ht="21.75" customHeight="1">
      <c r="A26" s="24"/>
      <c r="B26" s="24"/>
      <c r="C26" s="22"/>
      <c r="D26" s="21" t="s">
        <v>86</v>
      </c>
      <c r="E26" s="21"/>
      <c r="F26" s="24"/>
      <c r="G26" s="25">
        <v>-217308</v>
      </c>
      <c r="H26" s="25"/>
      <c r="I26" s="25">
        <v>32198</v>
      </c>
      <c r="J26" s="25"/>
      <c r="K26" s="25">
        <v>-235945</v>
      </c>
      <c r="L26" s="25"/>
      <c r="M26" s="25">
        <v>16967</v>
      </c>
    </row>
    <row r="27" spans="1:13" ht="27.75" customHeight="1">
      <c r="A27" s="24"/>
      <c r="B27" s="24"/>
      <c r="C27" s="22" t="s">
        <v>59</v>
      </c>
      <c r="D27" s="21" t="s">
        <v>96</v>
      </c>
      <c r="E27" s="21"/>
      <c r="F27" s="24"/>
      <c r="G27" s="25">
        <v>2488</v>
      </c>
      <c r="H27" s="25"/>
      <c r="I27" s="26">
        <v>-107</v>
      </c>
      <c r="J27" s="25"/>
      <c r="K27" s="25">
        <v>2888</v>
      </c>
      <c r="L27" s="25"/>
      <c r="M27" s="25">
        <v>543</v>
      </c>
    </row>
    <row r="28" spans="1:13" ht="27.75" customHeight="1">
      <c r="A28" s="24"/>
      <c r="B28" s="24"/>
      <c r="C28" s="22" t="s">
        <v>63</v>
      </c>
      <c r="D28" s="21" t="s">
        <v>31</v>
      </c>
      <c r="E28" s="21"/>
      <c r="F28" s="24"/>
      <c r="G28" s="100">
        <v>-907</v>
      </c>
      <c r="H28" s="25"/>
      <c r="I28" s="101">
        <v>35</v>
      </c>
      <c r="J28" s="25"/>
      <c r="K28" s="100">
        <v>-940</v>
      </c>
      <c r="L28" s="25"/>
      <c r="M28" s="100">
        <v>-902</v>
      </c>
    </row>
    <row r="29" spans="1:13" ht="27.75" customHeight="1">
      <c r="A29" s="24"/>
      <c r="B29" s="24" t="s">
        <v>60</v>
      </c>
      <c r="C29" s="86" t="s">
        <v>87</v>
      </c>
      <c r="D29" s="21"/>
      <c r="E29" s="21"/>
      <c r="F29" s="24"/>
      <c r="G29" s="102">
        <v>0</v>
      </c>
      <c r="H29" s="25"/>
      <c r="I29" s="103">
        <v>0</v>
      </c>
      <c r="J29" s="25">
        <v>0</v>
      </c>
      <c r="K29" s="102">
        <v>0</v>
      </c>
      <c r="L29" s="25"/>
      <c r="M29" s="102">
        <v>0</v>
      </c>
    </row>
    <row r="30" spans="1:6" ht="27.75" customHeight="1">
      <c r="A30" s="24"/>
      <c r="B30" s="24" t="s">
        <v>61</v>
      </c>
      <c r="C30" s="20" t="s">
        <v>88</v>
      </c>
      <c r="D30" s="21"/>
      <c r="E30" s="21"/>
      <c r="F30" s="24"/>
    </row>
    <row r="31" spans="1:13" ht="21.75" customHeight="1">
      <c r="A31" s="24"/>
      <c r="B31" s="24"/>
      <c r="C31" s="20" t="s">
        <v>89</v>
      </c>
      <c r="D31" s="21"/>
      <c r="E31" s="21"/>
      <c r="F31" s="24"/>
      <c r="G31" s="25">
        <v>-215727</v>
      </c>
      <c r="H31" s="25"/>
      <c r="I31" s="26">
        <v>32126</v>
      </c>
      <c r="J31" s="25"/>
      <c r="K31" s="25">
        <v>-233997</v>
      </c>
      <c r="L31" s="25"/>
      <c r="M31" s="25">
        <v>16608</v>
      </c>
    </row>
    <row r="32" spans="1:13" ht="27.75" customHeight="1">
      <c r="A32" s="24"/>
      <c r="B32" s="24" t="s">
        <v>65</v>
      </c>
      <c r="C32" s="22" t="s">
        <v>58</v>
      </c>
      <c r="D32" s="21" t="s">
        <v>62</v>
      </c>
      <c r="E32" s="21"/>
      <c r="F32" s="24"/>
      <c r="G32" s="27">
        <v>0</v>
      </c>
      <c r="H32" s="25"/>
      <c r="I32" s="35">
        <v>0</v>
      </c>
      <c r="J32" s="25"/>
      <c r="K32" s="27">
        <v>0</v>
      </c>
      <c r="L32" s="25"/>
      <c r="M32" s="27">
        <v>0</v>
      </c>
    </row>
    <row r="33" spans="1:13" ht="27.75" customHeight="1">
      <c r="A33" s="24"/>
      <c r="B33" s="24"/>
      <c r="C33" s="22" t="s">
        <v>59</v>
      </c>
      <c r="D33" s="21" t="s">
        <v>31</v>
      </c>
      <c r="E33" s="21"/>
      <c r="F33" s="24"/>
      <c r="G33" s="31">
        <v>0</v>
      </c>
      <c r="H33" s="25"/>
      <c r="I33" s="36">
        <v>0</v>
      </c>
      <c r="J33" s="25"/>
      <c r="K33" s="31">
        <v>0</v>
      </c>
      <c r="L33" s="25"/>
      <c r="M33" s="31">
        <v>0</v>
      </c>
    </row>
    <row r="34" spans="1:13" ht="27.75" customHeight="1">
      <c r="A34" s="24"/>
      <c r="B34" s="24"/>
      <c r="C34" s="22" t="s">
        <v>63</v>
      </c>
      <c r="D34" s="21" t="s">
        <v>64</v>
      </c>
      <c r="E34" s="95"/>
      <c r="F34" s="24"/>
      <c r="G34" s="37">
        <v>0</v>
      </c>
      <c r="H34" s="25"/>
      <c r="I34" s="38">
        <v>0</v>
      </c>
      <c r="J34" s="25"/>
      <c r="K34" s="37">
        <v>0</v>
      </c>
      <c r="L34" s="25"/>
      <c r="M34" s="37">
        <v>0</v>
      </c>
    </row>
    <row r="35" spans="1:13" ht="27.75" customHeight="1" thickBot="1">
      <c r="A35" s="24"/>
      <c r="B35" s="24" t="s">
        <v>90</v>
      </c>
      <c r="C35" s="20" t="s">
        <v>91</v>
      </c>
      <c r="D35" s="21"/>
      <c r="E35" s="21"/>
      <c r="F35" s="24"/>
      <c r="G35" s="82">
        <v>-215727</v>
      </c>
      <c r="H35" s="25"/>
      <c r="I35" s="83">
        <v>32126</v>
      </c>
      <c r="J35" s="25"/>
      <c r="K35" s="82">
        <v>-233997</v>
      </c>
      <c r="L35" s="25"/>
      <c r="M35" s="82">
        <v>16608</v>
      </c>
    </row>
    <row r="36" spans="1:13" ht="31.5" customHeight="1" thickTop="1">
      <c r="A36" s="24">
        <v>3</v>
      </c>
      <c r="B36" s="24" t="s">
        <v>43</v>
      </c>
      <c r="C36" s="20" t="s">
        <v>92</v>
      </c>
      <c r="D36" s="21"/>
      <c r="E36" s="21"/>
      <c r="F36" s="24"/>
      <c r="G36" s="25"/>
      <c r="H36" s="25"/>
      <c r="I36" s="26"/>
      <c r="J36" s="25"/>
      <c r="K36" s="25"/>
      <c r="L36" s="25"/>
      <c r="M36" s="25"/>
    </row>
    <row r="37" spans="1:13" ht="27.75" customHeight="1" thickBot="1">
      <c r="A37" s="24"/>
      <c r="B37" s="24"/>
      <c r="C37" s="22" t="s">
        <v>43</v>
      </c>
      <c r="D37" s="21" t="s">
        <v>127</v>
      </c>
      <c r="E37" s="21"/>
      <c r="F37" s="24"/>
      <c r="H37" s="39"/>
      <c r="I37" s="47">
        <v>9.45911727468127</v>
      </c>
      <c r="J37" s="88">
        <v>0</v>
      </c>
      <c r="L37" s="88"/>
      <c r="M37" s="47">
        <v>4.8900273827400405</v>
      </c>
    </row>
    <row r="38" spans="1:13" ht="27.75" customHeight="1" thickBot="1">
      <c r="A38" s="24"/>
      <c r="B38" s="24"/>
      <c r="C38" s="22"/>
      <c r="D38" s="21" t="s">
        <v>126</v>
      </c>
      <c r="E38" s="21"/>
      <c r="F38" s="24"/>
      <c r="G38" s="45">
        <v>-63.51824043812384</v>
      </c>
      <c r="H38" s="39"/>
      <c r="I38" s="104"/>
      <c r="J38" s="88"/>
      <c r="K38" s="47">
        <v>-68.89762388481583</v>
      </c>
      <c r="L38" s="88"/>
      <c r="M38" s="104"/>
    </row>
    <row r="39" spans="1:13" ht="27.75" customHeight="1" thickBot="1">
      <c r="A39" s="24"/>
      <c r="B39" s="24"/>
      <c r="C39" s="22" t="s">
        <v>46</v>
      </c>
      <c r="D39" s="23" t="s">
        <v>93</v>
      </c>
      <c r="E39" s="21"/>
      <c r="F39" s="24"/>
      <c r="G39" s="87" t="s">
        <v>45</v>
      </c>
      <c r="H39" s="39"/>
      <c r="I39" s="46" t="s">
        <v>45</v>
      </c>
      <c r="J39" s="39"/>
      <c r="K39" s="46" t="s">
        <v>45</v>
      </c>
      <c r="L39" s="39"/>
      <c r="M39" s="87" t="s">
        <v>45</v>
      </c>
    </row>
    <row r="40" spans="1:13" ht="27.75" customHeight="1">
      <c r="A40" s="24"/>
      <c r="B40" s="24"/>
      <c r="C40" s="22"/>
      <c r="D40" s="23"/>
      <c r="E40" s="21"/>
      <c r="F40" s="24"/>
      <c r="G40" s="89"/>
      <c r="H40" s="39"/>
      <c r="I40" s="89"/>
      <c r="J40" s="39"/>
      <c r="K40" s="89"/>
      <c r="L40" s="39"/>
      <c r="M40" s="80"/>
    </row>
    <row r="41" spans="1:13" ht="27.75" customHeight="1">
      <c r="A41" s="24"/>
      <c r="B41" s="97" t="s">
        <v>117</v>
      </c>
      <c r="C41" s="22"/>
      <c r="D41" s="23"/>
      <c r="E41" s="21"/>
      <c r="F41" s="24"/>
      <c r="G41" s="89"/>
      <c r="H41" s="39"/>
      <c r="I41" s="89"/>
      <c r="J41" s="39"/>
      <c r="K41" s="89"/>
      <c r="L41" s="39"/>
      <c r="M41" s="88"/>
    </row>
    <row r="42" spans="1:13" ht="19.5" customHeight="1">
      <c r="A42" s="24"/>
      <c r="B42" s="99" t="s">
        <v>116</v>
      </c>
      <c r="C42" s="96"/>
      <c r="D42" s="94"/>
      <c r="E42" s="21"/>
      <c r="F42" s="24"/>
      <c r="G42" s="39"/>
      <c r="H42" s="39"/>
      <c r="I42" s="40"/>
      <c r="J42" s="39"/>
      <c r="K42" s="39"/>
      <c r="L42" s="39"/>
      <c r="M42" s="88"/>
    </row>
    <row r="43" spans="1:13" ht="9.75" customHeight="1">
      <c r="A43" s="24"/>
      <c r="B43" s="99"/>
      <c r="C43" s="96"/>
      <c r="D43" s="94"/>
      <c r="E43" s="21"/>
      <c r="F43" s="24"/>
      <c r="G43" s="39"/>
      <c r="H43" s="39"/>
      <c r="I43" s="40"/>
      <c r="J43" s="39"/>
      <c r="K43" s="39"/>
      <c r="L43" s="39"/>
      <c r="M43" s="88"/>
    </row>
    <row r="44" spans="1:13" ht="18" customHeight="1">
      <c r="A44" s="1"/>
      <c r="E44" s="2"/>
      <c r="G44" s="6"/>
      <c r="H44" s="5"/>
      <c r="I44" s="4"/>
      <c r="J44" s="5"/>
      <c r="K44" s="5"/>
      <c r="L44" s="5"/>
      <c r="M44" s="5"/>
    </row>
    <row r="45" spans="1:13" ht="21.75" customHeight="1">
      <c r="A45" s="1"/>
      <c r="E45" s="48" t="s">
        <v>67</v>
      </c>
      <c r="G45" s="49" t="s">
        <v>66</v>
      </c>
      <c r="H45" s="5"/>
      <c r="I45" s="4"/>
      <c r="J45" s="5"/>
      <c r="K45" s="5"/>
      <c r="L45" s="5"/>
      <c r="M45" s="5"/>
    </row>
    <row r="46" spans="1:13" ht="9.75" customHeight="1">
      <c r="A46" s="1"/>
      <c r="E46" s="48"/>
      <c r="G46" s="49"/>
      <c r="H46" s="5"/>
      <c r="I46" s="4"/>
      <c r="J46" s="5"/>
      <c r="K46" s="5"/>
      <c r="L46" s="5"/>
      <c r="M46" s="5"/>
    </row>
    <row r="47" spans="7:13" ht="12.75">
      <c r="G47" s="5"/>
      <c r="H47" s="5"/>
      <c r="I47" s="4"/>
      <c r="J47" s="5"/>
      <c r="K47" s="5"/>
      <c r="L47" s="5"/>
      <c r="M47" s="5"/>
    </row>
    <row r="48" spans="2:13" ht="18" customHeight="1">
      <c r="B48" s="90"/>
      <c r="G48" s="5"/>
      <c r="H48" s="5"/>
      <c r="I48" s="4"/>
      <c r="J48" s="5"/>
      <c r="K48" s="5"/>
      <c r="L48" s="5"/>
      <c r="M48" s="5"/>
    </row>
    <row r="49" spans="7:13" ht="12.75">
      <c r="G49" s="5"/>
      <c r="H49" s="5"/>
      <c r="I49" s="4"/>
      <c r="J49" s="5"/>
      <c r="K49" s="5"/>
      <c r="L49" s="5"/>
      <c r="M49" s="5"/>
    </row>
    <row r="50" spans="7:13" ht="12.75">
      <c r="G50" s="5"/>
      <c r="H50" s="5"/>
      <c r="I50" s="4"/>
      <c r="J50" s="5"/>
      <c r="K50" s="5"/>
      <c r="L50" s="5"/>
      <c r="M50" s="5"/>
    </row>
    <row r="51" spans="7:13" ht="12.75">
      <c r="G51" s="5"/>
      <c r="H51" s="5"/>
      <c r="I51" s="4"/>
      <c r="J51" s="5"/>
      <c r="K51" s="5"/>
      <c r="L51" s="5"/>
      <c r="M51" s="5"/>
    </row>
    <row r="52" spans="7:13" ht="12.75">
      <c r="G52" s="5"/>
      <c r="H52" s="5"/>
      <c r="I52" s="4"/>
      <c r="J52" s="5"/>
      <c r="K52" s="5"/>
      <c r="L52" s="5"/>
      <c r="M52" s="5"/>
    </row>
    <row r="53" spans="7:13" ht="12.75">
      <c r="G53" s="5"/>
      <c r="H53" s="5"/>
      <c r="I53" s="4"/>
      <c r="J53" s="5"/>
      <c r="K53" s="5"/>
      <c r="L53" s="5"/>
      <c r="M53" s="5"/>
    </row>
    <row r="54" spans="7:13" ht="12.75">
      <c r="G54" s="5"/>
      <c r="H54" s="5"/>
      <c r="I54" s="4"/>
      <c r="J54" s="5"/>
      <c r="K54" s="5"/>
      <c r="L54" s="5"/>
      <c r="M54" s="5"/>
    </row>
    <row r="55" spans="7:13" ht="12.75">
      <c r="G55" s="5"/>
      <c r="H55" s="5"/>
      <c r="I55" s="4"/>
      <c r="J55" s="5"/>
      <c r="K55" s="5"/>
      <c r="L55" s="5"/>
      <c r="M55" s="5"/>
    </row>
    <row r="56" spans="7:13" ht="12.75">
      <c r="G56" s="5"/>
      <c r="H56" s="5"/>
      <c r="I56" s="4"/>
      <c r="J56" s="5"/>
      <c r="K56" s="5"/>
      <c r="L56" s="5"/>
      <c r="M56" s="5"/>
    </row>
    <row r="57" spans="7:13" ht="12.75">
      <c r="G57" s="5"/>
      <c r="H57" s="5"/>
      <c r="I57" s="4"/>
      <c r="J57" s="5"/>
      <c r="K57" s="5"/>
      <c r="L57" s="5"/>
      <c r="M57" s="5"/>
    </row>
    <row r="58" spans="7:13" ht="12.75">
      <c r="G58" s="5"/>
      <c r="H58" s="5"/>
      <c r="I58" s="4"/>
      <c r="J58" s="5"/>
      <c r="K58" s="5"/>
      <c r="L58" s="5"/>
      <c r="M58" s="5"/>
    </row>
    <row r="59" spans="7:13" ht="12.75">
      <c r="G59" s="5"/>
      <c r="H59" s="5"/>
      <c r="I59" s="4"/>
      <c r="J59" s="5"/>
      <c r="K59" s="5"/>
      <c r="L59" s="5"/>
      <c r="M59" s="5"/>
    </row>
    <row r="60" spans="7:13" ht="12.75">
      <c r="G60" s="5"/>
      <c r="H60" s="5"/>
      <c r="I60" s="4"/>
      <c r="J60" s="5"/>
      <c r="K60" s="5"/>
      <c r="L60" s="5"/>
      <c r="M60" s="5"/>
    </row>
    <row r="61" spans="7:13" ht="12.75">
      <c r="G61" s="5"/>
      <c r="H61" s="5"/>
      <c r="I61" s="4"/>
      <c r="J61" s="5"/>
      <c r="K61" s="5"/>
      <c r="L61" s="5"/>
      <c r="M61" s="5"/>
    </row>
    <row r="62" spans="7:13" ht="12.75">
      <c r="G62" s="5"/>
      <c r="H62" s="5"/>
      <c r="I62" s="4"/>
      <c r="J62" s="5"/>
      <c r="K62" s="5"/>
      <c r="L62" s="5"/>
      <c r="M62" s="5"/>
    </row>
    <row r="63" spans="7:13" ht="12.75">
      <c r="G63" s="5"/>
      <c r="H63" s="5"/>
      <c r="I63" s="4"/>
      <c r="J63" s="5"/>
      <c r="K63" s="5"/>
      <c r="L63" s="5"/>
      <c r="M63" s="5"/>
    </row>
    <row r="64" spans="7:13" ht="12.75">
      <c r="G64" s="5"/>
      <c r="H64" s="5"/>
      <c r="I64" s="4"/>
      <c r="J64" s="5"/>
      <c r="K64" s="5"/>
      <c r="L64" s="5"/>
      <c r="M64" s="5"/>
    </row>
    <row r="65" spans="7:13" ht="12.75">
      <c r="G65" s="5"/>
      <c r="H65" s="5"/>
      <c r="I65" s="4"/>
      <c r="J65" s="5"/>
      <c r="K65" s="5"/>
      <c r="L65" s="5"/>
      <c r="M65" s="5"/>
    </row>
    <row r="66" spans="7:13" ht="12.75">
      <c r="G66" s="5"/>
      <c r="H66" s="5"/>
      <c r="I66" s="4"/>
      <c r="J66" s="5"/>
      <c r="K66" s="5"/>
      <c r="L66" s="5"/>
      <c r="M66" s="5"/>
    </row>
    <row r="67" spans="7:13" ht="12.75">
      <c r="G67" s="5"/>
      <c r="H67" s="5"/>
      <c r="I67" s="4"/>
      <c r="J67" s="5"/>
      <c r="K67" s="5"/>
      <c r="L67" s="5"/>
      <c r="M67" s="5"/>
    </row>
    <row r="68" spans="7:13" ht="12.75">
      <c r="G68" s="5"/>
      <c r="H68" s="5"/>
      <c r="I68" s="4"/>
      <c r="J68" s="5"/>
      <c r="K68" s="5"/>
      <c r="L68" s="5"/>
      <c r="M68" s="5"/>
    </row>
    <row r="69" spans="7:13" ht="12.75">
      <c r="G69" s="5"/>
      <c r="H69" s="5"/>
      <c r="I69" s="4"/>
      <c r="J69" s="5"/>
      <c r="K69" s="5"/>
      <c r="L69" s="5"/>
      <c r="M69" s="5"/>
    </row>
    <row r="70" spans="7:13" ht="12.75">
      <c r="G70" s="5"/>
      <c r="H70" s="5"/>
      <c r="I70" s="4"/>
      <c r="J70" s="5"/>
      <c r="K70" s="5"/>
      <c r="L70" s="5"/>
      <c r="M70" s="5"/>
    </row>
    <row r="71" spans="7:13" ht="12.75">
      <c r="G71" s="5"/>
      <c r="H71" s="5"/>
      <c r="I71" s="4"/>
      <c r="J71" s="5"/>
      <c r="K71" s="5"/>
      <c r="L71" s="5"/>
      <c r="M71" s="5"/>
    </row>
    <row r="72" spans="7:13" ht="12.75">
      <c r="G72" s="5"/>
      <c r="H72" s="5"/>
      <c r="I72" s="4"/>
      <c r="J72" s="5"/>
      <c r="K72" s="5"/>
      <c r="L72" s="5"/>
      <c r="M72" s="5"/>
    </row>
    <row r="73" spans="7:13" ht="12.75">
      <c r="G73" s="5"/>
      <c r="H73" s="5"/>
      <c r="I73" s="4"/>
      <c r="J73" s="5"/>
      <c r="K73" s="5"/>
      <c r="L73" s="5"/>
      <c r="M73" s="5"/>
    </row>
    <row r="74" spans="7:13" ht="12.75">
      <c r="G74" s="5"/>
      <c r="H74" s="5"/>
      <c r="I74" s="4"/>
      <c r="J74" s="5"/>
      <c r="K74" s="5"/>
      <c r="L74" s="5"/>
      <c r="M74" s="5"/>
    </row>
    <row r="75" spans="7:13" ht="12.75">
      <c r="G75" s="5"/>
      <c r="H75" s="5"/>
      <c r="I75" s="4"/>
      <c r="J75" s="5"/>
      <c r="K75" s="5"/>
      <c r="L75" s="5"/>
      <c r="M75" s="5"/>
    </row>
    <row r="76" spans="7:13" ht="12.75">
      <c r="G76" s="5"/>
      <c r="H76" s="5"/>
      <c r="I76" s="5"/>
      <c r="J76" s="5"/>
      <c r="K76" s="5"/>
      <c r="L76" s="5"/>
      <c r="M76" s="5"/>
    </row>
    <row r="77" spans="7:13" ht="12.75">
      <c r="G77" s="5"/>
      <c r="H77" s="5"/>
      <c r="I77" s="5"/>
      <c r="J77" s="5"/>
      <c r="K77" s="5"/>
      <c r="L77" s="5"/>
      <c r="M77" s="5"/>
    </row>
    <row r="78" spans="7:13" ht="12.75">
      <c r="G78" s="5"/>
      <c r="H78" s="5"/>
      <c r="I78" s="5"/>
      <c r="J78" s="5"/>
      <c r="K78" s="5"/>
      <c r="L78" s="5"/>
      <c r="M78" s="5"/>
    </row>
    <row r="79" spans="7:13" ht="12.75">
      <c r="G79" s="5"/>
      <c r="H79" s="5"/>
      <c r="I79" s="5"/>
      <c r="J79" s="5"/>
      <c r="K79" s="5"/>
      <c r="L79" s="5"/>
      <c r="M79" s="5"/>
    </row>
    <row r="80" spans="7:13" ht="12.75">
      <c r="G80" s="5"/>
      <c r="H80" s="5"/>
      <c r="I80" s="5"/>
      <c r="J80" s="5"/>
      <c r="K80" s="5"/>
      <c r="L80" s="5"/>
      <c r="M80" s="5"/>
    </row>
    <row r="81" spans="7:13" ht="12.75">
      <c r="G81" s="5"/>
      <c r="H81" s="5"/>
      <c r="I81" s="5"/>
      <c r="J81" s="5"/>
      <c r="K81" s="5"/>
      <c r="L81" s="5"/>
      <c r="M81" s="5"/>
    </row>
    <row r="82" spans="7:13" ht="12.75">
      <c r="G82" s="5"/>
      <c r="H82" s="5"/>
      <c r="I82" s="5"/>
      <c r="J82" s="5"/>
      <c r="K82" s="5"/>
      <c r="L82" s="5"/>
      <c r="M82" s="5"/>
    </row>
    <row r="83" spans="7:13" ht="12.75">
      <c r="G83" s="5"/>
      <c r="H83" s="5"/>
      <c r="I83" s="5"/>
      <c r="J83" s="5"/>
      <c r="K83" s="5"/>
      <c r="L83" s="5"/>
      <c r="M83" s="5"/>
    </row>
    <row r="84" spans="7:13" ht="12.75">
      <c r="G84" s="5"/>
      <c r="H84" s="5"/>
      <c r="I84" s="5"/>
      <c r="J84" s="5"/>
      <c r="K84" s="5"/>
      <c r="L84" s="5"/>
      <c r="M84" s="5"/>
    </row>
    <row r="85" spans="7:13" ht="12.75">
      <c r="G85" s="5"/>
      <c r="H85" s="5"/>
      <c r="I85" s="5"/>
      <c r="J85" s="5"/>
      <c r="K85" s="5"/>
      <c r="L85" s="5"/>
      <c r="M85" s="5"/>
    </row>
    <row r="86" spans="7:13" ht="12.75">
      <c r="G86" s="5"/>
      <c r="H86" s="5"/>
      <c r="I86" s="5"/>
      <c r="J86" s="5"/>
      <c r="K86" s="5"/>
      <c r="L86" s="5"/>
      <c r="M86" s="5"/>
    </row>
    <row r="87" spans="7:13" ht="12.75">
      <c r="G87" s="5"/>
      <c r="H87" s="5"/>
      <c r="I87" s="5"/>
      <c r="J87" s="5"/>
      <c r="K87" s="5"/>
      <c r="L87" s="5"/>
      <c r="M87" s="5"/>
    </row>
    <row r="88" spans="7:13" ht="12.75">
      <c r="G88" s="5"/>
      <c r="H88" s="5"/>
      <c r="I88" s="5"/>
      <c r="J88" s="5"/>
      <c r="K88" s="5"/>
      <c r="L88" s="5"/>
      <c r="M88" s="5"/>
    </row>
    <row r="89" spans="7:13" ht="12.75">
      <c r="G89" s="5"/>
      <c r="H89" s="5"/>
      <c r="I89" s="5"/>
      <c r="J89" s="5"/>
      <c r="K89" s="5"/>
      <c r="L89" s="5"/>
      <c r="M89" s="5"/>
    </row>
    <row r="90" spans="7:13" ht="12.75">
      <c r="G90" s="5"/>
      <c r="H90" s="5"/>
      <c r="I90" s="5"/>
      <c r="J90" s="5"/>
      <c r="K90" s="5"/>
      <c r="L90" s="5"/>
      <c r="M90" s="5"/>
    </row>
    <row r="91" spans="7:13" ht="12.75">
      <c r="G91" s="5"/>
      <c r="H91" s="5"/>
      <c r="I91" s="5"/>
      <c r="J91" s="5"/>
      <c r="K91" s="5"/>
      <c r="L91" s="5"/>
      <c r="M91" s="5"/>
    </row>
    <row r="92" spans="7:13" ht="12.75">
      <c r="G92" s="5"/>
      <c r="H92" s="5"/>
      <c r="I92" s="5"/>
      <c r="J92" s="5"/>
      <c r="K92" s="5"/>
      <c r="L92" s="5"/>
      <c r="M92" s="5"/>
    </row>
    <row r="93" spans="7:13" ht="12.75">
      <c r="G93" s="5"/>
      <c r="H93" s="5"/>
      <c r="I93" s="5"/>
      <c r="J93" s="5"/>
      <c r="K93" s="5"/>
      <c r="L93" s="5"/>
      <c r="M93" s="5"/>
    </row>
    <row r="94" spans="7:13" ht="12.75">
      <c r="G94" s="5"/>
      <c r="H94" s="5"/>
      <c r="I94" s="5"/>
      <c r="J94" s="5"/>
      <c r="K94" s="5"/>
      <c r="L94" s="5"/>
      <c r="M94" s="5"/>
    </row>
    <row r="95" spans="7:13" ht="12.75">
      <c r="G95" s="5"/>
      <c r="H95" s="5"/>
      <c r="I95" s="5"/>
      <c r="J95" s="5"/>
      <c r="K95" s="5"/>
      <c r="L95" s="5"/>
      <c r="M95" s="5"/>
    </row>
    <row r="96" spans="7:13" ht="12.75">
      <c r="G96" s="5"/>
      <c r="H96" s="5"/>
      <c r="I96" s="5"/>
      <c r="J96" s="5"/>
      <c r="K96" s="5"/>
      <c r="L96" s="5"/>
      <c r="M96" s="5"/>
    </row>
    <row r="97" spans="7:13" ht="12.75">
      <c r="G97" s="5"/>
      <c r="H97" s="5"/>
      <c r="I97" s="5"/>
      <c r="J97" s="5"/>
      <c r="K97" s="5"/>
      <c r="L97" s="5"/>
      <c r="M97" s="5"/>
    </row>
    <row r="98" spans="7:13" ht="12.75">
      <c r="G98" s="5"/>
      <c r="H98" s="5"/>
      <c r="I98" s="5"/>
      <c r="J98" s="5"/>
      <c r="K98" s="5"/>
      <c r="L98" s="5"/>
      <c r="M98" s="5"/>
    </row>
    <row r="99" spans="7:13" ht="12.75">
      <c r="G99" s="5"/>
      <c r="H99" s="5"/>
      <c r="I99" s="5"/>
      <c r="J99" s="5"/>
      <c r="K99" s="5"/>
      <c r="L99" s="5"/>
      <c r="M99" s="5"/>
    </row>
    <row r="100" spans="7:13" ht="12.75">
      <c r="G100" s="5"/>
      <c r="H100" s="5"/>
      <c r="I100" s="5"/>
      <c r="J100" s="5"/>
      <c r="K100" s="5"/>
      <c r="L100" s="5"/>
      <c r="M100" s="5"/>
    </row>
    <row r="101" spans="7:13" ht="12.75">
      <c r="G101" s="5"/>
      <c r="H101" s="5"/>
      <c r="I101" s="5"/>
      <c r="J101" s="5"/>
      <c r="K101" s="5"/>
      <c r="L101" s="5"/>
      <c r="M101" s="5"/>
    </row>
    <row r="102" spans="7:13" ht="12.75">
      <c r="G102" s="5"/>
      <c r="H102" s="5"/>
      <c r="I102" s="5"/>
      <c r="J102" s="5"/>
      <c r="K102" s="5"/>
      <c r="L102" s="5"/>
      <c r="M102" s="5"/>
    </row>
    <row r="103" spans="7:13" ht="12.75">
      <c r="G103" s="5"/>
      <c r="H103" s="5"/>
      <c r="I103" s="5"/>
      <c r="J103" s="5"/>
      <c r="K103" s="5"/>
      <c r="L103" s="5"/>
      <c r="M103" s="5"/>
    </row>
    <row r="104" spans="7:13" ht="12.75">
      <c r="G104" s="5"/>
      <c r="H104" s="5"/>
      <c r="I104" s="5"/>
      <c r="J104" s="5"/>
      <c r="K104" s="5"/>
      <c r="L104" s="5"/>
      <c r="M104" s="5"/>
    </row>
    <row r="105" spans="7:13" ht="12.75">
      <c r="G105" s="5"/>
      <c r="H105" s="5"/>
      <c r="I105" s="5"/>
      <c r="J105" s="5"/>
      <c r="K105" s="5"/>
      <c r="L105" s="5"/>
      <c r="M105" s="5"/>
    </row>
    <row r="106" spans="7:13" ht="12.75">
      <c r="G106" s="5"/>
      <c r="H106" s="5"/>
      <c r="I106" s="5"/>
      <c r="J106" s="5"/>
      <c r="K106" s="5"/>
      <c r="L106" s="5"/>
      <c r="M106" s="5"/>
    </row>
    <row r="107" spans="7:13" ht="12.75">
      <c r="G107" s="5"/>
      <c r="H107" s="5"/>
      <c r="I107" s="5"/>
      <c r="J107" s="5"/>
      <c r="K107" s="5"/>
      <c r="L107" s="5"/>
      <c r="M107" s="5"/>
    </row>
    <row r="108" spans="7:13" ht="12.75">
      <c r="G108" s="5"/>
      <c r="H108" s="5"/>
      <c r="I108" s="5"/>
      <c r="J108" s="5"/>
      <c r="K108" s="5"/>
      <c r="L108" s="5"/>
      <c r="M108" s="5"/>
    </row>
    <row r="109" spans="7:13" ht="12.75">
      <c r="G109" s="5"/>
      <c r="H109" s="5"/>
      <c r="I109" s="5"/>
      <c r="J109" s="5"/>
      <c r="K109" s="5"/>
      <c r="L109" s="5"/>
      <c r="M109" s="5"/>
    </row>
    <row r="110" spans="7:13" ht="12.75">
      <c r="G110" s="5"/>
      <c r="H110" s="5"/>
      <c r="I110" s="5"/>
      <c r="J110" s="5"/>
      <c r="K110" s="5"/>
      <c r="L110" s="5"/>
      <c r="M110" s="5"/>
    </row>
  </sheetData>
  <mergeCells count="6">
    <mergeCell ref="G6:I6"/>
    <mergeCell ref="K6:M6"/>
    <mergeCell ref="A1:M1"/>
    <mergeCell ref="A3:M3"/>
    <mergeCell ref="A4:M4"/>
    <mergeCell ref="A2:M2"/>
  </mergeCells>
  <printOptions horizontalCentered="1"/>
  <pageMargins left="0" right="0" top="0.25" bottom="0" header="0.5" footer="0.25"/>
  <pageSetup horizontalDpi="600" verticalDpi="600" orientation="portrait" paperSize="9" scale="65" r:id="rId3"/>
  <legacyDrawing r:id="rId2"/>
  <oleObjects>
    <oleObject progId="MS_ClipArt_Gallery" shapeId="27452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I116"/>
  <sheetViews>
    <sheetView workbookViewId="0" topLeftCell="A1">
      <pane xSplit="3" ySplit="8" topLeftCell="D41" activePane="bottomRight" state="frozen"/>
      <selection pane="topLeft" activeCell="A1" sqref="A1"/>
      <selection pane="topRight" activeCell="D1" sqref="D1"/>
      <selection pane="bottomLeft" activeCell="A8" sqref="A8"/>
      <selection pane="bottomRight" activeCell="F43" sqref="F43"/>
    </sheetView>
  </sheetViews>
  <sheetFormatPr defaultColWidth="9.140625" defaultRowHeight="12.75"/>
  <cols>
    <col min="1" max="1" width="5.7109375" style="0" customWidth="1"/>
    <col min="2" max="2" width="3.7109375" style="0" customWidth="1"/>
    <col min="3" max="3" width="41.28125" style="0" customWidth="1"/>
    <col min="4" max="4" width="9.7109375" style="0" customWidth="1"/>
    <col min="5" max="5" width="15.7109375" style="0" customWidth="1"/>
    <col min="6" max="6" width="1.7109375" style="0" customWidth="1"/>
    <col min="7" max="7" width="5.7109375" style="0" customWidth="1"/>
    <col min="8" max="8" width="15.7109375" style="0" customWidth="1"/>
    <col min="9" max="9" width="1.7109375" style="0" customWidth="1"/>
  </cols>
  <sheetData>
    <row r="1" ht="18">
      <c r="A1" s="77" t="s">
        <v>98</v>
      </c>
    </row>
    <row r="2" ht="18" customHeight="1">
      <c r="A2" s="77" t="s">
        <v>121</v>
      </c>
    </row>
    <row r="3" ht="9.75" customHeight="1" thickBot="1"/>
    <row r="4" spans="5:9" ht="13.5" customHeight="1">
      <c r="E4" s="60" t="s">
        <v>0</v>
      </c>
      <c r="F4" s="61"/>
      <c r="H4" s="64" t="s">
        <v>1</v>
      </c>
      <c r="I4" s="65"/>
    </row>
    <row r="5" spans="5:9" ht="13.5" customHeight="1">
      <c r="E5" s="62" t="s">
        <v>132</v>
      </c>
      <c r="F5" s="63"/>
      <c r="H5" s="66" t="s">
        <v>2</v>
      </c>
      <c r="I5" s="67"/>
    </row>
    <row r="6" spans="5:9" ht="13.5" customHeight="1">
      <c r="E6" s="62" t="s">
        <v>3</v>
      </c>
      <c r="F6" s="63"/>
      <c r="H6" s="66" t="s">
        <v>3</v>
      </c>
      <c r="I6" s="67"/>
    </row>
    <row r="7" spans="5:9" ht="13.5" customHeight="1" thickBot="1">
      <c r="E7" s="78">
        <v>37802</v>
      </c>
      <c r="F7" s="79"/>
      <c r="H7" s="68">
        <v>37437</v>
      </c>
      <c r="I7" s="69"/>
    </row>
    <row r="8" spans="5:9" ht="13.5" customHeight="1">
      <c r="E8" s="51" t="s">
        <v>4</v>
      </c>
      <c r="F8" s="51"/>
      <c r="H8" s="52" t="s">
        <v>4</v>
      </c>
      <c r="I8" s="52"/>
    </row>
    <row r="9" spans="1:9" ht="13.5" customHeight="1">
      <c r="A9" s="1">
        <v>1</v>
      </c>
      <c r="B9" t="s">
        <v>70</v>
      </c>
      <c r="E9" s="53">
        <v>7992</v>
      </c>
      <c r="F9" s="53"/>
      <c r="G9" s="53"/>
      <c r="H9" s="53">
        <v>16895</v>
      </c>
      <c r="I9" s="53"/>
    </row>
    <row r="10" spans="1:9" ht="13.5" customHeight="1">
      <c r="A10" s="1">
        <v>2</v>
      </c>
      <c r="B10" t="s">
        <v>71</v>
      </c>
      <c r="E10" s="53">
        <v>89251</v>
      </c>
      <c r="F10" s="53"/>
      <c r="G10" s="53"/>
      <c r="H10" s="53">
        <v>107162</v>
      </c>
      <c r="I10" s="53"/>
    </row>
    <row r="11" spans="1:9" ht="13.5" customHeight="1">
      <c r="A11" s="1">
        <v>3</v>
      </c>
      <c r="B11" t="s">
        <v>5</v>
      </c>
      <c r="E11" s="53">
        <v>19650</v>
      </c>
      <c r="F11" s="53"/>
      <c r="G11" s="53"/>
      <c r="H11" s="53">
        <v>283077</v>
      </c>
      <c r="I11" s="53"/>
    </row>
    <row r="12" spans="1:9" ht="13.5" customHeight="1">
      <c r="A12" s="1">
        <v>4</v>
      </c>
      <c r="B12" t="s">
        <v>6</v>
      </c>
      <c r="E12" s="53">
        <v>2932</v>
      </c>
      <c r="F12" s="53"/>
      <c r="G12" s="53"/>
      <c r="H12" s="53">
        <v>19113</v>
      </c>
      <c r="I12" s="53"/>
    </row>
    <row r="13" spans="1:9" ht="13.5" customHeight="1">
      <c r="A13" s="1">
        <v>5</v>
      </c>
      <c r="B13" t="s">
        <v>72</v>
      </c>
      <c r="E13" s="53">
        <v>-1197</v>
      </c>
      <c r="F13" s="53"/>
      <c r="G13" s="53"/>
      <c r="H13" s="53">
        <v>-1065</v>
      </c>
      <c r="I13" s="53"/>
    </row>
    <row r="14" spans="1:9" ht="13.5" customHeight="1">
      <c r="A14" s="1">
        <v>6</v>
      </c>
      <c r="B14" t="s">
        <v>73</v>
      </c>
      <c r="E14" s="53"/>
      <c r="F14" s="53"/>
      <c r="G14" s="53"/>
      <c r="H14" s="53"/>
      <c r="I14" s="53"/>
    </row>
    <row r="15" spans="1:9" ht="13.5" customHeight="1">
      <c r="A15" s="1"/>
      <c r="B15" t="s">
        <v>74</v>
      </c>
      <c r="E15" s="53">
        <v>586221</v>
      </c>
      <c r="F15" s="53"/>
      <c r="G15" s="53"/>
      <c r="H15" s="53">
        <v>507550</v>
      </c>
      <c r="I15" s="53"/>
    </row>
    <row r="16" spans="1:9" ht="13.5" customHeight="1">
      <c r="A16" s="1"/>
      <c r="B16" t="s">
        <v>75</v>
      </c>
      <c r="E16" s="53">
        <v>6019</v>
      </c>
      <c r="F16" s="53"/>
      <c r="G16" s="53"/>
      <c r="H16" s="53">
        <v>6019</v>
      </c>
      <c r="I16" s="53"/>
    </row>
    <row r="17" spans="1:9" ht="13.5" customHeight="1">
      <c r="A17" s="1">
        <v>7</v>
      </c>
      <c r="B17" s="50" t="s">
        <v>7</v>
      </c>
      <c r="E17" s="53"/>
      <c r="F17" s="53"/>
      <c r="G17" s="53"/>
      <c r="H17" s="53"/>
      <c r="I17" s="53"/>
    </row>
    <row r="18" spans="1:9" ht="13.5" customHeight="1">
      <c r="A18" s="1"/>
      <c r="C18" s="56" t="s">
        <v>8</v>
      </c>
      <c r="E18" s="70">
        <v>90767</v>
      </c>
      <c r="F18" s="71"/>
      <c r="G18" s="57"/>
      <c r="H18" s="70">
        <v>122393</v>
      </c>
      <c r="I18" s="71"/>
    </row>
    <row r="19" spans="1:9" ht="13.5" customHeight="1">
      <c r="A19" s="1"/>
      <c r="C19" s="56" t="s">
        <v>69</v>
      </c>
      <c r="E19" s="72">
        <v>51373</v>
      </c>
      <c r="F19" s="73"/>
      <c r="G19" s="57"/>
      <c r="H19" s="72">
        <v>44508</v>
      </c>
      <c r="I19" s="73"/>
    </row>
    <row r="20" spans="1:9" ht="13.5" customHeight="1">
      <c r="A20" s="1"/>
      <c r="C20" s="56" t="s">
        <v>9</v>
      </c>
      <c r="E20" s="72">
        <v>23865</v>
      </c>
      <c r="F20" s="73"/>
      <c r="G20" s="57"/>
      <c r="H20" s="72">
        <v>29563</v>
      </c>
      <c r="I20" s="73"/>
    </row>
    <row r="21" spans="1:9" ht="13.5" customHeight="1">
      <c r="A21" s="1"/>
      <c r="C21" s="56" t="s">
        <v>10</v>
      </c>
      <c r="E21" s="72">
        <v>53649</v>
      </c>
      <c r="F21" s="73"/>
      <c r="G21" s="57"/>
      <c r="H21" s="72">
        <v>75501</v>
      </c>
      <c r="I21" s="73"/>
    </row>
    <row r="22" spans="1:9" ht="13.5" customHeight="1">
      <c r="A22" s="1"/>
      <c r="C22" s="56" t="s">
        <v>11</v>
      </c>
      <c r="E22" s="72">
        <v>46268</v>
      </c>
      <c r="F22" s="73"/>
      <c r="G22" s="57"/>
      <c r="H22" s="72">
        <v>58739</v>
      </c>
      <c r="I22" s="73"/>
    </row>
    <row r="23" spans="1:9" ht="13.5" customHeight="1">
      <c r="A23" s="1"/>
      <c r="C23" s="56" t="s">
        <v>12</v>
      </c>
      <c r="E23" s="72">
        <v>5089</v>
      </c>
      <c r="F23" s="73"/>
      <c r="G23" s="57"/>
      <c r="H23" s="72">
        <v>4272</v>
      </c>
      <c r="I23" s="73"/>
    </row>
    <row r="24" spans="1:9" ht="13.5" customHeight="1">
      <c r="A24" s="1"/>
      <c r="C24" s="56" t="s">
        <v>13</v>
      </c>
      <c r="E24" s="72">
        <v>68713</v>
      </c>
      <c r="F24" s="73"/>
      <c r="G24" s="57"/>
      <c r="H24" s="72">
        <v>40</v>
      </c>
      <c r="I24" s="73"/>
    </row>
    <row r="25" spans="1:9" ht="13.5" customHeight="1">
      <c r="A25" s="1"/>
      <c r="C25" s="56" t="s">
        <v>14</v>
      </c>
      <c r="E25" s="72">
        <v>2214</v>
      </c>
      <c r="F25" s="73"/>
      <c r="G25" s="57"/>
      <c r="H25" s="72">
        <v>11518</v>
      </c>
      <c r="I25" s="73"/>
    </row>
    <row r="26" spans="1:9" ht="13.5" customHeight="1">
      <c r="A26" s="1"/>
      <c r="C26" s="56" t="s">
        <v>15</v>
      </c>
      <c r="E26" s="74">
        <v>5189</v>
      </c>
      <c r="F26" s="75"/>
      <c r="G26" s="57"/>
      <c r="H26" s="74">
        <v>18096</v>
      </c>
      <c r="I26" s="75"/>
    </row>
    <row r="27" spans="1:9" ht="13.5" customHeight="1">
      <c r="A27" s="1"/>
      <c r="E27" s="57">
        <v>347127</v>
      </c>
      <c r="F27" s="57">
        <v>0</v>
      </c>
      <c r="G27" s="57"/>
      <c r="H27" s="57">
        <v>364630</v>
      </c>
      <c r="I27" s="57"/>
    </row>
    <row r="28" spans="1:9" ht="13.5" customHeight="1">
      <c r="A28" s="1">
        <v>8</v>
      </c>
      <c r="B28" s="50" t="s">
        <v>16</v>
      </c>
      <c r="E28" s="53"/>
      <c r="F28" s="53"/>
      <c r="G28" s="53"/>
      <c r="H28" s="53"/>
      <c r="I28" s="53"/>
    </row>
    <row r="29" spans="1:9" ht="13.5" customHeight="1">
      <c r="A29" s="1"/>
      <c r="C29" s="56" t="s">
        <v>17</v>
      </c>
      <c r="D29" s="56"/>
      <c r="E29" s="70">
        <v>313087</v>
      </c>
      <c r="F29" s="71"/>
      <c r="G29" s="57"/>
      <c r="H29" s="70">
        <v>323456</v>
      </c>
      <c r="I29" s="71"/>
    </row>
    <row r="30" spans="1:9" ht="13.5" customHeight="1">
      <c r="A30" s="1"/>
      <c r="C30" s="56" t="s">
        <v>18</v>
      </c>
      <c r="D30" s="56"/>
      <c r="E30" s="72">
        <v>49195</v>
      </c>
      <c r="F30" s="73"/>
      <c r="G30" s="57"/>
      <c r="H30" s="72">
        <v>101423</v>
      </c>
      <c r="I30" s="73"/>
    </row>
    <row r="31" spans="1:9" ht="13.5" customHeight="1">
      <c r="A31" s="1"/>
      <c r="C31" s="56" t="s">
        <v>19</v>
      </c>
      <c r="D31" s="56"/>
      <c r="E31" s="72">
        <v>543</v>
      </c>
      <c r="F31" s="73"/>
      <c r="G31" s="57"/>
      <c r="H31" s="72">
        <v>6028</v>
      </c>
      <c r="I31" s="73"/>
    </row>
    <row r="32" spans="1:9" ht="13.5" customHeight="1">
      <c r="A32" s="1"/>
      <c r="C32" s="56" t="s">
        <v>20</v>
      </c>
      <c r="D32" s="56"/>
      <c r="E32" s="72">
        <v>89622</v>
      </c>
      <c r="F32" s="73"/>
      <c r="G32" s="57"/>
      <c r="H32" s="72">
        <v>81478</v>
      </c>
      <c r="I32" s="73"/>
    </row>
    <row r="33" spans="1:9" ht="13.5" customHeight="1">
      <c r="A33" s="1"/>
      <c r="C33" s="56" t="s">
        <v>21</v>
      </c>
      <c r="D33" s="56"/>
      <c r="E33" s="72">
        <v>863</v>
      </c>
      <c r="F33" s="73"/>
      <c r="G33" s="57"/>
      <c r="H33" s="72">
        <v>618</v>
      </c>
      <c r="I33" s="73"/>
    </row>
    <row r="34" spans="1:9" ht="13.5" customHeight="1">
      <c r="A34" s="1"/>
      <c r="C34" s="56" t="s">
        <v>22</v>
      </c>
      <c r="D34" s="56"/>
      <c r="E34" s="72">
        <v>839</v>
      </c>
      <c r="F34" s="73"/>
      <c r="G34" s="57"/>
      <c r="H34" s="72">
        <v>627</v>
      </c>
      <c r="I34" s="73"/>
    </row>
    <row r="35" spans="1:9" ht="13.5" customHeight="1">
      <c r="A35" s="1"/>
      <c r="C35" s="56" t="s">
        <v>133</v>
      </c>
      <c r="D35" s="56"/>
      <c r="E35" s="74">
        <v>849</v>
      </c>
      <c r="F35" s="75"/>
      <c r="G35" s="57"/>
      <c r="H35" s="74">
        <v>0</v>
      </c>
      <c r="I35" s="75"/>
    </row>
    <row r="36" spans="1:9" ht="13.5" customHeight="1">
      <c r="A36" s="1"/>
      <c r="C36" s="56"/>
      <c r="D36" s="56"/>
      <c r="E36" s="57">
        <v>454998</v>
      </c>
      <c r="F36" s="57">
        <v>0</v>
      </c>
      <c r="G36" s="57"/>
      <c r="H36" s="57">
        <v>513630</v>
      </c>
      <c r="I36" s="57"/>
    </row>
    <row r="37" spans="1:9" ht="13.5" customHeight="1">
      <c r="A37" s="1">
        <v>9</v>
      </c>
      <c r="B37" s="50" t="s">
        <v>128</v>
      </c>
      <c r="E37" s="54">
        <v>-107871</v>
      </c>
      <c r="F37" s="54">
        <v>0</v>
      </c>
      <c r="G37" s="85"/>
      <c r="H37" s="54">
        <v>-149000</v>
      </c>
      <c r="I37" s="54"/>
    </row>
    <row r="38" spans="1:9" ht="13.5" customHeight="1" thickBot="1">
      <c r="A38" s="1"/>
      <c r="E38" s="55">
        <v>602997</v>
      </c>
      <c r="F38" s="55">
        <v>0</v>
      </c>
      <c r="G38" s="85"/>
      <c r="H38" s="55">
        <v>789751</v>
      </c>
      <c r="I38" s="55"/>
    </row>
    <row r="39" spans="1:9" ht="13.5" customHeight="1">
      <c r="A39" s="1">
        <v>10</v>
      </c>
      <c r="B39" s="50" t="s">
        <v>23</v>
      </c>
      <c r="E39" s="53"/>
      <c r="F39" s="53"/>
      <c r="G39" s="53"/>
      <c r="H39" s="53"/>
      <c r="I39" s="53"/>
    </row>
    <row r="40" spans="1:9" ht="13.5" customHeight="1">
      <c r="A40" s="1"/>
      <c r="B40" t="s">
        <v>24</v>
      </c>
      <c r="E40" s="53">
        <v>169815</v>
      </c>
      <c r="F40" s="53"/>
      <c r="G40" s="53"/>
      <c r="H40" s="53">
        <v>169815</v>
      </c>
      <c r="I40" s="53"/>
    </row>
    <row r="41" spans="1:9" ht="13.5" customHeight="1">
      <c r="A41" s="1"/>
      <c r="B41" t="s">
        <v>25</v>
      </c>
      <c r="E41" s="53"/>
      <c r="F41" s="53"/>
      <c r="G41" s="53"/>
      <c r="H41" s="53"/>
      <c r="I41" s="53"/>
    </row>
    <row r="42" spans="1:9" ht="13.5" customHeight="1">
      <c r="A42" s="1"/>
      <c r="C42" s="56" t="s">
        <v>26</v>
      </c>
      <c r="D42" s="56"/>
      <c r="E42" s="70">
        <v>329798</v>
      </c>
      <c r="F42" s="71"/>
      <c r="G42" s="57"/>
      <c r="H42" s="70">
        <v>329798</v>
      </c>
      <c r="I42" s="71"/>
    </row>
    <row r="43" spans="1:9" ht="13.5" customHeight="1">
      <c r="A43" s="1"/>
      <c r="C43" s="56" t="s">
        <v>27</v>
      </c>
      <c r="D43" s="56"/>
      <c r="E43" s="72">
        <v>24639</v>
      </c>
      <c r="F43" s="73"/>
      <c r="G43" s="57"/>
      <c r="H43" s="72">
        <v>26711</v>
      </c>
      <c r="I43" s="73"/>
    </row>
    <row r="44" spans="1:9" ht="13.5" customHeight="1">
      <c r="A44" s="1"/>
      <c r="C44" s="56" t="s">
        <v>28</v>
      </c>
      <c r="D44" s="56"/>
      <c r="E44" s="72">
        <v>6249</v>
      </c>
      <c r="F44" s="73"/>
      <c r="G44" s="57"/>
      <c r="H44" s="72">
        <v>13270</v>
      </c>
      <c r="I44" s="73"/>
    </row>
    <row r="45" spans="1:9" ht="13.5" customHeight="1">
      <c r="A45" s="1"/>
      <c r="C45" s="56" t="s">
        <v>29</v>
      </c>
      <c r="D45" s="56"/>
      <c r="E45" s="72">
        <v>240</v>
      </c>
      <c r="F45" s="73"/>
      <c r="G45" s="57"/>
      <c r="H45" s="72">
        <v>240</v>
      </c>
      <c r="I45" s="73"/>
    </row>
    <row r="46" spans="1:9" ht="13.5" customHeight="1">
      <c r="A46" s="1"/>
      <c r="C46" s="56" t="s">
        <v>30</v>
      </c>
      <c r="D46" s="56"/>
      <c r="E46" s="74">
        <v>-299433</v>
      </c>
      <c r="F46" s="75"/>
      <c r="G46" s="57"/>
      <c r="H46" s="74">
        <v>-71607</v>
      </c>
      <c r="I46" s="75"/>
    </row>
    <row r="47" spans="1:9" ht="13.5" customHeight="1">
      <c r="A47" s="1"/>
      <c r="C47" s="56"/>
      <c r="D47" s="56"/>
      <c r="E47" s="76">
        <v>61493</v>
      </c>
      <c r="F47" s="76">
        <v>0</v>
      </c>
      <c r="G47" s="59"/>
      <c r="H47" s="76">
        <v>298412</v>
      </c>
      <c r="I47" s="105"/>
    </row>
    <row r="48" spans="1:9" ht="13.5" customHeight="1">
      <c r="A48" s="1"/>
      <c r="E48" s="53">
        <v>231308</v>
      </c>
      <c r="F48" s="53">
        <v>0</v>
      </c>
      <c r="G48" s="53"/>
      <c r="H48" s="53">
        <v>468227</v>
      </c>
      <c r="I48" s="53"/>
    </row>
    <row r="49" spans="1:9" ht="13.5" customHeight="1">
      <c r="A49" s="1">
        <v>11</v>
      </c>
      <c r="B49" t="s">
        <v>31</v>
      </c>
      <c r="E49" s="53">
        <v>4372</v>
      </c>
      <c r="F49" s="53"/>
      <c r="G49" s="53"/>
      <c r="H49" s="53">
        <v>5032</v>
      </c>
      <c r="I49" s="53"/>
    </row>
    <row r="50" spans="1:9" ht="13.5" customHeight="1">
      <c r="A50" s="1">
        <v>12</v>
      </c>
      <c r="B50" t="s">
        <v>32</v>
      </c>
      <c r="E50" s="81">
        <v>147897</v>
      </c>
      <c r="F50" s="53"/>
      <c r="G50" s="53"/>
      <c r="H50" s="53">
        <v>105802</v>
      </c>
      <c r="I50" s="53"/>
    </row>
    <row r="51" spans="1:9" ht="13.5" customHeight="1">
      <c r="A51" s="1">
        <v>13</v>
      </c>
      <c r="B51" t="s">
        <v>76</v>
      </c>
      <c r="E51" s="81"/>
      <c r="F51" s="53"/>
      <c r="G51" s="53"/>
      <c r="H51" s="53"/>
      <c r="I51" s="53"/>
    </row>
    <row r="52" spans="1:9" ht="13.5" customHeight="1">
      <c r="A52" s="1"/>
      <c r="B52" t="s">
        <v>77</v>
      </c>
      <c r="E52" s="53">
        <v>175847</v>
      </c>
      <c r="F52" s="53"/>
      <c r="G52" s="53"/>
      <c r="H52" s="53">
        <v>171124</v>
      </c>
      <c r="I52" s="53"/>
    </row>
    <row r="53" spans="1:9" ht="13.5" customHeight="1">
      <c r="A53" s="1"/>
      <c r="B53" t="s">
        <v>97</v>
      </c>
      <c r="E53" s="81">
        <v>36216</v>
      </c>
      <c r="F53" s="53"/>
      <c r="G53" s="53"/>
      <c r="H53" s="53">
        <v>30745</v>
      </c>
      <c r="I53" s="53"/>
    </row>
    <row r="54" spans="1:9" ht="13.5" customHeight="1">
      <c r="A54" s="1"/>
      <c r="B54" t="s">
        <v>78</v>
      </c>
      <c r="E54" s="53">
        <v>564</v>
      </c>
      <c r="F54" s="53"/>
      <c r="G54" s="53"/>
      <c r="H54" s="53">
        <v>611</v>
      </c>
      <c r="I54" s="53"/>
    </row>
    <row r="55" spans="1:9" ht="13.5" customHeight="1">
      <c r="A55" s="1"/>
      <c r="B55" t="s">
        <v>79</v>
      </c>
      <c r="E55" s="53">
        <v>6793</v>
      </c>
      <c r="F55" s="53"/>
      <c r="G55" s="53"/>
      <c r="H55" s="53">
        <v>8210</v>
      </c>
      <c r="I55" s="53"/>
    </row>
    <row r="56" spans="1:9" ht="13.5" customHeight="1" thickBot="1">
      <c r="A56" s="1"/>
      <c r="E56" s="55">
        <v>602997</v>
      </c>
      <c r="F56" s="55">
        <v>0</v>
      </c>
      <c r="G56" s="85"/>
      <c r="H56" s="55">
        <v>789751</v>
      </c>
      <c r="I56" s="55"/>
    </row>
    <row r="57" ht="9.75" customHeight="1">
      <c r="A57" s="1"/>
    </row>
    <row r="58" spans="1:8" ht="13.5" customHeight="1">
      <c r="A58" s="1">
        <v>14</v>
      </c>
      <c r="B58" t="s">
        <v>33</v>
      </c>
      <c r="E58" s="84">
        <v>0.6845832229190589</v>
      </c>
      <c r="F58" s="84"/>
      <c r="G58" s="84"/>
      <c r="H58" s="84">
        <v>1.381774283779407</v>
      </c>
    </row>
    <row r="59" spans="1:8" ht="13.5" customHeight="1">
      <c r="A59" s="1"/>
      <c r="E59" s="84"/>
      <c r="F59" s="84"/>
      <c r="G59" s="84"/>
      <c r="H59" s="84"/>
    </row>
    <row r="60" spans="1:8" ht="9.75" customHeight="1">
      <c r="A60" s="1"/>
      <c r="E60" s="84"/>
      <c r="F60" s="84"/>
      <c r="G60" s="84"/>
      <c r="H60" s="84"/>
    </row>
    <row r="61" spans="1:8" ht="13.5" customHeight="1">
      <c r="A61" s="1"/>
      <c r="B61" s="56" t="s">
        <v>118</v>
      </c>
      <c r="E61" s="84"/>
      <c r="F61" s="84"/>
      <c r="G61" s="84"/>
      <c r="H61" s="84"/>
    </row>
    <row r="62" spans="1:8" ht="13.5" customHeight="1">
      <c r="A62" s="1"/>
      <c r="B62" s="56" t="s">
        <v>119</v>
      </c>
      <c r="E62" s="84"/>
      <c r="F62" s="84"/>
      <c r="G62" s="84"/>
      <c r="H62" s="84"/>
    </row>
    <row r="63" spans="1:8" ht="12" customHeight="1">
      <c r="A63" s="1"/>
      <c r="E63" s="84"/>
      <c r="F63" s="84"/>
      <c r="G63" s="84"/>
      <c r="H63" s="84"/>
    </row>
    <row r="64" ht="9.75" customHeight="1">
      <c r="A64" s="1"/>
    </row>
    <row r="65" spans="1:6" ht="27.75" customHeight="1">
      <c r="A65" s="1"/>
      <c r="C65" s="58" t="s">
        <v>95</v>
      </c>
      <c r="E65" s="58" t="s">
        <v>94</v>
      </c>
      <c r="F65" s="58"/>
    </row>
    <row r="66" ht="12.75">
      <c r="A66" s="1"/>
    </row>
    <row r="67" spans="1:2" ht="15">
      <c r="A67" s="1"/>
      <c r="B67" s="20"/>
    </row>
    <row r="68" spans="1:3" ht="15">
      <c r="A68" s="1"/>
      <c r="C68" s="20"/>
    </row>
    <row r="69" ht="12.75">
      <c r="A69" s="1"/>
    </row>
    <row r="70" ht="12.75">
      <c r="A70" s="1"/>
    </row>
    <row r="71" ht="12.75">
      <c r="A71" s="1"/>
    </row>
    <row r="72" ht="12.75">
      <c r="A72" s="1"/>
    </row>
    <row r="73" ht="12.75">
      <c r="A73" s="1"/>
    </row>
    <row r="74" ht="12.75">
      <c r="A74" s="1"/>
    </row>
    <row r="75" ht="12.75">
      <c r="A75" s="1"/>
    </row>
    <row r="76" ht="12.75">
      <c r="A76" s="1"/>
    </row>
    <row r="77" ht="12.75">
      <c r="A77" s="1"/>
    </row>
    <row r="78" ht="12.75">
      <c r="A78" s="1"/>
    </row>
    <row r="79" ht="12.75">
      <c r="A79" s="1"/>
    </row>
    <row r="80" ht="12.75">
      <c r="A80" s="1"/>
    </row>
    <row r="81" ht="12.75">
      <c r="A81" s="1"/>
    </row>
    <row r="82" ht="12.75">
      <c r="A82" s="1"/>
    </row>
    <row r="83" ht="12.75">
      <c r="A83" s="1"/>
    </row>
    <row r="84" ht="12.75">
      <c r="A84" s="1"/>
    </row>
    <row r="85" ht="12.75">
      <c r="A85" s="1"/>
    </row>
    <row r="86" ht="12.75">
      <c r="A86" s="1"/>
    </row>
    <row r="87" ht="12.75">
      <c r="A87" s="1"/>
    </row>
    <row r="88" ht="12.75">
      <c r="A88" s="1"/>
    </row>
    <row r="89" ht="12.75">
      <c r="A89" s="1"/>
    </row>
    <row r="90" ht="12.75">
      <c r="A90" s="1"/>
    </row>
    <row r="91" ht="12.75">
      <c r="A91" s="1"/>
    </row>
    <row r="92" ht="12.75">
      <c r="A92" s="1"/>
    </row>
    <row r="93" ht="12.75">
      <c r="A93" s="1"/>
    </row>
    <row r="94" ht="12.75">
      <c r="A94" s="1"/>
    </row>
    <row r="95" ht="12.75">
      <c r="A95" s="1"/>
    </row>
    <row r="96" ht="12.75">
      <c r="A96" s="1"/>
    </row>
    <row r="97" ht="12.75">
      <c r="A97" s="1"/>
    </row>
    <row r="98" ht="12.75">
      <c r="A98" s="1"/>
    </row>
    <row r="99" ht="12.75">
      <c r="A99" s="1"/>
    </row>
    <row r="100" ht="12.75">
      <c r="A100" s="1"/>
    </row>
    <row r="101" ht="12.75">
      <c r="A101" s="1"/>
    </row>
    <row r="102" ht="12.75">
      <c r="A102" s="1"/>
    </row>
    <row r="103" ht="12.75">
      <c r="A103" s="1"/>
    </row>
    <row r="104" ht="12.75">
      <c r="A104" s="1"/>
    </row>
    <row r="105" ht="12.75">
      <c r="A105" s="1"/>
    </row>
    <row r="106" ht="12.75">
      <c r="A106" s="1"/>
    </row>
    <row r="107" ht="12.75">
      <c r="A107" s="1"/>
    </row>
    <row r="108" ht="12.75">
      <c r="A108" s="1"/>
    </row>
    <row r="109" ht="12.75">
      <c r="A109" s="1"/>
    </row>
    <row r="110" ht="12.75">
      <c r="A110" s="1"/>
    </row>
    <row r="111" ht="12.75">
      <c r="A111" s="1"/>
    </row>
    <row r="112" ht="12.75">
      <c r="A112" s="1"/>
    </row>
    <row r="113" ht="12.75">
      <c r="A113" s="1"/>
    </row>
    <row r="114" ht="12.75">
      <c r="A114" s="1"/>
    </row>
    <row r="115" ht="12.75">
      <c r="A115" s="1"/>
    </row>
    <row r="116" ht="12.75">
      <c r="A116" s="1"/>
    </row>
  </sheetData>
  <printOptions horizontalCentered="1" verticalCentered="1"/>
  <pageMargins left="0" right="0" top="0" bottom="0" header="0.25" footer="0.25"/>
  <pageSetup horizontalDpi="600" verticalDpi="600" orientation="portrait" paperSize="9" scale="85" r:id="rId3"/>
  <legacyDrawing r:id="rId2"/>
  <oleObjects>
    <oleObject progId="MS_ClipArt_Gallery" shapeId="605132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J42"/>
  <sheetViews>
    <sheetView workbookViewId="0" topLeftCell="D20">
      <selection activeCell="J24" sqref="J24"/>
    </sheetView>
  </sheetViews>
  <sheetFormatPr defaultColWidth="9.140625" defaultRowHeight="12.75"/>
  <cols>
    <col min="3" max="3" width="23.421875" style="0" customWidth="1"/>
    <col min="4" max="10" width="13.7109375" style="0" customWidth="1"/>
  </cols>
  <sheetData>
    <row r="1" spans="1:10" ht="27.75">
      <c r="A1" s="124" t="s">
        <v>34</v>
      </c>
      <c r="B1" s="125"/>
      <c r="C1" s="125"/>
      <c r="D1" s="125"/>
      <c r="E1" s="125"/>
      <c r="F1" s="125"/>
      <c r="G1" s="125"/>
      <c r="H1" s="125"/>
      <c r="I1" s="125"/>
      <c r="J1" s="125"/>
    </row>
    <row r="2" spans="1:10" ht="18">
      <c r="A2" s="126" t="s">
        <v>120</v>
      </c>
      <c r="B2" s="126"/>
      <c r="C2" s="126"/>
      <c r="D2" s="126"/>
      <c r="E2" s="126"/>
      <c r="F2" s="126"/>
      <c r="G2" s="126"/>
      <c r="H2" s="126"/>
      <c r="I2" s="126"/>
      <c r="J2" s="126"/>
    </row>
    <row r="3" spans="1:10" ht="18">
      <c r="A3" s="126" t="s">
        <v>140</v>
      </c>
      <c r="B3" s="126"/>
      <c r="C3" s="126"/>
      <c r="D3" s="126"/>
      <c r="E3" s="126"/>
      <c r="F3" s="126"/>
      <c r="G3" s="126"/>
      <c r="H3" s="126"/>
      <c r="I3" s="126"/>
      <c r="J3" s="126"/>
    </row>
    <row r="4" spans="1:10" ht="14.25">
      <c r="A4" s="21"/>
      <c r="B4" s="21"/>
      <c r="C4" s="21"/>
      <c r="D4" s="21"/>
      <c r="E4" s="21"/>
      <c r="F4" s="21"/>
      <c r="G4" s="21"/>
      <c r="H4" s="21"/>
      <c r="I4" s="21"/>
      <c r="J4" s="21"/>
    </row>
    <row r="5" spans="1:10" ht="15">
      <c r="A5" s="21"/>
      <c r="B5" s="21"/>
      <c r="C5" s="21"/>
      <c r="D5" s="13"/>
      <c r="E5" s="13"/>
      <c r="F5" s="13"/>
      <c r="G5" s="13" t="s">
        <v>99</v>
      </c>
      <c r="H5" s="13"/>
      <c r="I5" s="13"/>
      <c r="J5" s="21"/>
    </row>
    <row r="6" spans="1:10" ht="15">
      <c r="A6" s="21"/>
      <c r="B6" s="21"/>
      <c r="C6" s="21"/>
      <c r="D6" s="13" t="s">
        <v>100</v>
      </c>
      <c r="E6" s="13" t="s">
        <v>101</v>
      </c>
      <c r="F6" s="13" t="s">
        <v>102</v>
      </c>
      <c r="G6" s="13" t="s">
        <v>103</v>
      </c>
      <c r="H6" s="13" t="s">
        <v>104</v>
      </c>
      <c r="I6" s="13" t="s">
        <v>105</v>
      </c>
      <c r="J6" s="13"/>
    </row>
    <row r="7" spans="1:10" ht="15">
      <c r="A7" s="21"/>
      <c r="B7" s="21"/>
      <c r="C7" s="21"/>
      <c r="D7" s="13" t="s">
        <v>106</v>
      </c>
      <c r="E7" s="13" t="s">
        <v>107</v>
      </c>
      <c r="F7" s="13" t="s">
        <v>108</v>
      </c>
      <c r="G7" s="13" t="s">
        <v>108</v>
      </c>
      <c r="H7" s="13" t="s">
        <v>108</v>
      </c>
      <c r="I7" s="13" t="s">
        <v>109</v>
      </c>
      <c r="J7" s="13" t="s">
        <v>110</v>
      </c>
    </row>
    <row r="8" spans="1:10" ht="15">
      <c r="A8" s="21"/>
      <c r="B8" s="21"/>
      <c r="C8" s="21"/>
      <c r="D8" s="13" t="s">
        <v>4</v>
      </c>
      <c r="E8" s="13" t="s">
        <v>4</v>
      </c>
      <c r="F8" s="13" t="s">
        <v>4</v>
      </c>
      <c r="G8" s="13" t="s">
        <v>4</v>
      </c>
      <c r="H8" s="13" t="s">
        <v>4</v>
      </c>
      <c r="I8" s="13" t="s">
        <v>4</v>
      </c>
      <c r="J8" s="13" t="s">
        <v>4</v>
      </c>
    </row>
    <row r="9" spans="1:10" ht="14.25">
      <c r="A9" s="21"/>
      <c r="B9" s="21"/>
      <c r="C9" s="21"/>
      <c r="D9" s="24"/>
      <c r="E9" s="24"/>
      <c r="F9" s="24"/>
      <c r="G9" s="24"/>
      <c r="H9" s="24"/>
      <c r="I9" s="24"/>
      <c r="J9" s="21"/>
    </row>
    <row r="10" spans="1:10" ht="14.25">
      <c r="A10" s="21" t="s">
        <v>111</v>
      </c>
      <c r="B10" s="21"/>
      <c r="C10" s="21"/>
      <c r="D10" s="91">
        <v>169815</v>
      </c>
      <c r="E10" s="91">
        <v>329798</v>
      </c>
      <c r="F10" s="91">
        <v>13270</v>
      </c>
      <c r="G10" s="91">
        <v>26713</v>
      </c>
      <c r="H10" s="91">
        <v>240</v>
      </c>
      <c r="I10" s="91">
        <v>-71608</v>
      </c>
      <c r="J10" s="91">
        <v>468228</v>
      </c>
    </row>
    <row r="11" spans="1:10" ht="14.25">
      <c r="A11" s="21"/>
      <c r="B11" s="21"/>
      <c r="C11" s="21"/>
      <c r="D11" s="91"/>
      <c r="E11" s="91"/>
      <c r="F11" s="91"/>
      <c r="G11" s="91"/>
      <c r="H11" s="91"/>
      <c r="I11" s="91"/>
      <c r="J11" s="91"/>
    </row>
    <row r="12" spans="1:10" ht="14.25">
      <c r="A12" s="21" t="s">
        <v>112</v>
      </c>
      <c r="B12" s="21"/>
      <c r="C12" s="21"/>
      <c r="D12" s="91"/>
      <c r="E12" s="91"/>
      <c r="F12" s="91"/>
      <c r="G12" s="91"/>
      <c r="H12" s="91"/>
      <c r="I12" s="91"/>
      <c r="J12" s="91"/>
    </row>
    <row r="13" spans="1:10" ht="14.25">
      <c r="A13" s="21" t="s">
        <v>113</v>
      </c>
      <c r="B13" s="21"/>
      <c r="C13" s="21"/>
      <c r="D13" s="91">
        <v>0</v>
      </c>
      <c r="E13" s="91">
        <v>0</v>
      </c>
      <c r="F13" s="91">
        <v>-167</v>
      </c>
      <c r="G13" s="91">
        <v>0</v>
      </c>
      <c r="H13" s="91">
        <v>0</v>
      </c>
      <c r="I13" s="91">
        <v>167</v>
      </c>
      <c r="J13" s="91">
        <v>0</v>
      </c>
    </row>
    <row r="14" spans="1:10" ht="14.25">
      <c r="A14" s="21"/>
      <c r="B14" s="21"/>
      <c r="C14" s="21"/>
      <c r="D14" s="91"/>
      <c r="E14" s="91"/>
      <c r="F14" s="91"/>
      <c r="G14" s="91"/>
      <c r="H14" s="91"/>
      <c r="I14" s="91"/>
      <c r="J14" s="91"/>
    </row>
    <row r="15" spans="1:10" ht="14.25">
      <c r="A15" s="21" t="s">
        <v>134</v>
      </c>
      <c r="B15" s="21"/>
      <c r="C15" s="21"/>
      <c r="D15" s="91">
        <v>0</v>
      </c>
      <c r="E15" s="91">
        <v>0</v>
      </c>
      <c r="F15" s="91">
        <v>-6854</v>
      </c>
      <c r="G15" s="91">
        <v>0</v>
      </c>
      <c r="H15" s="91">
        <v>0</v>
      </c>
      <c r="I15" s="91">
        <v>6854</v>
      </c>
      <c r="J15" s="91">
        <v>0</v>
      </c>
    </row>
    <row r="16" spans="1:10" ht="14.25">
      <c r="A16" s="21"/>
      <c r="B16" s="21"/>
      <c r="C16" s="21"/>
      <c r="D16" s="91"/>
      <c r="E16" s="91"/>
      <c r="F16" s="91"/>
      <c r="G16" s="91"/>
      <c r="H16" s="91"/>
      <c r="I16" s="91"/>
      <c r="J16" s="91"/>
    </row>
    <row r="17" spans="1:10" ht="14.25">
      <c r="A17" s="21" t="s">
        <v>125</v>
      </c>
      <c r="B17" s="21"/>
      <c r="C17" s="21"/>
      <c r="D17" s="91">
        <v>0</v>
      </c>
      <c r="E17" s="91">
        <v>0</v>
      </c>
      <c r="F17" s="91">
        <v>0</v>
      </c>
      <c r="G17" s="91">
        <v>-2074</v>
      </c>
      <c r="H17" s="91">
        <v>0</v>
      </c>
      <c r="I17" s="91">
        <v>0</v>
      </c>
      <c r="J17" s="91">
        <v>-2074</v>
      </c>
    </row>
    <row r="18" spans="1:10" ht="14.25">
      <c r="A18" s="21"/>
      <c r="B18" s="21"/>
      <c r="C18" s="21"/>
      <c r="D18" s="91"/>
      <c r="E18" s="91"/>
      <c r="F18" s="91"/>
      <c r="G18" s="91"/>
      <c r="H18" s="91"/>
      <c r="I18" s="91"/>
      <c r="J18" s="91"/>
    </row>
    <row r="19" spans="1:10" ht="14.25">
      <c r="A19" s="21" t="s">
        <v>135</v>
      </c>
      <c r="B19" s="21"/>
      <c r="C19" s="21"/>
      <c r="D19" s="91">
        <v>0</v>
      </c>
      <c r="E19" s="91">
        <v>0</v>
      </c>
      <c r="F19" s="91">
        <v>0</v>
      </c>
      <c r="G19" s="91">
        <v>0</v>
      </c>
      <c r="H19" s="91">
        <v>0</v>
      </c>
      <c r="I19" s="91">
        <v>-849</v>
      </c>
      <c r="J19" s="91">
        <v>-849</v>
      </c>
    </row>
    <row r="20" spans="1:10" ht="14.25">
      <c r="A20" s="21"/>
      <c r="B20" s="21"/>
      <c r="C20" s="21"/>
      <c r="D20" s="91"/>
      <c r="E20" s="91"/>
      <c r="F20" s="91"/>
      <c r="G20" s="91"/>
      <c r="H20" s="91"/>
      <c r="I20" s="91"/>
      <c r="J20" s="91"/>
    </row>
    <row r="21" spans="1:10" ht="14.25">
      <c r="A21" s="21" t="s">
        <v>114</v>
      </c>
      <c r="B21" s="21"/>
      <c r="C21" s="21"/>
      <c r="D21" s="92">
        <v>0</v>
      </c>
      <c r="E21" s="92">
        <v>0</v>
      </c>
      <c r="F21" s="92">
        <v>0</v>
      </c>
      <c r="G21" s="92">
        <v>0</v>
      </c>
      <c r="H21" s="92">
        <v>0</v>
      </c>
      <c r="I21" s="92">
        <v>-233997</v>
      </c>
      <c r="J21" s="92">
        <v>-233997</v>
      </c>
    </row>
    <row r="22" spans="1:10" ht="14.25">
      <c r="A22" s="21"/>
      <c r="B22" s="21"/>
      <c r="C22" s="21"/>
      <c r="D22" s="91"/>
      <c r="E22" s="91"/>
      <c r="F22" s="91"/>
      <c r="G22" s="91"/>
      <c r="H22" s="91"/>
      <c r="I22" s="91"/>
      <c r="J22" s="91"/>
    </row>
    <row r="23" spans="1:10" ht="15" thickBot="1">
      <c r="A23" s="21" t="s">
        <v>136</v>
      </c>
      <c r="B23" s="21"/>
      <c r="C23" s="21"/>
      <c r="D23" s="93">
        <v>169815</v>
      </c>
      <c r="E23" s="93">
        <v>329798</v>
      </c>
      <c r="F23" s="93">
        <v>6249</v>
      </c>
      <c r="G23" s="93">
        <v>24639</v>
      </c>
      <c r="H23" s="93">
        <v>240</v>
      </c>
      <c r="I23" s="93">
        <v>-299433</v>
      </c>
      <c r="J23" s="93">
        <v>231308</v>
      </c>
    </row>
    <row r="24" spans="1:10" ht="15" thickTop="1">
      <c r="A24" s="21"/>
      <c r="B24" s="21"/>
      <c r="C24" s="21"/>
      <c r="D24" s="98"/>
      <c r="E24" s="98"/>
      <c r="F24" s="98"/>
      <c r="G24" s="98"/>
      <c r="H24" s="98"/>
      <c r="I24" s="98"/>
      <c r="J24" s="98"/>
    </row>
    <row r="25" spans="1:10" ht="14.25">
      <c r="A25" s="21"/>
      <c r="B25" s="21"/>
      <c r="C25" s="21"/>
      <c r="D25" s="21"/>
      <c r="E25" s="21"/>
      <c r="F25" s="21"/>
      <c r="G25" s="21"/>
      <c r="H25" s="21"/>
      <c r="I25" s="21"/>
      <c r="J25" s="21"/>
    </row>
    <row r="26" ht="12.75">
      <c r="A26" s="56" t="s">
        <v>124</v>
      </c>
    </row>
    <row r="29" ht="15">
      <c r="A29" s="20"/>
    </row>
    <row r="42" spans="4:7" ht="20.25">
      <c r="D42" s="48" t="s">
        <v>122</v>
      </c>
      <c r="E42" s="48"/>
      <c r="F42" s="49" t="s">
        <v>123</v>
      </c>
      <c r="G42" s="49"/>
    </row>
  </sheetData>
  <mergeCells count="3">
    <mergeCell ref="A1:J1"/>
    <mergeCell ref="A2:J2"/>
    <mergeCell ref="A3:J3"/>
  </mergeCells>
  <printOptions horizontalCentered="1" verticalCentered="1"/>
  <pageMargins left="0" right="0" top="0.25" bottom="0" header="0.5" footer="0.25"/>
  <pageSetup horizontalDpi="300" verticalDpi="300" orientation="landscape" paperSize="9" scale="85" r:id="rId3"/>
  <legacyDrawing r:id="rId2"/>
  <oleObjects>
    <oleObject progId="MS_ClipArt_Gallery" shapeId="735613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G85"/>
  <sheetViews>
    <sheetView tabSelected="1" workbookViewId="0" topLeftCell="A58">
      <selection activeCell="G63" sqref="G63"/>
    </sheetView>
  </sheetViews>
  <sheetFormatPr defaultColWidth="9.140625" defaultRowHeight="12.75"/>
  <cols>
    <col min="4" max="4" width="13.8515625" style="0" customWidth="1"/>
    <col min="5" max="5" width="13.7109375" style="0" customWidth="1"/>
    <col min="7" max="7" width="11.8515625" style="127" bestFit="1" customWidth="1"/>
  </cols>
  <sheetData>
    <row r="1" ht="18">
      <c r="A1" s="77" t="s">
        <v>98</v>
      </c>
    </row>
    <row r="2" ht="15.75">
      <c r="A2" s="90" t="s">
        <v>141</v>
      </c>
    </row>
    <row r="3" ht="15.75">
      <c r="A3" s="90" t="s">
        <v>140</v>
      </c>
    </row>
    <row r="5" spans="1:7" ht="15">
      <c r="A5" s="106" t="s">
        <v>142</v>
      </c>
      <c r="G5" s="127" t="s">
        <v>4</v>
      </c>
    </row>
    <row r="7" spans="1:7" ht="12.75">
      <c r="A7" s="107" t="s">
        <v>143</v>
      </c>
      <c r="B7" s="107"/>
      <c r="C7" s="107"/>
      <c r="D7" s="107"/>
      <c r="E7" s="107"/>
      <c r="F7" s="107"/>
      <c r="G7" s="128">
        <v>-235192</v>
      </c>
    </row>
    <row r="8" spans="1:7" ht="12.75">
      <c r="A8" s="107"/>
      <c r="B8" s="107"/>
      <c r="C8" s="107"/>
      <c r="D8" s="107"/>
      <c r="E8" s="107"/>
      <c r="F8" s="107"/>
      <c r="G8" s="128"/>
    </row>
    <row r="9" spans="1:7" ht="12.75">
      <c r="A9" s="107" t="s">
        <v>144</v>
      </c>
      <c r="B9" s="107"/>
      <c r="C9" s="107"/>
      <c r="D9" s="107"/>
      <c r="E9" s="107"/>
      <c r="F9" s="107"/>
      <c r="G9" s="128"/>
    </row>
    <row r="10" spans="1:7" ht="12.75">
      <c r="A10" s="107"/>
      <c r="B10" s="107" t="s">
        <v>145</v>
      </c>
      <c r="C10" s="107"/>
      <c r="D10" s="107"/>
      <c r="E10" s="107"/>
      <c r="F10" s="107"/>
      <c r="G10" s="128">
        <v>7489</v>
      </c>
    </row>
    <row r="11" spans="1:7" ht="12.75">
      <c r="A11" s="107"/>
      <c r="B11" s="107" t="s">
        <v>146</v>
      </c>
      <c r="C11" s="107"/>
      <c r="D11" s="107"/>
      <c r="E11" s="107"/>
      <c r="F11" s="107"/>
      <c r="G11" s="128">
        <v>288</v>
      </c>
    </row>
    <row r="12" spans="1:7" ht="12.75">
      <c r="A12" s="107"/>
      <c r="B12" s="107" t="s">
        <v>188</v>
      </c>
      <c r="C12" s="107"/>
      <c r="D12" s="107"/>
      <c r="E12" s="107"/>
      <c r="F12" s="107"/>
      <c r="G12" s="128">
        <v>8159</v>
      </c>
    </row>
    <row r="13" spans="1:7" ht="12.75">
      <c r="A13" s="107"/>
      <c r="B13" s="107" t="s">
        <v>147</v>
      </c>
      <c r="C13" s="107"/>
      <c r="D13" s="107"/>
      <c r="E13" s="107"/>
      <c r="F13" s="107"/>
      <c r="G13" s="128">
        <v>2141</v>
      </c>
    </row>
    <row r="14" spans="1:7" ht="12.75">
      <c r="A14" s="107"/>
      <c r="B14" s="107" t="s">
        <v>148</v>
      </c>
      <c r="C14" s="107"/>
      <c r="D14" s="107"/>
      <c r="E14" s="107"/>
      <c r="F14" s="107"/>
      <c r="G14" s="128">
        <v>-6580</v>
      </c>
    </row>
    <row r="15" spans="1:7" ht="12.75">
      <c r="A15" s="107"/>
      <c r="B15" s="107" t="s">
        <v>190</v>
      </c>
      <c r="C15" s="107"/>
      <c r="D15" s="107"/>
      <c r="E15" s="107"/>
      <c r="F15" s="107"/>
      <c r="G15" s="128">
        <f>22676+178649</f>
        <v>201325</v>
      </c>
    </row>
    <row r="16" spans="1:7" ht="12.75">
      <c r="A16" s="107"/>
      <c r="B16" s="107" t="s">
        <v>186</v>
      </c>
      <c r="C16" s="107"/>
      <c r="D16" s="107"/>
      <c r="E16" s="107"/>
      <c r="F16" s="107"/>
      <c r="G16" s="128">
        <v>543</v>
      </c>
    </row>
    <row r="17" spans="1:7" ht="12.75">
      <c r="A17" s="107"/>
      <c r="B17" s="107" t="s">
        <v>187</v>
      </c>
      <c r="C17" s="107"/>
      <c r="D17" s="107"/>
      <c r="E17" s="107"/>
      <c r="F17" s="107"/>
      <c r="G17" s="128">
        <v>15</v>
      </c>
    </row>
    <row r="18" spans="1:7" ht="12.75">
      <c r="A18" s="107"/>
      <c r="B18" s="107" t="s">
        <v>189</v>
      </c>
      <c r="C18" s="107"/>
      <c r="D18" s="107"/>
      <c r="E18" s="107"/>
      <c r="F18" s="107"/>
      <c r="G18" s="128">
        <v>-8607</v>
      </c>
    </row>
    <row r="19" spans="1:7" ht="12.75">
      <c r="A19" s="107"/>
      <c r="B19" s="107" t="s">
        <v>149</v>
      </c>
      <c r="C19" s="107"/>
      <c r="D19" s="107"/>
      <c r="E19" s="107"/>
      <c r="F19" s="107"/>
      <c r="G19" s="128">
        <v>130</v>
      </c>
    </row>
    <row r="20" spans="1:7" ht="12.75">
      <c r="A20" s="107"/>
      <c r="B20" s="107" t="s">
        <v>150</v>
      </c>
      <c r="C20" s="107"/>
      <c r="D20" s="107"/>
      <c r="E20" s="107"/>
      <c r="F20" s="107"/>
      <c r="G20" s="128">
        <v>-1357</v>
      </c>
    </row>
    <row r="21" spans="1:7" ht="12.75">
      <c r="A21" s="107"/>
      <c r="B21" s="107" t="s">
        <v>151</v>
      </c>
      <c r="C21" s="107"/>
      <c r="D21" s="107"/>
      <c r="E21" s="107"/>
      <c r="F21" s="107"/>
      <c r="G21" s="128">
        <v>-3163</v>
      </c>
    </row>
    <row r="22" spans="1:7" ht="12.75">
      <c r="A22" s="107"/>
      <c r="B22" s="107" t="s">
        <v>152</v>
      </c>
      <c r="C22" s="107"/>
      <c r="D22" s="107"/>
      <c r="E22" s="107"/>
      <c r="F22" s="107"/>
      <c r="G22" s="128">
        <v>23636</v>
      </c>
    </row>
    <row r="23" spans="1:7" ht="12.75">
      <c r="A23" s="107"/>
      <c r="B23" s="107"/>
      <c r="C23" s="107"/>
      <c r="D23" s="107"/>
      <c r="E23" s="107"/>
      <c r="F23" s="107"/>
      <c r="G23" s="128"/>
    </row>
    <row r="24" spans="1:7" ht="12.75">
      <c r="A24" s="107" t="s">
        <v>153</v>
      </c>
      <c r="B24" s="107"/>
      <c r="C24" s="107"/>
      <c r="D24" s="107"/>
      <c r="E24" s="107"/>
      <c r="F24" s="107"/>
      <c r="G24" s="128">
        <f>SUM(G7:G22)</f>
        <v>-11173</v>
      </c>
    </row>
    <row r="25" spans="1:7" ht="12.75">
      <c r="A25" s="107"/>
      <c r="B25" s="107"/>
      <c r="C25" s="107"/>
      <c r="D25" s="107"/>
      <c r="E25" s="107"/>
      <c r="F25" s="107"/>
      <c r="G25" s="128"/>
    </row>
    <row r="26" spans="1:7" ht="12.75">
      <c r="A26" s="107"/>
      <c r="B26" s="107" t="s">
        <v>191</v>
      </c>
      <c r="C26" s="107"/>
      <c r="D26" s="107"/>
      <c r="E26" s="107"/>
      <c r="F26" s="107"/>
      <c r="G26" s="128">
        <v>-66294</v>
      </c>
    </row>
    <row r="27" spans="1:7" ht="12.75">
      <c r="A27" s="107"/>
      <c r="B27" s="107" t="s">
        <v>154</v>
      </c>
      <c r="C27" s="107"/>
      <c r="D27" s="107"/>
      <c r="E27" s="107"/>
      <c r="F27" s="107"/>
      <c r="G27" s="128">
        <v>5471</v>
      </c>
    </row>
    <row r="28" spans="1:7" ht="12.75">
      <c r="A28" s="107"/>
      <c r="B28" s="107" t="s">
        <v>155</v>
      </c>
      <c r="C28" s="107"/>
      <c r="D28" s="107"/>
      <c r="E28" s="107"/>
      <c r="F28" s="107"/>
      <c r="G28" s="128">
        <v>76959</v>
      </c>
    </row>
    <row r="29" spans="1:7" ht="12.75">
      <c r="A29" s="107"/>
      <c r="B29" s="107" t="s">
        <v>156</v>
      </c>
      <c r="C29" s="107"/>
      <c r="D29" s="107"/>
      <c r="E29" s="107"/>
      <c r="F29" s="107"/>
      <c r="G29" s="128">
        <f>-740+5013-89-463</f>
        <v>3721</v>
      </c>
    </row>
    <row r="30" spans="1:7" ht="12.75">
      <c r="A30" s="107"/>
      <c r="B30" s="107" t="s">
        <v>157</v>
      </c>
      <c r="C30" s="107"/>
      <c r="D30" s="107"/>
      <c r="E30" s="107"/>
      <c r="F30" s="107"/>
      <c r="G30" s="128">
        <f>-29004-11002-5485-149</f>
        <v>-45640</v>
      </c>
    </row>
    <row r="31" spans="1:7" ht="12.75">
      <c r="A31" s="107"/>
      <c r="B31" s="107"/>
      <c r="C31" s="107"/>
      <c r="D31" s="107"/>
      <c r="E31" s="107"/>
      <c r="F31" s="107"/>
      <c r="G31" s="128"/>
    </row>
    <row r="32" spans="1:7" ht="12.75">
      <c r="A32" s="107" t="s">
        <v>158</v>
      </c>
      <c r="B32" s="107"/>
      <c r="C32" s="107"/>
      <c r="D32" s="107"/>
      <c r="E32" s="107"/>
      <c r="F32" s="107"/>
      <c r="G32" s="128">
        <f>SUM(G24:G30)</f>
        <v>-36956</v>
      </c>
    </row>
    <row r="33" spans="1:7" ht="12.75">
      <c r="A33" s="107"/>
      <c r="B33" s="107"/>
      <c r="C33" s="107"/>
      <c r="D33" s="107"/>
      <c r="E33" s="107"/>
      <c r="F33" s="107"/>
      <c r="G33" s="128"/>
    </row>
    <row r="34" spans="1:7" ht="12.75">
      <c r="A34" s="107"/>
      <c r="B34" s="107" t="s">
        <v>159</v>
      </c>
      <c r="C34" s="107"/>
      <c r="D34" s="107"/>
      <c r="E34" s="107"/>
      <c r="F34" s="107"/>
      <c r="G34" s="128">
        <v>-22486</v>
      </c>
    </row>
    <row r="35" spans="1:7" ht="12.75">
      <c r="A35" s="107"/>
      <c r="B35" s="107" t="s">
        <v>192</v>
      </c>
      <c r="C35" s="107"/>
      <c r="D35" s="107"/>
      <c r="E35" s="107"/>
      <c r="F35" s="107"/>
      <c r="G35" s="128">
        <v>-1406</v>
      </c>
    </row>
    <row r="36" spans="1:7" ht="12.75">
      <c r="A36" s="107"/>
      <c r="B36" s="107" t="s">
        <v>194</v>
      </c>
      <c r="C36" s="107"/>
      <c r="D36" s="107"/>
      <c r="E36" s="107"/>
      <c r="F36" s="107"/>
      <c r="G36" s="128">
        <v>-128</v>
      </c>
    </row>
    <row r="37" spans="1:7" ht="12.75">
      <c r="A37" s="107"/>
      <c r="B37" s="107"/>
      <c r="C37" s="107"/>
      <c r="D37" s="107"/>
      <c r="E37" s="107"/>
      <c r="F37" s="107"/>
      <c r="G37" s="128"/>
    </row>
    <row r="38" spans="1:7" ht="12.75">
      <c r="A38" s="107" t="s">
        <v>160</v>
      </c>
      <c r="B38" s="107"/>
      <c r="C38" s="107"/>
      <c r="D38" s="107"/>
      <c r="E38" s="107"/>
      <c r="F38" s="107"/>
      <c r="G38" s="128">
        <f>SUM(G32:G36)</f>
        <v>-60976</v>
      </c>
    </row>
    <row r="39" spans="1:7" ht="12.75">
      <c r="A39" s="107"/>
      <c r="B39" s="107"/>
      <c r="C39" s="107"/>
      <c r="D39" s="107"/>
      <c r="E39" s="107"/>
      <c r="F39" s="107"/>
      <c r="G39" s="128"/>
    </row>
    <row r="40" spans="1:7" ht="12.75">
      <c r="A40" s="108" t="s">
        <v>161</v>
      </c>
      <c r="B40" s="107"/>
      <c r="C40" s="107"/>
      <c r="D40" s="107"/>
      <c r="E40" s="107"/>
      <c r="F40" s="107"/>
      <c r="G40" s="128"/>
    </row>
    <row r="41" spans="1:7" ht="12.75">
      <c r="A41" s="107"/>
      <c r="B41" s="107" t="s">
        <v>162</v>
      </c>
      <c r="C41" s="107"/>
      <c r="D41" s="107"/>
      <c r="E41" s="107"/>
      <c r="F41" s="107"/>
      <c r="G41" s="128">
        <v>-2741</v>
      </c>
    </row>
    <row r="42" spans="1:7" ht="12.75">
      <c r="A42" s="107"/>
      <c r="B42" s="107" t="s">
        <v>163</v>
      </c>
      <c r="C42" s="107"/>
      <c r="D42" s="107"/>
      <c r="E42" s="107"/>
      <c r="F42" s="107"/>
      <c r="G42" s="128">
        <v>-250</v>
      </c>
    </row>
    <row r="43" spans="1:7" ht="12.75">
      <c r="A43" s="107"/>
      <c r="B43" s="107" t="s">
        <v>164</v>
      </c>
      <c r="C43" s="107"/>
      <c r="D43" s="107"/>
      <c r="E43" s="107"/>
      <c r="F43" s="107"/>
      <c r="G43" s="128">
        <v>-44314</v>
      </c>
    </row>
    <row r="44" spans="1:7" ht="12.75">
      <c r="A44" s="107"/>
      <c r="B44" s="107" t="s">
        <v>165</v>
      </c>
      <c r="C44" s="107"/>
      <c r="D44" s="107"/>
      <c r="E44" s="107"/>
      <c r="F44" s="107"/>
      <c r="G44" s="128">
        <v>417</v>
      </c>
    </row>
    <row r="45" spans="1:7" ht="12.75">
      <c r="A45" s="107"/>
      <c r="B45" s="107" t="s">
        <v>195</v>
      </c>
      <c r="C45" s="107"/>
      <c r="D45" s="107"/>
      <c r="E45" s="107"/>
      <c r="F45" s="107"/>
      <c r="G45" s="128">
        <v>20617</v>
      </c>
    </row>
    <row r="46" spans="1:7" ht="12.75">
      <c r="A46" s="107"/>
      <c r="B46" s="107" t="s">
        <v>166</v>
      </c>
      <c r="C46" s="107"/>
      <c r="D46" s="107"/>
      <c r="E46" s="107"/>
      <c r="F46" s="107"/>
      <c r="G46" s="128">
        <v>14054</v>
      </c>
    </row>
    <row r="47" spans="1:7" ht="12.75">
      <c r="A47" s="107"/>
      <c r="B47" s="107" t="s">
        <v>196</v>
      </c>
      <c r="C47" s="107"/>
      <c r="D47" s="107"/>
      <c r="E47" s="107"/>
      <c r="F47" s="107"/>
      <c r="G47" s="128">
        <v>17130</v>
      </c>
    </row>
    <row r="48" spans="1:7" ht="12.75">
      <c r="A48" s="107"/>
      <c r="B48" s="107" t="s">
        <v>167</v>
      </c>
      <c r="C48" s="107"/>
      <c r="D48" s="107"/>
      <c r="E48" s="107"/>
      <c r="F48" s="107"/>
      <c r="G48" s="128">
        <v>1357</v>
      </c>
    </row>
    <row r="49" spans="1:7" ht="12.75">
      <c r="A49" s="107"/>
      <c r="B49" s="107" t="s">
        <v>168</v>
      </c>
      <c r="C49" s="107"/>
      <c r="D49" s="107"/>
      <c r="E49" s="107"/>
      <c r="F49" s="107"/>
      <c r="G49" s="128">
        <f>3329+455</f>
        <v>3784</v>
      </c>
    </row>
    <row r="50" spans="1:7" ht="12.75">
      <c r="A50" s="107"/>
      <c r="B50" s="107"/>
      <c r="C50" s="107"/>
      <c r="D50" s="107"/>
      <c r="E50" s="107"/>
      <c r="F50" s="107"/>
      <c r="G50" s="128"/>
    </row>
    <row r="51" spans="1:7" ht="12.75">
      <c r="A51" s="107" t="s">
        <v>169</v>
      </c>
      <c r="B51" s="107"/>
      <c r="C51" s="107"/>
      <c r="D51" s="107"/>
      <c r="E51" s="107"/>
      <c r="F51" s="107"/>
      <c r="G51" s="128">
        <f>SUM(G41:G49)</f>
        <v>10054</v>
      </c>
    </row>
    <row r="52" spans="1:7" ht="12.75">
      <c r="A52" s="107"/>
      <c r="B52" s="107"/>
      <c r="C52" s="107"/>
      <c r="D52" s="107"/>
      <c r="E52" s="107"/>
      <c r="F52" s="107"/>
      <c r="G52" s="128"/>
    </row>
    <row r="53" spans="1:7" ht="12.75">
      <c r="A53" s="108" t="s">
        <v>170</v>
      </c>
      <c r="B53" s="107"/>
      <c r="C53" s="107"/>
      <c r="D53" s="107"/>
      <c r="E53" s="107"/>
      <c r="F53" s="107"/>
      <c r="G53" s="128"/>
    </row>
    <row r="54" spans="1:7" ht="12.75">
      <c r="A54" s="107"/>
      <c r="B54" s="107" t="s">
        <v>171</v>
      </c>
      <c r="C54" s="107"/>
      <c r="D54" s="107"/>
      <c r="E54" s="107"/>
      <c r="F54" s="107"/>
      <c r="G54" s="128">
        <v>-107826</v>
      </c>
    </row>
    <row r="55" spans="1:7" ht="12.75">
      <c r="A55" s="107"/>
      <c r="B55" s="107" t="s">
        <v>172</v>
      </c>
      <c r="C55" s="107"/>
      <c r="D55" s="107"/>
      <c r="E55" s="107"/>
      <c r="F55" s="107"/>
      <c r="G55" s="128">
        <f>214637-70493</f>
        <v>144144</v>
      </c>
    </row>
    <row r="56" spans="1:7" ht="12.75">
      <c r="A56" s="107"/>
      <c r="B56" s="107" t="s">
        <v>173</v>
      </c>
      <c r="C56" s="107"/>
      <c r="D56" s="107"/>
      <c r="E56" s="107"/>
      <c r="F56" s="107"/>
      <c r="G56" s="128">
        <v>-3185</v>
      </c>
    </row>
    <row r="57" spans="1:7" ht="12.75">
      <c r="A57" s="107"/>
      <c r="B57" s="107" t="s">
        <v>159</v>
      </c>
      <c r="C57" s="107"/>
      <c r="D57" s="107"/>
      <c r="E57" s="107"/>
      <c r="F57" s="107"/>
      <c r="G57" s="128">
        <v>-1150</v>
      </c>
    </row>
    <row r="58" spans="1:7" ht="12.75">
      <c r="A58" s="107"/>
      <c r="B58" s="107" t="s">
        <v>193</v>
      </c>
      <c r="C58" s="107"/>
      <c r="D58" s="107"/>
      <c r="E58" s="107"/>
      <c r="F58" s="107"/>
      <c r="G58" s="128">
        <v>2</v>
      </c>
    </row>
    <row r="59" spans="1:7" ht="12.75">
      <c r="A59" s="107"/>
      <c r="B59" s="107" t="s">
        <v>174</v>
      </c>
      <c r="C59" s="107"/>
      <c r="D59" s="107"/>
      <c r="E59" s="107"/>
      <c r="F59" s="107"/>
      <c r="G59" s="128">
        <v>-1241</v>
      </c>
    </row>
    <row r="60" spans="1:7" ht="12.75">
      <c r="A60" s="107"/>
      <c r="B60" s="107"/>
      <c r="C60" s="107"/>
      <c r="D60" s="107"/>
      <c r="E60" s="107"/>
      <c r="F60" s="107"/>
      <c r="G60" s="128"/>
    </row>
    <row r="61" spans="1:7" ht="12.75">
      <c r="A61" s="107" t="s">
        <v>175</v>
      </c>
      <c r="B61" s="107"/>
      <c r="C61" s="107"/>
      <c r="D61" s="107"/>
      <c r="E61" s="107"/>
      <c r="F61" s="107"/>
      <c r="G61" s="128">
        <f>SUM(G54:G59)</f>
        <v>30744</v>
      </c>
    </row>
    <row r="62" spans="1:7" ht="12.75">
      <c r="A62" s="107"/>
      <c r="B62" s="107"/>
      <c r="C62" s="107"/>
      <c r="D62" s="107"/>
      <c r="E62" s="107"/>
      <c r="F62" s="107"/>
      <c r="G62" s="128"/>
    </row>
    <row r="63" spans="1:7" ht="12.75">
      <c r="A63" s="107" t="s">
        <v>176</v>
      </c>
      <c r="B63" s="107"/>
      <c r="C63" s="107"/>
      <c r="D63" s="107"/>
      <c r="E63" s="107"/>
      <c r="F63" s="107"/>
      <c r="G63" s="128">
        <v>-3373</v>
      </c>
    </row>
    <row r="64" spans="1:7" ht="12.75">
      <c r="A64" s="107"/>
      <c r="B64" s="107"/>
      <c r="C64" s="107"/>
      <c r="D64" s="107"/>
      <c r="E64" s="107"/>
      <c r="F64" s="107"/>
      <c r="G64" s="128"/>
    </row>
    <row r="65" spans="1:7" ht="12.75">
      <c r="A65" s="108" t="s">
        <v>177</v>
      </c>
      <c r="B65" s="107"/>
      <c r="C65" s="107"/>
      <c r="D65" s="107"/>
      <c r="E65" s="107"/>
      <c r="F65" s="107"/>
      <c r="G65" s="128">
        <f>+G38+G51+G61+G63</f>
        <v>-23551</v>
      </c>
    </row>
    <row r="66" spans="1:7" ht="12.75">
      <c r="A66" s="108"/>
      <c r="B66" s="107"/>
      <c r="C66" s="107"/>
      <c r="D66" s="107"/>
      <c r="E66" s="107"/>
      <c r="F66" s="107"/>
      <c r="G66" s="128"/>
    </row>
    <row r="67" spans="1:7" ht="12.75">
      <c r="A67" s="108" t="s">
        <v>178</v>
      </c>
      <c r="B67" s="107"/>
      <c r="C67" s="107"/>
      <c r="D67" s="107"/>
      <c r="E67" s="107"/>
      <c r="F67" s="107"/>
      <c r="G67" s="128">
        <f>-39432-107</f>
        <v>-39539</v>
      </c>
    </row>
    <row r="68" spans="1:7" ht="12.75">
      <c r="A68" s="107"/>
      <c r="B68" s="107"/>
      <c r="C68" s="107"/>
      <c r="D68" s="107"/>
      <c r="E68" s="107"/>
      <c r="F68" s="107"/>
      <c r="G68" s="128"/>
    </row>
    <row r="69" spans="1:7" ht="12.75">
      <c r="A69" s="108" t="s">
        <v>197</v>
      </c>
      <c r="B69" s="107"/>
      <c r="C69" s="107"/>
      <c r="D69" s="107"/>
      <c r="E69" s="107"/>
      <c r="F69" s="107"/>
      <c r="G69" s="128">
        <f>+G65+G67</f>
        <v>-63090</v>
      </c>
    </row>
    <row r="70" spans="1:7" ht="12.75">
      <c r="A70" s="107"/>
      <c r="B70" s="107"/>
      <c r="C70" s="107"/>
      <c r="D70" s="107"/>
      <c r="E70" s="107"/>
      <c r="F70" s="107"/>
      <c r="G70" s="128"/>
    </row>
    <row r="71" spans="1:7" ht="15.75">
      <c r="A71" s="20" t="s">
        <v>179</v>
      </c>
      <c r="B71" s="2"/>
      <c r="C71" s="2"/>
      <c r="D71" s="2"/>
      <c r="E71" s="2"/>
      <c r="F71" s="107"/>
      <c r="G71" s="128"/>
    </row>
    <row r="72" spans="1:7" ht="15">
      <c r="A72" s="2"/>
      <c r="B72" s="2"/>
      <c r="C72" s="2"/>
      <c r="D72" s="2"/>
      <c r="E72" s="2"/>
      <c r="F72" s="107"/>
      <c r="G72" s="128"/>
    </row>
    <row r="73" spans="1:7" ht="12.75">
      <c r="A73" s="107" t="s">
        <v>180</v>
      </c>
      <c r="B73" s="107"/>
      <c r="C73" s="107"/>
      <c r="D73" s="107"/>
      <c r="E73" s="109">
        <v>2214</v>
      </c>
      <c r="F73" s="107"/>
      <c r="G73" s="128"/>
    </row>
    <row r="74" spans="1:7" ht="12.75">
      <c r="A74" s="107" t="s">
        <v>181</v>
      </c>
      <c r="B74" s="107"/>
      <c r="C74" s="107"/>
      <c r="D74" s="107"/>
      <c r="E74" s="109">
        <v>5189</v>
      </c>
      <c r="F74" s="107"/>
      <c r="G74" s="128"/>
    </row>
    <row r="75" spans="1:7" ht="12.75">
      <c r="A75" s="107" t="s">
        <v>182</v>
      </c>
      <c r="B75" s="107"/>
      <c r="C75" s="107"/>
      <c r="D75" s="107"/>
      <c r="E75" s="109">
        <f>-13766-56727</f>
        <v>-70493</v>
      </c>
      <c r="F75" s="107"/>
      <c r="G75" s="128"/>
    </row>
    <row r="76" spans="1:7" ht="13.5" thickBot="1">
      <c r="A76" s="107"/>
      <c r="B76" s="107"/>
      <c r="C76" s="107"/>
      <c r="D76" s="107"/>
      <c r="E76" s="110">
        <f>SUM(E73:E75)</f>
        <v>-63090</v>
      </c>
      <c r="F76" s="107"/>
      <c r="G76" s="128"/>
    </row>
    <row r="77" spans="1:7" ht="13.5" thickTop="1">
      <c r="A77" s="107"/>
      <c r="B77" s="107"/>
      <c r="C77" s="107"/>
      <c r="D77" s="107"/>
      <c r="E77" s="111"/>
      <c r="F77" s="107"/>
      <c r="G77" s="128"/>
    </row>
    <row r="78" spans="1:7" ht="12.75">
      <c r="A78" s="107"/>
      <c r="B78" s="107"/>
      <c r="C78" s="107"/>
      <c r="D78" s="107"/>
      <c r="E78" s="107"/>
      <c r="F78" s="107"/>
      <c r="G78" s="128"/>
    </row>
    <row r="79" spans="1:7" ht="12.75">
      <c r="A79" s="56" t="s">
        <v>183</v>
      </c>
      <c r="B79" s="107"/>
      <c r="C79" s="107"/>
      <c r="D79" s="107"/>
      <c r="E79" s="107"/>
      <c r="F79" s="107"/>
      <c r="G79" s="128"/>
    </row>
    <row r="80" spans="1:7" ht="12.75">
      <c r="A80" s="56" t="s">
        <v>184</v>
      </c>
      <c r="B80" s="107"/>
      <c r="C80" s="107"/>
      <c r="D80" s="107"/>
      <c r="E80" s="107"/>
      <c r="F80" s="107"/>
      <c r="G80" s="128"/>
    </row>
    <row r="81" spans="1:7" ht="12.75">
      <c r="A81" s="107"/>
      <c r="B81" s="107"/>
      <c r="C81" s="107"/>
      <c r="D81" s="107"/>
      <c r="E81" s="107"/>
      <c r="F81" s="107"/>
      <c r="G81" s="128"/>
    </row>
    <row r="82" spans="1:7" ht="12.75">
      <c r="A82" s="107"/>
      <c r="B82" s="107"/>
      <c r="C82" s="107"/>
      <c r="D82" s="107"/>
      <c r="E82" s="107"/>
      <c r="F82" s="107"/>
      <c r="G82" s="128"/>
    </row>
    <row r="83" spans="1:7" ht="20.25">
      <c r="A83" s="107"/>
      <c r="B83" s="107"/>
      <c r="C83" s="107"/>
      <c r="D83" s="48" t="s">
        <v>185</v>
      </c>
      <c r="E83" s="107"/>
      <c r="F83" s="49" t="s">
        <v>66</v>
      </c>
      <c r="G83" s="128"/>
    </row>
    <row r="84" spans="1:7" ht="12.75">
      <c r="A84" s="107"/>
      <c r="B84" s="107"/>
      <c r="C84" s="107"/>
      <c r="D84" s="107"/>
      <c r="E84" s="107"/>
      <c r="F84" s="107"/>
      <c r="G84" s="128"/>
    </row>
    <row r="85" spans="1:7" ht="12.75">
      <c r="A85" s="107"/>
      <c r="B85" s="107"/>
      <c r="C85" s="107"/>
      <c r="D85" s="107"/>
      <c r="E85" s="107"/>
      <c r="F85" s="107"/>
      <c r="G85" s="128"/>
    </row>
  </sheetData>
  <printOptions/>
  <pageMargins left="0.75" right="0.75" top="1" bottom="1" header="0.5" footer="0.5"/>
  <pageSetup orientation="portrait" paperSize="9"/>
  <legacyDrawing r:id="rId2"/>
  <oleObjects>
    <oleObject progId="MS_ClipArt_Gallery" shapeId="209458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Antah Holdings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Antah Holdings Berhad</dc:creator>
  <cp:keywords/>
  <dc:description/>
  <cp:lastModifiedBy>winntuser</cp:lastModifiedBy>
  <cp:lastPrinted>2003-08-29T09:03:02Z</cp:lastPrinted>
  <dcterms:created xsi:type="dcterms:W3CDTF">2000-08-28T01:11:02Z</dcterms:created>
  <dcterms:modified xsi:type="dcterms:W3CDTF">2003-08-29T09:48:01Z</dcterms:modified>
  <cp:category/>
  <cp:version/>
  <cp:contentType/>
  <cp:contentStatus/>
</cp:coreProperties>
</file>