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720" windowHeight="6795" activeTab="1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'Sheet1'!$A$1:$I$57</definedName>
    <definedName name="_xlnm.Print_Area" localSheetId="1">'Sheet2'!$A$1:$M$37</definedName>
  </definedNames>
  <calcPr fullCalcOnLoad="1"/>
</workbook>
</file>

<file path=xl/sharedStrings.xml><?xml version="1.0" encoding="utf-8"?>
<sst xmlns="http://schemas.openxmlformats.org/spreadsheetml/2006/main" count="124" uniqueCount="100">
  <si>
    <t>CONSOLIDATED BALANCE SHEET</t>
  </si>
  <si>
    <t>Unaudited</t>
  </si>
  <si>
    <t>Audited</t>
  </si>
  <si>
    <t>As At End of</t>
  </si>
  <si>
    <t>As At Preceding</t>
  </si>
  <si>
    <t>Financial Yr End</t>
  </si>
  <si>
    <t>RM'000</t>
  </si>
  <si>
    <t>Fixed Assets</t>
  </si>
  <si>
    <t>Investment in Associated Companies</t>
  </si>
  <si>
    <t>Long Term Investments</t>
  </si>
  <si>
    <t>Highway Development Expenditure</t>
  </si>
  <si>
    <t>Intangibles</t>
  </si>
  <si>
    <t>Current Assets</t>
  </si>
  <si>
    <t>Stocks</t>
  </si>
  <si>
    <t>Development Properties</t>
  </si>
  <si>
    <t>Trade Debtors</t>
  </si>
  <si>
    <t>Other Debtors</t>
  </si>
  <si>
    <t>Amount Owing by Associated Co</t>
  </si>
  <si>
    <t>Short Term Investments</t>
  </si>
  <si>
    <t>Deposits</t>
  </si>
  <si>
    <t>Cash and Bank Balances</t>
  </si>
  <si>
    <t>Current Liabilities</t>
  </si>
  <si>
    <t>Short Term Borrowings</t>
  </si>
  <si>
    <t>Trade Creditors</t>
  </si>
  <si>
    <t>Bills Payable</t>
  </si>
  <si>
    <t>Other Creditors</t>
  </si>
  <si>
    <t>Amount Owing to Associated Co</t>
  </si>
  <si>
    <t>Provision for Taxation</t>
  </si>
  <si>
    <t>Proposed Dividends</t>
  </si>
  <si>
    <t>Shareholders' Fund</t>
  </si>
  <si>
    <t>Share Capital</t>
  </si>
  <si>
    <t>Reserves comprise :-</t>
  </si>
  <si>
    <t>Share Premium</t>
  </si>
  <si>
    <t>Foreign Exchange Fluctuation Reserve</t>
  </si>
  <si>
    <t>Capital Reserve</t>
  </si>
  <si>
    <t>Other Reserve</t>
  </si>
  <si>
    <t>Retained Profit</t>
  </si>
  <si>
    <t>Minority Interests</t>
  </si>
  <si>
    <t>Long Term Borrowings</t>
  </si>
  <si>
    <t>Amount Due to the Government of Malaysia</t>
  </si>
  <si>
    <t>Retirement Benefits</t>
  </si>
  <si>
    <t>Deferred Taxation</t>
  </si>
  <si>
    <t>Hire Purchase and Lease creditors</t>
  </si>
  <si>
    <t>Net Tangible Assets per share (RM)</t>
  </si>
  <si>
    <t>Antah Holdings Berhad</t>
  </si>
  <si>
    <t>QUARTERLY REPORT ON CONSOLIDATED RESULTS FOR THE FINANCIAL</t>
  </si>
  <si>
    <t>THE FIGURES HAVE NOT BEEN AUDITED</t>
  </si>
  <si>
    <t>CONSOLIDATED INCOME STATEMENT</t>
  </si>
  <si>
    <t>Current</t>
  </si>
  <si>
    <t>Preceding</t>
  </si>
  <si>
    <t>Year</t>
  </si>
  <si>
    <t>Note</t>
  </si>
  <si>
    <t xml:space="preserve">         RM'000</t>
  </si>
  <si>
    <t xml:space="preserve"> RM'000</t>
  </si>
  <si>
    <t xml:space="preserve">       RM'000</t>
  </si>
  <si>
    <t>(a)</t>
  </si>
  <si>
    <t>Operating Revenue</t>
  </si>
  <si>
    <t>N/A</t>
  </si>
  <si>
    <t>(b)</t>
  </si>
  <si>
    <t>Investment income</t>
  </si>
  <si>
    <t>(c)</t>
  </si>
  <si>
    <t>Other income including interest income</t>
  </si>
  <si>
    <t>Operating profit</t>
  </si>
  <si>
    <t>Interest on borrowings</t>
  </si>
  <si>
    <t>Depreciation and amortisation</t>
  </si>
  <si>
    <t>(d)</t>
  </si>
  <si>
    <t>Exceptional items</t>
  </si>
  <si>
    <t>(e)</t>
  </si>
  <si>
    <t>Operating profit/(loss) before associated companies</t>
  </si>
  <si>
    <t>(f)</t>
  </si>
  <si>
    <t>Share in the results of associated companies</t>
  </si>
  <si>
    <t>(g)</t>
  </si>
  <si>
    <t>Profit/(loss) before taxation</t>
  </si>
  <si>
    <t>(h)</t>
  </si>
  <si>
    <t>Taxation</t>
  </si>
  <si>
    <t>(i)</t>
  </si>
  <si>
    <t>Profit/(loss) after taxation</t>
  </si>
  <si>
    <t>(ii)</t>
  </si>
  <si>
    <t>(j)</t>
  </si>
  <si>
    <t>Profit/(loss) after taxation before extraordinary items</t>
  </si>
  <si>
    <t>(k)</t>
  </si>
  <si>
    <t>Extraordinary items</t>
  </si>
  <si>
    <t>(iii)</t>
  </si>
  <si>
    <t>Extraordinary items attributable to members of the Company</t>
  </si>
  <si>
    <t>(l)</t>
  </si>
  <si>
    <t>Profit/(loss) attributable to members of the Company</t>
  </si>
  <si>
    <t>Earnings/(loss) per share based on 2(j) above  (sen)</t>
  </si>
  <si>
    <t>Basic (based on 308,754,514 ordinary shares) (sen)</t>
  </si>
  <si>
    <t xml:space="preserve">  G R O U P</t>
  </si>
  <si>
    <t xml:space="preserve">                      A N T A H</t>
  </si>
  <si>
    <t xml:space="preserve"> G R O U P</t>
  </si>
  <si>
    <t>Cumulative Quarter</t>
  </si>
  <si>
    <t>Amounts due to customers for contract works</t>
  </si>
  <si>
    <t>Share of results to Joint Venture Partners</t>
  </si>
  <si>
    <t>Jointly controlled operation</t>
  </si>
  <si>
    <t xml:space="preserve">                                A N T A H</t>
  </si>
  <si>
    <t>QUARTER ENDED ENDED 31 DECEMBER 2000</t>
  </si>
  <si>
    <t>Second Quarter</t>
  </si>
  <si>
    <t>Net Current Assets / (Liabilities)</t>
  </si>
  <si>
    <t>Fully diluted  (sen)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</si>
</sst>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m/d"/>
    <numFmt numFmtId="171" formatCode="dd\-mmm\-yy"/>
    <numFmt numFmtId="172" formatCode="_(* #,##0.0_);_(* \(#,##0.0\);_(* &quot;-&quot;??_);_(@_)"/>
    <numFmt numFmtId="173" formatCode="_(* #,##0_);_(* \(#,##0\);_(* &quot;-&quot;??_);_(@_)"/>
    <numFmt numFmtId="174" formatCode="0.0"/>
  </numFmts>
  <fonts count="12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5"/>
      <name val="Arial"/>
      <family val="2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173" fontId="0" fillId="0" borderId="0" xfId="15" applyNumberFormat="1" applyAlignment="1">
      <alignment horizontal="center"/>
    </xf>
    <xf numFmtId="173" fontId="0" fillId="0" borderId="0" xfId="15" applyNumberFormat="1" applyAlignment="1">
      <alignment/>
    </xf>
    <xf numFmtId="173" fontId="2" fillId="0" borderId="0" xfId="15" applyNumberFormat="1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 horizontal="center"/>
    </xf>
    <xf numFmtId="171" fontId="3" fillId="0" borderId="3" xfId="0" applyNumberFormat="1" applyFont="1" applyBorder="1" applyAlignment="1">
      <alignment horizontal="center"/>
    </xf>
    <xf numFmtId="171" fontId="3" fillId="0" borderId="4" xfId="0" applyNumberFormat="1" applyFont="1" applyBorder="1" applyAlignment="1">
      <alignment/>
    </xf>
    <xf numFmtId="171" fontId="3" fillId="0" borderId="5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71" fontId="3" fillId="0" borderId="8" xfId="0" applyNumberFormat="1" applyFont="1" applyBorder="1" applyAlignment="1">
      <alignment horizontal="center"/>
    </xf>
    <xf numFmtId="0" fontId="4" fillId="0" borderId="9" xfId="0" applyFont="1" applyBorder="1" applyAlignment="1">
      <alignment/>
    </xf>
    <xf numFmtId="171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173" fontId="4" fillId="0" borderId="0" xfId="15" applyNumberFormat="1" applyFont="1" applyAlignment="1">
      <alignment/>
    </xf>
    <xf numFmtId="173" fontId="4" fillId="0" borderId="0" xfId="15" applyNumberFormat="1" applyFont="1" applyAlignment="1">
      <alignment horizontal="center"/>
    </xf>
    <xf numFmtId="173" fontId="4" fillId="0" borderId="11" xfId="15" applyNumberFormat="1" applyFont="1" applyBorder="1" applyAlignment="1">
      <alignment/>
    </xf>
    <xf numFmtId="173" fontId="4" fillId="0" borderId="12" xfId="15" applyNumberFormat="1" applyFont="1" applyBorder="1" applyAlignment="1">
      <alignment horizontal="center"/>
    </xf>
    <xf numFmtId="173" fontId="4" fillId="0" borderId="13" xfId="15" applyNumberFormat="1" applyFont="1" applyBorder="1" applyAlignment="1">
      <alignment/>
    </xf>
    <xf numFmtId="173" fontId="4" fillId="0" borderId="14" xfId="15" applyNumberFormat="1" applyFont="1" applyBorder="1" applyAlignment="1">
      <alignment horizontal="center"/>
    </xf>
    <xf numFmtId="173" fontId="4" fillId="0" borderId="15" xfId="15" applyNumberFormat="1" applyFont="1" applyBorder="1" applyAlignment="1">
      <alignment/>
    </xf>
    <xf numFmtId="173" fontId="4" fillId="0" borderId="16" xfId="15" applyNumberFormat="1" applyFont="1" applyBorder="1" applyAlignment="1">
      <alignment horizontal="center"/>
    </xf>
    <xf numFmtId="173" fontId="4" fillId="0" borderId="4" xfId="15" applyNumberFormat="1" applyFont="1" applyBorder="1" applyAlignment="1">
      <alignment/>
    </xf>
    <xf numFmtId="173" fontId="4" fillId="0" borderId="4" xfId="15" applyNumberFormat="1" applyFont="1" applyBorder="1" applyAlignment="1">
      <alignment horizontal="center"/>
    </xf>
    <xf numFmtId="173" fontId="4" fillId="0" borderId="11" xfId="15" applyNumberFormat="1" applyFont="1" applyBorder="1" applyAlignment="1">
      <alignment horizontal="center"/>
    </xf>
    <xf numFmtId="173" fontId="4" fillId="0" borderId="15" xfId="15" applyNumberFormat="1" applyFont="1" applyBorder="1" applyAlignment="1">
      <alignment horizontal="center"/>
    </xf>
    <xf numFmtId="173" fontId="4" fillId="0" borderId="17" xfId="15" applyNumberFormat="1" applyFont="1" applyBorder="1" applyAlignment="1">
      <alignment/>
    </xf>
    <xf numFmtId="173" fontId="4" fillId="0" borderId="17" xfId="15" applyNumberFormat="1" applyFont="1" applyBorder="1" applyAlignment="1">
      <alignment horizontal="center"/>
    </xf>
    <xf numFmtId="43" fontId="4" fillId="0" borderId="0" xfId="15" applyNumberFormat="1" applyFont="1" applyAlignment="1">
      <alignment/>
    </xf>
    <xf numFmtId="43" fontId="4" fillId="0" borderId="0" xfId="15" applyNumberFormat="1" applyFont="1" applyAlignment="1">
      <alignment horizontal="center"/>
    </xf>
    <xf numFmtId="43" fontId="0" fillId="0" borderId="0" xfId="15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Alignment="1">
      <alignment horizontal="center"/>
    </xf>
    <xf numFmtId="43" fontId="0" fillId="0" borderId="0" xfId="15" applyNumberFormat="1" applyFont="1" applyBorder="1" applyAlignment="1">
      <alignment/>
    </xf>
    <xf numFmtId="0" fontId="9" fillId="0" borderId="0" xfId="0" applyFont="1" applyAlignment="1">
      <alignment vertical="center"/>
    </xf>
    <xf numFmtId="171" fontId="3" fillId="0" borderId="0" xfId="0" applyNumberFormat="1" applyFont="1" applyAlignment="1">
      <alignment/>
    </xf>
    <xf numFmtId="173" fontId="4" fillId="0" borderId="18" xfId="15" applyNumberFormat="1" applyFont="1" applyBorder="1" applyAlignment="1">
      <alignment/>
    </xf>
    <xf numFmtId="173" fontId="4" fillId="0" borderId="18" xfId="15" applyNumberFormat="1" applyFont="1" applyBorder="1" applyAlignment="1">
      <alignment horizontal="center"/>
    </xf>
    <xf numFmtId="43" fontId="4" fillId="0" borderId="19" xfId="15" applyNumberFormat="1" applyFont="1" applyBorder="1" applyAlignment="1">
      <alignment/>
    </xf>
    <xf numFmtId="43" fontId="4" fillId="0" borderId="18" xfId="15" applyNumberFormat="1" applyFont="1" applyBorder="1" applyAlignment="1">
      <alignment horizontal="center"/>
    </xf>
    <xf numFmtId="43" fontId="4" fillId="0" borderId="20" xfId="15" applyNumberFormat="1" applyFont="1" applyBorder="1" applyAlignment="1">
      <alignment horizontal="center"/>
    </xf>
    <xf numFmtId="43" fontId="4" fillId="0" borderId="18" xfId="15" applyNumberFormat="1" applyFont="1" applyBorder="1" applyAlignment="1">
      <alignment/>
    </xf>
    <xf numFmtId="0" fontId="10" fillId="0" borderId="0" xfId="0" applyFont="1" applyAlignment="1">
      <alignment vertical="top"/>
    </xf>
    <xf numFmtId="173" fontId="10" fillId="0" borderId="0" xfId="15" applyNumberFormat="1" applyFont="1" applyAlignment="1">
      <alignment vertical="top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173" fontId="0" fillId="0" borderId="0" xfId="15" applyNumberFormat="1" applyAlignment="1">
      <alignment/>
    </xf>
    <xf numFmtId="173" fontId="0" fillId="0" borderId="9" xfId="15" applyNumberFormat="1" applyBorder="1" applyAlignment="1">
      <alignment/>
    </xf>
    <xf numFmtId="173" fontId="0" fillId="0" borderId="21" xfId="15" applyNumberFormat="1" applyBorder="1" applyAlignment="1">
      <alignment/>
    </xf>
    <xf numFmtId="173" fontId="0" fillId="0" borderId="22" xfId="15" applyNumberFormat="1" applyBorder="1" applyAlignment="1">
      <alignment/>
    </xf>
    <xf numFmtId="0" fontId="8" fillId="0" borderId="0" xfId="0" applyFont="1" applyAlignment="1">
      <alignment/>
    </xf>
    <xf numFmtId="173" fontId="8" fillId="0" borderId="0" xfId="15" applyNumberFormat="1" applyFont="1" applyAlignment="1">
      <alignment/>
    </xf>
    <xf numFmtId="0" fontId="11" fillId="0" borderId="0" xfId="0" applyFont="1" applyAlignment="1">
      <alignment vertical="center"/>
    </xf>
    <xf numFmtId="173" fontId="8" fillId="0" borderId="0" xfId="15" applyNumberFormat="1" applyFont="1" applyBorder="1" applyAlignment="1">
      <alignment/>
    </xf>
    <xf numFmtId="0" fontId="1" fillId="0" borderId="23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1" fillId="0" borderId="25" xfId="0" applyFont="1" applyBorder="1" applyAlignment="1">
      <alignment horizontal="right"/>
    </xf>
    <xf numFmtId="0" fontId="1" fillId="0" borderId="26" xfId="0" applyFont="1" applyBorder="1" applyAlignment="1">
      <alignment horizontal="right"/>
    </xf>
    <xf numFmtId="0" fontId="1" fillId="0" borderId="27" xfId="0" applyFont="1" applyBorder="1" applyAlignment="1">
      <alignment horizontal="right"/>
    </xf>
    <xf numFmtId="0" fontId="1" fillId="0" borderId="28" xfId="0" applyFont="1" applyBorder="1" applyAlignment="1">
      <alignment horizontal="right"/>
    </xf>
    <xf numFmtId="0" fontId="1" fillId="0" borderId="29" xfId="0" applyFont="1" applyBorder="1" applyAlignment="1">
      <alignment horizontal="right"/>
    </xf>
    <xf numFmtId="0" fontId="1" fillId="0" borderId="30" xfId="0" applyFont="1" applyBorder="1" applyAlignment="1">
      <alignment horizontal="right"/>
    </xf>
    <xf numFmtId="171" fontId="1" fillId="0" borderId="31" xfId="0" applyNumberFormat="1" applyFont="1" applyBorder="1" applyAlignment="1">
      <alignment horizontal="right"/>
    </xf>
    <xf numFmtId="171" fontId="1" fillId="0" borderId="32" xfId="0" applyNumberFormat="1" applyFont="1" applyBorder="1" applyAlignment="1">
      <alignment horizontal="right"/>
    </xf>
    <xf numFmtId="173" fontId="8" fillId="0" borderId="33" xfId="15" applyNumberFormat="1" applyFont="1" applyBorder="1" applyAlignment="1">
      <alignment/>
    </xf>
    <xf numFmtId="173" fontId="8" fillId="0" borderId="34" xfId="15" applyNumberFormat="1" applyFont="1" applyBorder="1" applyAlignment="1">
      <alignment/>
    </xf>
    <xf numFmtId="173" fontId="8" fillId="0" borderId="6" xfId="15" applyNumberFormat="1" applyFont="1" applyBorder="1" applyAlignment="1">
      <alignment/>
    </xf>
    <xf numFmtId="173" fontId="8" fillId="0" borderId="7" xfId="15" applyNumberFormat="1" applyFont="1" applyBorder="1" applyAlignment="1">
      <alignment/>
    </xf>
    <xf numFmtId="173" fontId="8" fillId="0" borderId="8" xfId="15" applyNumberFormat="1" applyFont="1" applyBorder="1" applyAlignment="1">
      <alignment/>
    </xf>
    <xf numFmtId="173" fontId="8" fillId="0" borderId="10" xfId="15" applyNumberFormat="1" applyFont="1" applyBorder="1" applyAlignment="1">
      <alignment/>
    </xf>
    <xf numFmtId="173" fontId="8" fillId="0" borderId="12" xfId="15" applyNumberFormat="1" applyFont="1" applyBorder="1" applyAlignment="1">
      <alignment/>
    </xf>
    <xf numFmtId="173" fontId="8" fillId="0" borderId="14" xfId="15" applyNumberFormat="1" applyFont="1" applyBorder="1" applyAlignment="1">
      <alignment/>
    </xf>
    <xf numFmtId="173" fontId="8" fillId="0" borderId="16" xfId="15" applyNumberFormat="1" applyFont="1" applyBorder="1" applyAlignment="1">
      <alignment/>
    </xf>
    <xf numFmtId="173" fontId="8" fillId="0" borderId="4" xfId="15" applyNumberFormat="1" applyFont="1" applyBorder="1" applyAlignment="1">
      <alignment/>
    </xf>
    <xf numFmtId="173" fontId="8" fillId="0" borderId="35" xfId="15" applyNumberFormat="1" applyFont="1" applyBorder="1" applyAlignment="1">
      <alignment/>
    </xf>
    <xf numFmtId="0" fontId="9" fillId="0" borderId="0" xfId="0" applyFont="1" applyAlignment="1">
      <alignment/>
    </xf>
    <xf numFmtId="171" fontId="1" fillId="0" borderId="36" xfId="0" applyNumberFormat="1" applyFont="1" applyBorder="1" applyAlignment="1">
      <alignment horizontal="right"/>
    </xf>
    <xf numFmtId="171" fontId="1" fillId="0" borderId="37" xfId="0" applyNumberFormat="1" applyFont="1" applyBorder="1" applyAlignment="1">
      <alignment horizontal="right"/>
    </xf>
    <xf numFmtId="43" fontId="4" fillId="0" borderId="38" xfId="15" applyNumberFormat="1" applyFont="1" applyBorder="1" applyAlignment="1">
      <alignment horizontal="center"/>
    </xf>
    <xf numFmtId="2" fontId="0" fillId="0" borderId="0" xfId="0" applyNumberFormat="1" applyAlignment="1">
      <alignment/>
    </xf>
    <xf numFmtId="43" fontId="4" fillId="0" borderId="39" xfId="15" applyNumberFormat="1" applyFont="1" applyBorder="1" applyAlignment="1">
      <alignment/>
    </xf>
    <xf numFmtId="173" fontId="0" fillId="0" borderId="0" xfId="15" applyNumberFormat="1" applyFont="1" applyAlignment="1">
      <alignment/>
    </xf>
    <xf numFmtId="173" fontId="4" fillId="0" borderId="40" xfId="15" applyNumberFormat="1" applyFont="1" applyBorder="1" applyAlignment="1">
      <alignment/>
    </xf>
    <xf numFmtId="173" fontId="4" fillId="0" borderId="40" xfId="15" applyNumberFormat="1" applyFont="1" applyBorder="1" applyAlignment="1">
      <alignment horizont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8"/>
  <sheetViews>
    <sheetView workbookViewId="0" topLeftCell="A1">
      <pane xSplit="3" ySplit="7" topLeftCell="G31" activePane="bottomRight" state="frozen"/>
      <selection pane="topLeft" activeCell="A1" sqref="A1"/>
      <selection pane="topRight" activeCell="D1" sqref="D1"/>
      <selection pane="bottomLeft" activeCell="A8" sqref="A8"/>
      <selection pane="bottomRight" activeCell="C35" sqref="C35"/>
    </sheetView>
  </sheetViews>
  <sheetFormatPr defaultColWidth="9.140625" defaultRowHeight="12.75"/>
  <cols>
    <col min="1" max="1" width="5.7109375" style="0" customWidth="1"/>
    <col min="2" max="2" width="3.7109375" style="0" customWidth="1"/>
    <col min="3" max="3" width="40.28125" style="0" customWidth="1"/>
    <col min="4" max="4" width="7.7109375" style="0" customWidth="1"/>
    <col min="5" max="5" width="15.7109375" style="0" customWidth="1"/>
    <col min="6" max="6" width="1.7109375" style="0" customWidth="1"/>
    <col min="7" max="7" width="5.7109375" style="0" customWidth="1"/>
    <col min="8" max="8" width="15.7109375" style="0" customWidth="1"/>
    <col min="9" max="9" width="1.7109375" style="0" customWidth="1"/>
  </cols>
  <sheetData>
    <row r="1" ht="21.75" customHeight="1">
      <c r="A1" s="88" t="s">
        <v>0</v>
      </c>
    </row>
    <row r="2" ht="9.75" customHeight="1" thickBot="1"/>
    <row r="3" spans="5:9" ht="13.5" customHeight="1">
      <c r="E3" s="67" t="s">
        <v>1</v>
      </c>
      <c r="F3" s="68"/>
      <c r="H3" s="71" t="s">
        <v>2</v>
      </c>
      <c r="I3" s="72"/>
    </row>
    <row r="4" spans="5:9" ht="13.5" customHeight="1">
      <c r="E4" s="69" t="s">
        <v>3</v>
      </c>
      <c r="F4" s="70"/>
      <c r="H4" s="73" t="s">
        <v>4</v>
      </c>
      <c r="I4" s="74"/>
    </row>
    <row r="5" spans="5:9" ht="13.5" customHeight="1">
      <c r="E5" s="69" t="s">
        <v>97</v>
      </c>
      <c r="F5" s="70"/>
      <c r="H5" s="73" t="s">
        <v>5</v>
      </c>
      <c r="I5" s="74"/>
    </row>
    <row r="6" spans="5:9" ht="13.5" customHeight="1" thickBot="1">
      <c r="E6" s="89">
        <v>36891</v>
      </c>
      <c r="F6" s="90"/>
      <c r="H6" s="75">
        <v>36707</v>
      </c>
      <c r="I6" s="76"/>
    </row>
    <row r="7" spans="5:9" ht="13.5" customHeight="1">
      <c r="E7" s="57" t="s">
        <v>6</v>
      </c>
      <c r="F7" s="57"/>
      <c r="H7" s="58" t="s">
        <v>6</v>
      </c>
      <c r="I7" s="58"/>
    </row>
    <row r="8" spans="1:9" ht="13.5" customHeight="1">
      <c r="A8" s="1">
        <v>1</v>
      </c>
      <c r="B8" t="s">
        <v>7</v>
      </c>
      <c r="E8" s="59">
        <v>256617</v>
      </c>
      <c r="F8" s="59"/>
      <c r="G8" s="59"/>
      <c r="H8" s="59">
        <v>304846</v>
      </c>
      <c r="I8" s="59"/>
    </row>
    <row r="9" spans="1:9" ht="13.5" customHeight="1">
      <c r="A9" s="1">
        <v>2</v>
      </c>
      <c r="B9" t="s">
        <v>8</v>
      </c>
      <c r="E9" s="59">
        <v>290191</v>
      </c>
      <c r="F9" s="59"/>
      <c r="G9" s="59"/>
      <c r="H9" s="59">
        <v>291988</v>
      </c>
      <c r="I9" s="59"/>
    </row>
    <row r="10" spans="1:9" ht="13.5" customHeight="1">
      <c r="A10" s="1">
        <v>3</v>
      </c>
      <c r="B10" t="s">
        <v>9</v>
      </c>
      <c r="E10" s="59">
        <v>19442</v>
      </c>
      <c r="F10" s="59"/>
      <c r="G10" s="59"/>
      <c r="H10" s="59">
        <v>19641</v>
      </c>
      <c r="I10" s="59"/>
    </row>
    <row r="11" spans="1:9" ht="13.5" customHeight="1">
      <c r="A11" s="1">
        <v>4</v>
      </c>
      <c r="B11" t="s">
        <v>10</v>
      </c>
      <c r="E11" s="59">
        <v>165404</v>
      </c>
      <c r="F11" s="59"/>
      <c r="G11" s="59"/>
      <c r="H11" s="59">
        <v>163694</v>
      </c>
      <c r="I11" s="59"/>
    </row>
    <row r="12" spans="1:9" ht="13.5" customHeight="1">
      <c r="A12" s="1">
        <v>5</v>
      </c>
      <c r="B12" t="s">
        <v>11</v>
      </c>
      <c r="E12" s="59">
        <f>19243+5776</f>
        <v>25019</v>
      </c>
      <c r="F12" s="59"/>
      <c r="G12" s="59"/>
      <c r="H12" s="59">
        <v>41217</v>
      </c>
      <c r="I12" s="59"/>
    </row>
    <row r="13" spans="1:9" ht="13.5" customHeight="1">
      <c r="A13" s="1">
        <v>6</v>
      </c>
      <c r="B13" t="s">
        <v>14</v>
      </c>
      <c r="E13" s="59">
        <v>6000</v>
      </c>
      <c r="F13" s="59"/>
      <c r="G13" s="59"/>
      <c r="H13" s="59">
        <v>6000</v>
      </c>
      <c r="I13" s="59"/>
    </row>
    <row r="14" spans="1:9" ht="13.5" customHeight="1">
      <c r="A14" s="1">
        <v>7</v>
      </c>
      <c r="B14" s="56" t="s">
        <v>12</v>
      </c>
      <c r="E14" s="59"/>
      <c r="F14" s="59"/>
      <c r="G14" s="59"/>
      <c r="H14" s="59"/>
      <c r="I14" s="59"/>
    </row>
    <row r="15" spans="1:9" ht="13.5" customHeight="1">
      <c r="A15" s="1"/>
      <c r="C15" s="63" t="s">
        <v>13</v>
      </c>
      <c r="E15" s="77">
        <f>224696-6000-39207-13727</f>
        <v>165762</v>
      </c>
      <c r="F15" s="78"/>
      <c r="G15" s="64"/>
      <c r="H15" s="83">
        <v>197449</v>
      </c>
      <c r="I15" s="66"/>
    </row>
    <row r="16" spans="1:9" ht="13.5" customHeight="1">
      <c r="A16" s="1"/>
      <c r="C16" s="63" t="s">
        <v>94</v>
      </c>
      <c r="E16" s="79">
        <v>13727</v>
      </c>
      <c r="F16" s="80"/>
      <c r="G16" s="64"/>
      <c r="H16" s="84">
        <v>7184</v>
      </c>
      <c r="I16" s="66"/>
    </row>
    <row r="17" spans="1:9" ht="13.5" customHeight="1">
      <c r="A17" s="1"/>
      <c r="C17" s="63" t="s">
        <v>14</v>
      </c>
      <c r="E17" s="79">
        <f>50392-11185</f>
        <v>39207</v>
      </c>
      <c r="F17" s="80"/>
      <c r="G17" s="64"/>
      <c r="H17" s="84">
        <v>35519</v>
      </c>
      <c r="I17" s="66"/>
    </row>
    <row r="18" spans="1:9" ht="13.5" customHeight="1">
      <c r="A18" s="1"/>
      <c r="C18" s="63" t="s">
        <v>15</v>
      </c>
      <c r="E18" s="79">
        <f>121050</f>
        <v>121050</v>
      </c>
      <c r="F18" s="80"/>
      <c r="G18" s="64"/>
      <c r="H18" s="84">
        <v>126309</v>
      </c>
      <c r="I18" s="66"/>
    </row>
    <row r="19" spans="1:9" ht="13.5" customHeight="1">
      <c r="A19" s="1"/>
      <c r="C19" s="63" t="s">
        <v>16</v>
      </c>
      <c r="E19" s="79">
        <v>160934</v>
      </c>
      <c r="F19" s="80"/>
      <c r="G19" s="64"/>
      <c r="H19" s="84">
        <v>105471</v>
      </c>
      <c r="I19" s="66"/>
    </row>
    <row r="20" spans="1:9" ht="13.5" customHeight="1">
      <c r="A20" s="1"/>
      <c r="C20" s="63" t="s">
        <v>17</v>
      </c>
      <c r="E20" s="79">
        <v>1980</v>
      </c>
      <c r="F20" s="80"/>
      <c r="G20" s="64"/>
      <c r="H20" s="84">
        <v>1555</v>
      </c>
      <c r="I20" s="66"/>
    </row>
    <row r="21" spans="1:9" ht="13.5" customHeight="1">
      <c r="A21" s="1"/>
      <c r="C21" s="63" t="s">
        <v>18</v>
      </c>
      <c r="E21" s="79">
        <v>105</v>
      </c>
      <c r="F21" s="80"/>
      <c r="G21" s="64"/>
      <c r="H21" s="84">
        <v>144</v>
      </c>
      <c r="I21" s="66"/>
    </row>
    <row r="22" spans="1:9" ht="13.5" customHeight="1">
      <c r="A22" s="1"/>
      <c r="C22" s="63" t="s">
        <v>19</v>
      </c>
      <c r="E22" s="79">
        <v>4118</v>
      </c>
      <c r="F22" s="80"/>
      <c r="G22" s="64"/>
      <c r="H22" s="84">
        <v>21208</v>
      </c>
      <c r="I22" s="66"/>
    </row>
    <row r="23" spans="1:9" ht="13.5" customHeight="1">
      <c r="A23" s="1"/>
      <c r="C23" s="63" t="s">
        <v>20</v>
      </c>
      <c r="E23" s="81">
        <v>18603</v>
      </c>
      <c r="F23" s="82"/>
      <c r="G23" s="64"/>
      <c r="H23" s="85">
        <v>15780</v>
      </c>
      <c r="I23" s="66"/>
    </row>
    <row r="24" spans="1:9" ht="13.5" customHeight="1">
      <c r="A24" s="1"/>
      <c r="E24" s="64">
        <f>SUM(E15:E23)</f>
        <v>525486</v>
      </c>
      <c r="F24" s="64"/>
      <c r="G24" s="64"/>
      <c r="H24" s="64">
        <v>510619</v>
      </c>
      <c r="I24" s="64"/>
    </row>
    <row r="25" spans="1:9" ht="13.5" customHeight="1">
      <c r="A25" s="1">
        <v>8</v>
      </c>
      <c r="B25" s="56" t="s">
        <v>21</v>
      </c>
      <c r="E25" s="59"/>
      <c r="F25" s="59"/>
      <c r="G25" s="59"/>
      <c r="H25" s="59"/>
      <c r="I25" s="59"/>
    </row>
    <row r="26" spans="1:9" ht="13.5" customHeight="1">
      <c r="A26" s="1"/>
      <c r="C26" s="63" t="s">
        <v>22</v>
      </c>
      <c r="D26" s="63"/>
      <c r="E26" s="77">
        <v>302107</v>
      </c>
      <c r="F26" s="78"/>
      <c r="G26" s="64"/>
      <c r="H26" s="77">
        <v>292965</v>
      </c>
      <c r="I26" s="78"/>
    </row>
    <row r="27" spans="1:9" ht="13.5" customHeight="1">
      <c r="A27" s="1"/>
      <c r="C27" s="63" t="s">
        <v>23</v>
      </c>
      <c r="D27" s="63"/>
      <c r="E27" s="79">
        <v>92326</v>
      </c>
      <c r="F27" s="80"/>
      <c r="G27" s="64"/>
      <c r="H27" s="79">
        <v>117498</v>
      </c>
      <c r="I27" s="80"/>
    </row>
    <row r="28" spans="1:9" ht="13.5" customHeight="1">
      <c r="A28" s="1"/>
      <c r="C28" s="63" t="s">
        <v>24</v>
      </c>
      <c r="D28" s="63"/>
      <c r="E28" s="79">
        <v>5410</v>
      </c>
      <c r="F28" s="80"/>
      <c r="G28" s="64"/>
      <c r="H28" s="79">
        <v>38414</v>
      </c>
      <c r="I28" s="80"/>
    </row>
    <row r="29" spans="1:9" ht="13.5" customHeight="1">
      <c r="A29" s="1"/>
      <c r="C29" s="63" t="s">
        <v>92</v>
      </c>
      <c r="D29" s="63"/>
      <c r="E29" s="79">
        <v>12133</v>
      </c>
      <c r="F29" s="80"/>
      <c r="G29" s="64"/>
      <c r="H29" s="79">
        <v>13803</v>
      </c>
      <c r="I29" s="80"/>
    </row>
    <row r="30" spans="1:9" ht="13.5" customHeight="1">
      <c r="A30" s="1"/>
      <c r="C30" s="63" t="s">
        <v>25</v>
      </c>
      <c r="D30" s="63"/>
      <c r="E30" s="79">
        <f>92254-12133</f>
        <v>80121</v>
      </c>
      <c r="F30" s="80"/>
      <c r="G30" s="64"/>
      <c r="H30" s="79">
        <v>85907</v>
      </c>
      <c r="I30" s="80"/>
    </row>
    <row r="31" spans="1:9" ht="13.5" customHeight="1">
      <c r="A31" s="1"/>
      <c r="C31" s="63" t="s">
        <v>26</v>
      </c>
      <c r="D31" s="63"/>
      <c r="E31" s="79">
        <v>570</v>
      </c>
      <c r="F31" s="80"/>
      <c r="G31" s="64"/>
      <c r="H31" s="79">
        <v>613</v>
      </c>
      <c r="I31" s="80"/>
    </row>
    <row r="32" spans="1:9" ht="13.5" customHeight="1">
      <c r="A32" s="1"/>
      <c r="C32" s="63" t="s">
        <v>27</v>
      </c>
      <c r="D32" s="63"/>
      <c r="E32" s="79">
        <v>425</v>
      </c>
      <c r="F32" s="80"/>
      <c r="G32" s="64"/>
      <c r="H32" s="79">
        <v>3730</v>
      </c>
      <c r="I32" s="80"/>
    </row>
    <row r="33" spans="1:9" ht="13.5" customHeight="1">
      <c r="A33" s="1"/>
      <c r="C33" s="63" t="s">
        <v>28</v>
      </c>
      <c r="D33" s="63"/>
      <c r="E33" s="81">
        <v>2223</v>
      </c>
      <c r="F33" s="82"/>
      <c r="G33" s="64"/>
      <c r="H33" s="81">
        <v>2223</v>
      </c>
      <c r="I33" s="82"/>
    </row>
    <row r="34" spans="1:9" ht="13.5" customHeight="1">
      <c r="A34" s="1"/>
      <c r="C34" s="63"/>
      <c r="D34" s="63"/>
      <c r="E34" s="64">
        <f>SUM(E26:E33)</f>
        <v>495315</v>
      </c>
      <c r="F34" s="64"/>
      <c r="G34" s="64"/>
      <c r="H34" s="64">
        <v>555153</v>
      </c>
      <c r="I34" s="64"/>
    </row>
    <row r="35" spans="1:9" ht="13.5" customHeight="1">
      <c r="A35" s="1">
        <v>9</v>
      </c>
      <c r="B35" s="56" t="s">
        <v>98</v>
      </c>
      <c r="E35" s="60">
        <f>+E24-E34</f>
        <v>30171</v>
      </c>
      <c r="F35" s="60"/>
      <c r="G35" s="59"/>
      <c r="H35" s="60">
        <v>-44534</v>
      </c>
      <c r="I35" s="60"/>
    </row>
    <row r="36" spans="1:9" ht="13.5" customHeight="1" thickBot="1">
      <c r="A36" s="1"/>
      <c r="E36" s="61">
        <f>SUM(E8:E13)+E35</f>
        <v>792844</v>
      </c>
      <c r="F36" s="62"/>
      <c r="G36" s="59"/>
      <c r="H36" s="62">
        <v>782852</v>
      </c>
      <c r="I36" s="62"/>
    </row>
    <row r="37" spans="1:9" ht="13.5" customHeight="1">
      <c r="A37" s="1">
        <v>10</v>
      </c>
      <c r="B37" s="56" t="s">
        <v>29</v>
      </c>
      <c r="E37" s="59"/>
      <c r="F37" s="59"/>
      <c r="G37" s="59"/>
      <c r="H37" s="59"/>
      <c r="I37" s="59"/>
    </row>
    <row r="38" spans="1:9" ht="13.5" customHeight="1">
      <c r="A38" s="1"/>
      <c r="B38" t="s">
        <v>30</v>
      </c>
      <c r="E38" s="59">
        <v>154377</v>
      </c>
      <c r="F38" s="59"/>
      <c r="G38" s="59"/>
      <c r="H38" s="59">
        <v>154377</v>
      </c>
      <c r="I38" s="59"/>
    </row>
    <row r="39" spans="1:9" ht="13.5" customHeight="1">
      <c r="A39" s="1"/>
      <c r="B39" t="s">
        <v>31</v>
      </c>
      <c r="E39" s="59"/>
      <c r="F39" s="59"/>
      <c r="G39" s="59"/>
      <c r="H39" s="59"/>
      <c r="I39" s="59"/>
    </row>
    <row r="40" spans="1:9" ht="13.5" customHeight="1">
      <c r="A40" s="1"/>
      <c r="C40" s="63" t="s">
        <v>32</v>
      </c>
      <c r="D40" s="63"/>
      <c r="E40" s="77">
        <v>328601</v>
      </c>
      <c r="F40" s="78"/>
      <c r="G40" s="64"/>
      <c r="H40" s="77">
        <v>328601</v>
      </c>
      <c r="I40" s="78"/>
    </row>
    <row r="41" spans="1:9" ht="13.5" customHeight="1">
      <c r="A41" s="1"/>
      <c r="C41" s="63" t="s">
        <v>33</v>
      </c>
      <c r="D41" s="63"/>
      <c r="E41" s="79">
        <v>16924</v>
      </c>
      <c r="F41" s="80"/>
      <c r="G41" s="64"/>
      <c r="H41" s="79">
        <v>16972</v>
      </c>
      <c r="I41" s="80"/>
    </row>
    <row r="42" spans="1:9" ht="13.5" customHeight="1">
      <c r="A42" s="1"/>
      <c r="C42" s="63" t="s">
        <v>34</v>
      </c>
      <c r="D42" s="63"/>
      <c r="E42" s="79">
        <v>13270</v>
      </c>
      <c r="F42" s="80"/>
      <c r="G42" s="64"/>
      <c r="H42" s="79">
        <v>13270</v>
      </c>
      <c r="I42" s="80"/>
    </row>
    <row r="43" spans="1:9" ht="13.5" customHeight="1">
      <c r="A43" s="1"/>
      <c r="C43" s="63" t="s">
        <v>35</v>
      </c>
      <c r="D43" s="63"/>
      <c r="E43" s="79">
        <v>2131</v>
      </c>
      <c r="F43" s="80"/>
      <c r="G43" s="64"/>
      <c r="H43" s="79">
        <v>2131</v>
      </c>
      <c r="I43" s="80"/>
    </row>
    <row r="44" spans="1:9" ht="13.5" customHeight="1">
      <c r="A44" s="1"/>
      <c r="C44" s="63" t="s">
        <v>36</v>
      </c>
      <c r="D44" s="63"/>
      <c r="E44" s="81">
        <v>-26196</v>
      </c>
      <c r="F44" s="82"/>
      <c r="G44" s="64"/>
      <c r="H44" s="81">
        <v>-33942</v>
      </c>
      <c r="I44" s="82"/>
    </row>
    <row r="45" spans="1:9" ht="13.5" customHeight="1">
      <c r="A45" s="1"/>
      <c r="C45" s="63"/>
      <c r="D45" s="63"/>
      <c r="E45" s="86">
        <f>SUM(E40:E44)</f>
        <v>334730</v>
      </c>
      <c r="F45" s="87"/>
      <c r="G45" s="64"/>
      <c r="H45" s="86">
        <v>327032</v>
      </c>
      <c r="I45" s="87"/>
    </row>
    <row r="46" spans="1:9" ht="13.5" customHeight="1">
      <c r="A46" s="1"/>
      <c r="E46" s="59">
        <f>+E38+E45</f>
        <v>489107</v>
      </c>
      <c r="F46" s="59"/>
      <c r="G46" s="59"/>
      <c r="H46" s="59">
        <v>481409</v>
      </c>
      <c r="I46" s="59"/>
    </row>
    <row r="47" spans="1:9" ht="13.5" customHeight="1">
      <c r="A47" s="1">
        <v>11</v>
      </c>
      <c r="B47" t="s">
        <v>37</v>
      </c>
      <c r="E47" s="59">
        <v>8751</v>
      </c>
      <c r="F47" s="59"/>
      <c r="G47" s="59"/>
      <c r="H47" s="59">
        <v>7939</v>
      </c>
      <c r="I47" s="59"/>
    </row>
    <row r="48" spans="1:9" ht="13.5" customHeight="1">
      <c r="A48" s="1">
        <v>12</v>
      </c>
      <c r="B48" t="s">
        <v>38</v>
      </c>
      <c r="E48" s="94">
        <v>162322</v>
      </c>
      <c r="F48" s="59"/>
      <c r="G48" s="59"/>
      <c r="H48" s="59">
        <v>160219</v>
      </c>
      <c r="I48" s="59"/>
    </row>
    <row r="49" spans="1:9" ht="13.5" customHeight="1">
      <c r="A49" s="1">
        <v>13</v>
      </c>
      <c r="B49" t="s">
        <v>39</v>
      </c>
      <c r="E49" s="59">
        <v>121844</v>
      </c>
      <c r="F49" s="59"/>
      <c r="G49" s="59"/>
      <c r="H49" s="59">
        <v>121757</v>
      </c>
      <c r="I49" s="59"/>
    </row>
    <row r="50" spans="1:9" ht="13.5" customHeight="1">
      <c r="A50" s="1">
        <v>14</v>
      </c>
      <c r="B50" t="s">
        <v>40</v>
      </c>
      <c r="E50" s="59">
        <v>4952</v>
      </c>
      <c r="F50" s="59"/>
      <c r="G50" s="59"/>
      <c r="H50" s="59">
        <v>4278</v>
      </c>
      <c r="I50" s="59"/>
    </row>
    <row r="51" spans="1:9" ht="13.5" customHeight="1">
      <c r="A51" s="1">
        <v>15</v>
      </c>
      <c r="B51" t="s">
        <v>41</v>
      </c>
      <c r="E51" s="59">
        <v>382</v>
      </c>
      <c r="F51" s="59"/>
      <c r="G51" s="59"/>
      <c r="H51" s="59">
        <v>382</v>
      </c>
      <c r="I51" s="59"/>
    </row>
    <row r="52" spans="1:9" ht="13.5" customHeight="1">
      <c r="A52" s="1">
        <v>16</v>
      </c>
      <c r="B52" t="s">
        <v>42</v>
      </c>
      <c r="E52" s="60">
        <v>5486</v>
      </c>
      <c r="F52" s="60"/>
      <c r="G52" s="59"/>
      <c r="H52" s="60">
        <v>6868</v>
      </c>
      <c r="I52" s="60"/>
    </row>
    <row r="53" spans="1:9" ht="13.5" customHeight="1" thickBot="1">
      <c r="A53" s="1"/>
      <c r="E53" s="62">
        <f>SUM(E46:E52)</f>
        <v>792844</v>
      </c>
      <c r="F53" s="62"/>
      <c r="G53" s="59"/>
      <c r="H53" s="62">
        <v>782852</v>
      </c>
      <c r="I53" s="62"/>
    </row>
    <row r="54" ht="9.75" customHeight="1">
      <c r="A54" s="1"/>
    </row>
    <row r="55" spans="1:8" ht="13.5" customHeight="1">
      <c r="A55" s="1">
        <v>17</v>
      </c>
      <c r="B55" t="s">
        <v>43</v>
      </c>
      <c r="E55" s="92">
        <v>1.5</v>
      </c>
      <c r="H55">
        <v>1.43</v>
      </c>
    </row>
    <row r="56" ht="12.75">
      <c r="A56" s="1"/>
    </row>
    <row r="57" spans="1:6" ht="27.75" customHeight="1">
      <c r="A57" s="1"/>
      <c r="C57" s="65" t="s">
        <v>95</v>
      </c>
      <c r="E57" s="65" t="s">
        <v>90</v>
      </c>
      <c r="F57" s="65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</sheetData>
  <printOptions horizontalCentered="1" verticalCentered="1"/>
  <pageMargins left="0" right="0" top="0" bottom="0" header="0.25" footer="0.25"/>
  <pageSetup horizontalDpi="600" verticalDpi="600" orientation="portrait" paperSize="9" scale="95" r:id="rId3"/>
  <legacyDrawing r:id="rId2"/>
  <oleObjects>
    <oleObject progId="MS_ClipArt_Gallery" shapeId="60513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M101"/>
  <sheetViews>
    <sheetView tabSelected="1" workbookViewId="0" topLeftCell="A5">
      <pane xSplit="4" ySplit="6" topLeftCell="E35" activePane="bottomRight" state="frozen"/>
      <selection pane="topLeft" activeCell="A5" sqref="A5"/>
      <selection pane="topRight" activeCell="E5" sqref="E5"/>
      <selection pane="bottomLeft" activeCell="A11" sqref="A11"/>
      <selection pane="bottomRight" activeCell="D7" sqref="D7"/>
    </sheetView>
  </sheetViews>
  <sheetFormatPr defaultColWidth="9.140625" defaultRowHeight="12.75"/>
  <cols>
    <col min="1" max="3" width="4.7109375" style="0" customWidth="1"/>
    <col min="4" max="4" width="16.7109375" style="0" customWidth="1"/>
    <col min="5" max="5" width="35.421875" style="0" customWidth="1"/>
    <col min="6" max="6" width="8.28125" style="0" customWidth="1"/>
    <col min="7" max="7" width="12.7109375" style="0" customWidth="1"/>
    <col min="8" max="8" width="2.7109375" style="0" customWidth="1"/>
    <col min="9" max="9" width="12.7109375" style="0" customWidth="1"/>
    <col min="10" max="10" width="2.7109375" style="0" customWidth="1"/>
    <col min="11" max="11" width="12.7109375" style="0" customWidth="1"/>
    <col min="12" max="12" width="2.7109375" style="0" customWidth="1"/>
    <col min="13" max="13" width="12.7109375" style="0" customWidth="1"/>
  </cols>
  <sheetData>
    <row r="1" spans="1:11" ht="64.5" customHeight="1">
      <c r="A1" s="103" t="s">
        <v>44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11" ht="31.5" customHeight="1">
      <c r="A2" s="105" t="s">
        <v>45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</row>
    <row r="3" spans="1:11" ht="33" customHeight="1">
      <c r="A3" s="105" t="s">
        <v>96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</row>
    <row r="4" spans="1:11" ht="33" customHeight="1">
      <c r="A4" s="106" t="s">
        <v>46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</row>
    <row r="5" spans="1:6" ht="29.25" customHeight="1">
      <c r="A5" s="46" t="s">
        <v>47</v>
      </c>
      <c r="B5" s="3"/>
      <c r="C5" s="3"/>
      <c r="D5" s="3"/>
      <c r="E5" s="3"/>
      <c r="F5" s="3"/>
    </row>
    <row r="6" spans="1:13" ht="19.5" customHeight="1">
      <c r="A6" s="24"/>
      <c r="B6" s="21"/>
      <c r="C6" s="21"/>
      <c r="D6" s="21"/>
      <c r="E6" s="21"/>
      <c r="F6" s="21"/>
      <c r="G6" s="97" t="s">
        <v>97</v>
      </c>
      <c r="H6" s="98"/>
      <c r="I6" s="99"/>
      <c r="J6" s="20"/>
      <c r="K6" s="100" t="s">
        <v>91</v>
      </c>
      <c r="L6" s="101"/>
      <c r="M6" s="102"/>
    </row>
    <row r="7" spans="1:13" ht="19.5" customHeight="1">
      <c r="A7" s="24"/>
      <c r="B7" s="21"/>
      <c r="C7" s="21"/>
      <c r="D7" s="21"/>
      <c r="E7" s="21"/>
      <c r="F7" s="21"/>
      <c r="G7" s="7" t="s">
        <v>48</v>
      </c>
      <c r="H7" s="8"/>
      <c r="I7" s="9" t="s">
        <v>49</v>
      </c>
      <c r="J7" s="20"/>
      <c r="K7" s="14" t="s">
        <v>48</v>
      </c>
      <c r="L7" s="15"/>
      <c r="M7" s="16" t="s">
        <v>49</v>
      </c>
    </row>
    <row r="8" spans="1:13" ht="19.5" customHeight="1">
      <c r="A8" s="24"/>
      <c r="B8" s="21"/>
      <c r="C8" s="21"/>
      <c r="D8" s="21"/>
      <c r="E8" s="21"/>
      <c r="F8" s="21"/>
      <c r="G8" s="7" t="s">
        <v>50</v>
      </c>
      <c r="H8" s="8"/>
      <c r="I8" s="9" t="s">
        <v>50</v>
      </c>
      <c r="J8" s="20"/>
      <c r="K8" s="14" t="s">
        <v>50</v>
      </c>
      <c r="L8" s="15"/>
      <c r="M8" s="16" t="s">
        <v>50</v>
      </c>
    </row>
    <row r="9" spans="1:13" ht="19.5" customHeight="1">
      <c r="A9" s="24"/>
      <c r="B9" s="21"/>
      <c r="C9" s="21"/>
      <c r="D9" s="21"/>
      <c r="E9" s="21"/>
      <c r="F9" s="21"/>
      <c r="G9" s="10">
        <v>36891</v>
      </c>
      <c r="H9" s="11"/>
      <c r="I9" s="12">
        <v>36525</v>
      </c>
      <c r="J9" s="47"/>
      <c r="K9" s="17">
        <v>36891</v>
      </c>
      <c r="L9" s="18"/>
      <c r="M9" s="19">
        <v>36525</v>
      </c>
    </row>
    <row r="10" spans="1:13" ht="30" customHeight="1">
      <c r="A10" s="24"/>
      <c r="B10" s="24"/>
      <c r="C10" s="21"/>
      <c r="D10" s="21"/>
      <c r="E10" s="21"/>
      <c r="F10" s="24" t="s">
        <v>51</v>
      </c>
      <c r="G10" s="13" t="s">
        <v>52</v>
      </c>
      <c r="H10" s="13"/>
      <c r="I10" s="13" t="s">
        <v>53</v>
      </c>
      <c r="J10" s="21"/>
      <c r="K10" s="13" t="s">
        <v>54</v>
      </c>
      <c r="L10" s="13"/>
      <c r="M10" s="13" t="s">
        <v>54</v>
      </c>
    </row>
    <row r="11" spans="1:13" ht="27.75" customHeight="1" thickBot="1">
      <c r="A11" s="24">
        <v>1</v>
      </c>
      <c r="B11" s="24" t="s">
        <v>55</v>
      </c>
      <c r="C11" s="20" t="s">
        <v>56</v>
      </c>
      <c r="D11" s="21"/>
      <c r="E11" s="21"/>
      <c r="F11" s="24"/>
      <c r="G11" s="48">
        <v>150448</v>
      </c>
      <c r="H11" s="25"/>
      <c r="I11" s="49">
        <v>165612</v>
      </c>
      <c r="J11" s="25"/>
      <c r="K11" s="48">
        <v>331638</v>
      </c>
      <c r="L11" s="25"/>
      <c r="M11" s="48">
        <v>334440</v>
      </c>
    </row>
    <row r="12" spans="1:13" ht="27.75" customHeight="1">
      <c r="A12" s="24"/>
      <c r="B12" s="24" t="s">
        <v>58</v>
      </c>
      <c r="C12" s="21" t="s">
        <v>59</v>
      </c>
      <c r="D12" s="21"/>
      <c r="E12" s="21"/>
      <c r="F12" s="24"/>
      <c r="G12" s="25">
        <v>0</v>
      </c>
      <c r="H12" s="25"/>
      <c r="I12" s="26">
        <v>309</v>
      </c>
      <c r="J12" s="25"/>
      <c r="K12" s="25">
        <v>0</v>
      </c>
      <c r="L12" s="25"/>
      <c r="M12" s="25">
        <v>323</v>
      </c>
    </row>
    <row r="13" spans="1:13" ht="27.75" customHeight="1">
      <c r="A13" s="24"/>
      <c r="B13" s="24" t="s">
        <v>60</v>
      </c>
      <c r="C13" s="21" t="s">
        <v>61</v>
      </c>
      <c r="D13" s="21"/>
      <c r="E13" s="21"/>
      <c r="F13" s="24"/>
      <c r="G13" s="25">
        <v>2137</v>
      </c>
      <c r="H13" s="25"/>
      <c r="I13" s="26">
        <v>539</v>
      </c>
      <c r="J13" s="25"/>
      <c r="K13" s="25">
        <v>4275</v>
      </c>
      <c r="L13" s="25"/>
      <c r="M13" s="25">
        <v>2234</v>
      </c>
    </row>
    <row r="14" spans="1:13" ht="27.75" customHeight="1">
      <c r="A14" s="24">
        <v>2</v>
      </c>
      <c r="B14" s="24" t="s">
        <v>55</v>
      </c>
      <c r="C14" s="20" t="s">
        <v>62</v>
      </c>
      <c r="D14" s="21"/>
      <c r="E14" s="21"/>
      <c r="F14" s="24"/>
      <c r="G14" s="27">
        <v>2525</v>
      </c>
      <c r="H14" s="25"/>
      <c r="I14" s="28">
        <v>8032</v>
      </c>
      <c r="J14" s="25"/>
      <c r="K14" s="27">
        <v>15927</v>
      </c>
      <c r="L14" s="25"/>
      <c r="M14" s="27">
        <v>21481</v>
      </c>
    </row>
    <row r="15" spans="1:13" ht="27.75" customHeight="1">
      <c r="A15" s="24"/>
      <c r="B15" s="24" t="s">
        <v>58</v>
      </c>
      <c r="C15" s="21" t="s">
        <v>63</v>
      </c>
      <c r="D15" s="21"/>
      <c r="E15" s="21"/>
      <c r="F15" s="24"/>
      <c r="G15" s="29">
        <v>-7154</v>
      </c>
      <c r="H15" s="25"/>
      <c r="I15" s="30">
        <v>-7272</v>
      </c>
      <c r="J15" s="25"/>
      <c r="K15" s="29">
        <v>-16108</v>
      </c>
      <c r="L15" s="25"/>
      <c r="M15" s="29">
        <v>-15367</v>
      </c>
    </row>
    <row r="16" spans="1:13" ht="27.75" customHeight="1">
      <c r="A16" s="24"/>
      <c r="B16" s="24" t="s">
        <v>60</v>
      </c>
      <c r="C16" s="21" t="s">
        <v>64</v>
      </c>
      <c r="D16" s="21"/>
      <c r="E16" s="21"/>
      <c r="F16" s="24"/>
      <c r="G16" s="29">
        <v>-6829</v>
      </c>
      <c r="H16" s="25"/>
      <c r="I16" s="30">
        <v>-5788</v>
      </c>
      <c r="J16" s="25"/>
      <c r="K16" s="29">
        <v>-13272</v>
      </c>
      <c r="L16" s="25"/>
      <c r="M16" s="29">
        <v>-11610</v>
      </c>
    </row>
    <row r="17" spans="1:13" ht="27.75" customHeight="1">
      <c r="A17" s="24"/>
      <c r="B17" s="24" t="s">
        <v>65</v>
      </c>
      <c r="C17" s="21" t="s">
        <v>66</v>
      </c>
      <c r="D17" s="21"/>
      <c r="E17" s="21"/>
      <c r="F17" s="24"/>
      <c r="G17" s="31">
        <v>22913</v>
      </c>
      <c r="H17" s="25"/>
      <c r="I17" s="32">
        <v>4167</v>
      </c>
      <c r="J17" s="25"/>
      <c r="K17" s="31">
        <v>22913</v>
      </c>
      <c r="L17" s="25"/>
      <c r="M17" s="31">
        <v>4167</v>
      </c>
    </row>
    <row r="18" spans="1:13" ht="27.75" customHeight="1">
      <c r="A18" s="24"/>
      <c r="B18" s="24" t="s">
        <v>67</v>
      </c>
      <c r="C18" s="20" t="s">
        <v>68</v>
      </c>
      <c r="D18" s="21"/>
      <c r="E18" s="21"/>
      <c r="F18" s="24"/>
      <c r="G18" s="25">
        <v>11455</v>
      </c>
      <c r="H18" s="25"/>
      <c r="I18" s="26">
        <v>-861</v>
      </c>
      <c r="J18" s="25"/>
      <c r="K18" s="25">
        <v>9460</v>
      </c>
      <c r="L18" s="25"/>
      <c r="M18" s="25">
        <v>-1329</v>
      </c>
    </row>
    <row r="19" spans="1:13" ht="27.75" customHeight="1">
      <c r="A19" s="24"/>
      <c r="B19" s="24" t="s">
        <v>69</v>
      </c>
      <c r="C19" s="21" t="s">
        <v>70</v>
      </c>
      <c r="D19" s="21"/>
      <c r="E19" s="21"/>
      <c r="F19" s="24"/>
      <c r="G19" s="33">
        <v>683</v>
      </c>
      <c r="H19" s="25"/>
      <c r="I19" s="34">
        <v>6012</v>
      </c>
      <c r="J19" s="25"/>
      <c r="K19" s="33">
        <v>2058</v>
      </c>
      <c r="L19" s="25"/>
      <c r="M19" s="33">
        <v>9021</v>
      </c>
    </row>
    <row r="20" spans="1:13" ht="27.75" customHeight="1">
      <c r="A20" s="24"/>
      <c r="B20" s="24" t="s">
        <v>71</v>
      </c>
      <c r="C20" s="20" t="s">
        <v>72</v>
      </c>
      <c r="D20" s="21"/>
      <c r="E20" s="21"/>
      <c r="F20" s="24"/>
      <c r="G20" s="25">
        <v>12138</v>
      </c>
      <c r="H20" s="25"/>
      <c r="I20" s="26">
        <v>5151</v>
      </c>
      <c r="J20" s="25"/>
      <c r="K20" s="25">
        <v>11518</v>
      </c>
      <c r="L20" s="25"/>
      <c r="M20" s="25">
        <v>7692</v>
      </c>
    </row>
    <row r="21" spans="1:13" ht="27.75" customHeight="1">
      <c r="A21" s="24"/>
      <c r="B21" s="24" t="s">
        <v>73</v>
      </c>
      <c r="C21" s="21" t="s">
        <v>74</v>
      </c>
      <c r="D21" s="21"/>
      <c r="E21" s="21"/>
      <c r="F21" s="24">
        <v>4</v>
      </c>
      <c r="G21" s="33">
        <v>24</v>
      </c>
      <c r="H21" s="25"/>
      <c r="I21" s="34">
        <v>-599</v>
      </c>
      <c r="J21" s="25"/>
      <c r="K21" s="33">
        <v>-1438</v>
      </c>
      <c r="L21" s="25"/>
      <c r="M21" s="33">
        <v>-2236</v>
      </c>
    </row>
    <row r="22" spans="1:13" ht="27.75" customHeight="1">
      <c r="A22" s="24"/>
      <c r="B22" s="24" t="s">
        <v>75</v>
      </c>
      <c r="C22" s="22" t="s">
        <v>75</v>
      </c>
      <c r="D22" s="21" t="s">
        <v>76</v>
      </c>
      <c r="E22" s="21"/>
      <c r="F22" s="24"/>
      <c r="G22" s="25">
        <v>12162</v>
      </c>
      <c r="H22" s="25"/>
      <c r="I22" s="26">
        <v>4552</v>
      </c>
      <c r="J22" s="25"/>
      <c r="K22" s="25">
        <v>10080</v>
      </c>
      <c r="L22" s="25"/>
      <c r="M22" s="25">
        <v>5456</v>
      </c>
    </row>
    <row r="23" spans="1:13" ht="27.75" customHeight="1">
      <c r="A23" s="24"/>
      <c r="B23" s="24"/>
      <c r="C23" s="22" t="s">
        <v>77</v>
      </c>
      <c r="D23" s="21" t="s">
        <v>93</v>
      </c>
      <c r="E23" s="21"/>
      <c r="F23" s="24"/>
      <c r="G23" s="25">
        <v>-325</v>
      </c>
      <c r="H23" s="25"/>
      <c r="I23" s="26">
        <v>0</v>
      </c>
      <c r="J23" s="25"/>
      <c r="K23" s="25">
        <v>-1282</v>
      </c>
      <c r="L23" s="25"/>
      <c r="M23" s="25">
        <v>0</v>
      </c>
    </row>
    <row r="24" spans="1:13" ht="27.75" customHeight="1">
      <c r="A24" s="24"/>
      <c r="B24" s="24"/>
      <c r="C24" s="22" t="s">
        <v>82</v>
      </c>
      <c r="D24" s="21" t="s">
        <v>37</v>
      </c>
      <c r="E24" s="21"/>
      <c r="F24" s="24"/>
      <c r="G24" s="33">
        <v>-345</v>
      </c>
      <c r="H24" s="25"/>
      <c r="I24" s="34">
        <v>751</v>
      </c>
      <c r="J24" s="25"/>
      <c r="K24" s="33">
        <v>-1053</v>
      </c>
      <c r="L24" s="25"/>
      <c r="M24" s="33">
        <v>184</v>
      </c>
    </row>
    <row r="25" spans="1:13" ht="27.75" customHeight="1">
      <c r="A25" s="24"/>
      <c r="B25" s="24" t="s">
        <v>78</v>
      </c>
      <c r="C25" s="20" t="s">
        <v>79</v>
      </c>
      <c r="D25" s="21"/>
      <c r="E25" s="21"/>
      <c r="F25" s="24"/>
      <c r="G25" s="25">
        <v>11492</v>
      </c>
      <c r="H25" s="25"/>
      <c r="I25" s="26">
        <v>5303</v>
      </c>
      <c r="J25" s="25"/>
      <c r="K25" s="25">
        <v>7745</v>
      </c>
      <c r="L25" s="25"/>
      <c r="M25" s="25">
        <v>5640</v>
      </c>
    </row>
    <row r="26" spans="1:13" ht="27.75" customHeight="1">
      <c r="A26" s="24"/>
      <c r="B26" s="24" t="s">
        <v>80</v>
      </c>
      <c r="C26" s="22" t="s">
        <v>75</v>
      </c>
      <c r="D26" s="21" t="s">
        <v>81</v>
      </c>
      <c r="E26" s="21"/>
      <c r="F26" s="24"/>
      <c r="G26" s="27">
        <v>0</v>
      </c>
      <c r="H26" s="25"/>
      <c r="I26" s="35">
        <v>0</v>
      </c>
      <c r="J26" s="25"/>
      <c r="K26" s="27">
        <v>0</v>
      </c>
      <c r="L26" s="25"/>
      <c r="M26" s="27">
        <v>0</v>
      </c>
    </row>
    <row r="27" spans="1:13" ht="27.75" customHeight="1">
      <c r="A27" s="24"/>
      <c r="B27" s="24"/>
      <c r="C27" s="22" t="s">
        <v>77</v>
      </c>
      <c r="D27" s="21" t="s">
        <v>37</v>
      </c>
      <c r="E27" s="21"/>
      <c r="F27" s="24"/>
      <c r="G27" s="31">
        <v>0</v>
      </c>
      <c r="H27" s="25"/>
      <c r="I27" s="36">
        <v>0</v>
      </c>
      <c r="J27" s="25"/>
      <c r="K27" s="31">
        <v>0</v>
      </c>
      <c r="L27" s="25"/>
      <c r="M27" s="31">
        <v>0</v>
      </c>
    </row>
    <row r="28" spans="1:13" ht="27.75" customHeight="1">
      <c r="A28" s="24"/>
      <c r="B28" s="24"/>
      <c r="C28" s="22" t="s">
        <v>82</v>
      </c>
      <c r="D28" s="21" t="s">
        <v>83</v>
      </c>
      <c r="E28" s="21"/>
      <c r="F28" s="24"/>
      <c r="G28" s="37">
        <v>0</v>
      </c>
      <c r="H28" s="25"/>
      <c r="I28" s="38">
        <v>0</v>
      </c>
      <c r="J28" s="25"/>
      <c r="K28" s="37">
        <v>0</v>
      </c>
      <c r="L28" s="25"/>
      <c r="M28" s="37">
        <v>0</v>
      </c>
    </row>
    <row r="29" spans="1:13" ht="27.75" customHeight="1" thickBot="1">
      <c r="A29" s="24"/>
      <c r="B29" s="24" t="s">
        <v>84</v>
      </c>
      <c r="C29" s="20" t="s">
        <v>85</v>
      </c>
      <c r="D29" s="21"/>
      <c r="E29" s="21"/>
      <c r="F29" s="24"/>
      <c r="G29" s="95">
        <v>11492</v>
      </c>
      <c r="H29" s="25"/>
      <c r="I29" s="96">
        <v>5303</v>
      </c>
      <c r="J29" s="25"/>
      <c r="K29" s="95">
        <v>7745</v>
      </c>
      <c r="L29" s="25"/>
      <c r="M29" s="95">
        <v>5640</v>
      </c>
    </row>
    <row r="30" spans="1:13" ht="31.5" customHeight="1" thickTop="1">
      <c r="A30" s="24">
        <v>3</v>
      </c>
      <c r="B30" s="24" t="s">
        <v>55</v>
      </c>
      <c r="C30" s="20" t="s">
        <v>86</v>
      </c>
      <c r="D30" s="21"/>
      <c r="E30" s="21"/>
      <c r="F30" s="24"/>
      <c r="G30" s="25"/>
      <c r="H30" s="25"/>
      <c r="I30" s="26"/>
      <c r="J30" s="25"/>
      <c r="K30" s="25"/>
      <c r="L30" s="25"/>
      <c r="M30" s="25"/>
    </row>
    <row r="31" spans="1:13" ht="27.75" customHeight="1" thickBot="1">
      <c r="A31" s="24"/>
      <c r="B31" s="24"/>
      <c r="C31" s="22" t="s">
        <v>75</v>
      </c>
      <c r="D31" s="21" t="s">
        <v>87</v>
      </c>
      <c r="E31" s="21"/>
      <c r="F31" s="24"/>
      <c r="G31" s="50">
        <v>3.72</v>
      </c>
      <c r="H31" s="39"/>
      <c r="I31" s="51">
        <v>1.72</v>
      </c>
      <c r="J31" s="39"/>
      <c r="K31" s="53">
        <v>2.51</v>
      </c>
      <c r="L31" s="39"/>
      <c r="M31" s="50">
        <v>1.83</v>
      </c>
    </row>
    <row r="32" spans="1:13" ht="27.75" customHeight="1" thickBot="1">
      <c r="A32" s="24"/>
      <c r="B32" s="24"/>
      <c r="C32" s="22" t="s">
        <v>77</v>
      </c>
      <c r="D32" s="23" t="s">
        <v>99</v>
      </c>
      <c r="E32" s="21"/>
      <c r="F32" s="24"/>
      <c r="G32" s="91" t="s">
        <v>57</v>
      </c>
      <c r="H32" s="39"/>
      <c r="I32" s="52" t="s">
        <v>57</v>
      </c>
      <c r="J32" s="39"/>
      <c r="K32" s="52" t="s">
        <v>57</v>
      </c>
      <c r="L32" s="39"/>
      <c r="M32" s="91" t="s">
        <v>57</v>
      </c>
    </row>
    <row r="33" spans="1:13" ht="27.75" customHeight="1">
      <c r="A33" s="24"/>
      <c r="B33" s="24"/>
      <c r="C33" s="22"/>
      <c r="D33" s="21"/>
      <c r="E33" s="21"/>
      <c r="F33" s="24"/>
      <c r="G33" s="39"/>
      <c r="H33" s="39"/>
      <c r="I33" s="40"/>
      <c r="J33" s="39"/>
      <c r="K33" s="39"/>
      <c r="L33" s="39"/>
      <c r="M33" s="93"/>
    </row>
    <row r="34" spans="1:13" ht="69.75" customHeight="1">
      <c r="A34" s="42"/>
      <c r="B34" s="42"/>
      <c r="C34" s="44"/>
      <c r="D34" s="43"/>
      <c r="E34" s="43"/>
      <c r="F34" s="24"/>
      <c r="G34" s="39"/>
      <c r="H34" s="39"/>
      <c r="I34" s="40"/>
      <c r="J34" s="39"/>
      <c r="K34" s="41"/>
      <c r="L34" s="41"/>
      <c r="M34" s="45"/>
    </row>
    <row r="35" spans="1:13" ht="16.5" customHeight="1">
      <c r="A35" s="42"/>
      <c r="B35" s="42"/>
      <c r="C35" s="44"/>
      <c r="D35" s="43"/>
      <c r="E35" s="43"/>
      <c r="F35" s="24"/>
      <c r="G35" s="39"/>
      <c r="H35" s="39"/>
      <c r="I35" s="40"/>
      <c r="J35" s="39"/>
      <c r="K35" s="41"/>
      <c r="L35" s="41"/>
      <c r="M35" s="45"/>
    </row>
    <row r="36" spans="1:13" ht="18" customHeight="1">
      <c r="A36" s="1"/>
      <c r="E36" s="2"/>
      <c r="G36" s="6"/>
      <c r="H36" s="5"/>
      <c r="I36" s="4"/>
      <c r="J36" s="5"/>
      <c r="K36" s="5"/>
      <c r="L36" s="5"/>
      <c r="M36" s="5"/>
    </row>
    <row r="37" spans="1:13" ht="21.75" customHeight="1">
      <c r="A37" s="1"/>
      <c r="E37" s="54" t="s">
        <v>89</v>
      </c>
      <c r="G37" s="55" t="s">
        <v>88</v>
      </c>
      <c r="H37" s="5"/>
      <c r="I37" s="4"/>
      <c r="J37" s="5"/>
      <c r="K37" s="5"/>
      <c r="L37" s="5"/>
      <c r="M37" s="5"/>
    </row>
    <row r="38" spans="7:13" ht="12.75">
      <c r="G38" s="5"/>
      <c r="H38" s="5"/>
      <c r="I38" s="4"/>
      <c r="J38" s="5"/>
      <c r="K38" s="5"/>
      <c r="L38" s="5"/>
      <c r="M38" s="5"/>
    </row>
    <row r="39" spans="7:13" ht="12.75">
      <c r="G39" s="5"/>
      <c r="H39" s="5"/>
      <c r="I39" s="4"/>
      <c r="J39" s="5"/>
      <c r="K39" s="5"/>
      <c r="L39" s="5"/>
      <c r="M39" s="5"/>
    </row>
    <row r="40" spans="7:13" ht="12.75">
      <c r="G40" s="5"/>
      <c r="H40" s="5"/>
      <c r="I40" s="4"/>
      <c r="J40" s="5"/>
      <c r="K40" s="5"/>
      <c r="L40" s="5"/>
      <c r="M40" s="5"/>
    </row>
    <row r="41" spans="7:13" ht="12.75">
      <c r="G41" s="5"/>
      <c r="H41" s="5"/>
      <c r="I41" s="4"/>
      <c r="J41" s="5"/>
      <c r="K41" s="5"/>
      <c r="L41" s="5"/>
      <c r="M41" s="5"/>
    </row>
    <row r="42" spans="7:13" ht="12.75">
      <c r="G42" s="5"/>
      <c r="H42" s="5"/>
      <c r="I42" s="4"/>
      <c r="J42" s="5"/>
      <c r="K42" s="5"/>
      <c r="L42" s="5"/>
      <c r="M42" s="5"/>
    </row>
    <row r="43" spans="7:13" ht="12.75">
      <c r="G43" s="5"/>
      <c r="H43" s="5"/>
      <c r="I43" s="4"/>
      <c r="J43" s="5"/>
      <c r="K43" s="5"/>
      <c r="L43" s="5"/>
      <c r="M43" s="5"/>
    </row>
    <row r="44" spans="7:13" ht="12.75">
      <c r="G44" s="5"/>
      <c r="H44" s="5"/>
      <c r="I44" s="4"/>
      <c r="J44" s="5"/>
      <c r="K44" s="5"/>
      <c r="L44" s="5"/>
      <c r="M44" s="5"/>
    </row>
    <row r="45" spans="7:13" ht="12.75">
      <c r="G45" s="5"/>
      <c r="H45" s="5"/>
      <c r="I45" s="4"/>
      <c r="J45" s="5"/>
      <c r="K45" s="5"/>
      <c r="L45" s="5"/>
      <c r="M45" s="5"/>
    </row>
    <row r="46" spans="7:13" ht="12.75">
      <c r="G46" s="5"/>
      <c r="H46" s="5"/>
      <c r="I46" s="4"/>
      <c r="J46" s="5"/>
      <c r="K46" s="5"/>
      <c r="L46" s="5"/>
      <c r="M46" s="5"/>
    </row>
    <row r="47" spans="7:13" ht="12.75">
      <c r="G47" s="5"/>
      <c r="H47" s="5"/>
      <c r="I47" s="4"/>
      <c r="J47" s="5"/>
      <c r="K47" s="5"/>
      <c r="L47" s="5"/>
      <c r="M47" s="5"/>
    </row>
    <row r="48" spans="7:13" ht="12.75">
      <c r="G48" s="5"/>
      <c r="H48" s="5"/>
      <c r="I48" s="4"/>
      <c r="J48" s="5"/>
      <c r="K48" s="5"/>
      <c r="L48" s="5"/>
      <c r="M48" s="5"/>
    </row>
    <row r="49" spans="7:13" ht="12.75">
      <c r="G49" s="5"/>
      <c r="H49" s="5"/>
      <c r="I49" s="4"/>
      <c r="J49" s="5"/>
      <c r="K49" s="5"/>
      <c r="L49" s="5"/>
      <c r="M49" s="5"/>
    </row>
    <row r="50" spans="7:13" ht="12.75">
      <c r="G50" s="5"/>
      <c r="H50" s="5"/>
      <c r="I50" s="4"/>
      <c r="J50" s="5"/>
      <c r="K50" s="5"/>
      <c r="L50" s="5"/>
      <c r="M50" s="5"/>
    </row>
    <row r="51" spans="7:13" ht="12.75">
      <c r="G51" s="5"/>
      <c r="H51" s="5"/>
      <c r="I51" s="4"/>
      <c r="J51" s="5"/>
      <c r="K51" s="5"/>
      <c r="L51" s="5"/>
      <c r="M51" s="5"/>
    </row>
    <row r="52" spans="7:13" ht="12.75">
      <c r="G52" s="5"/>
      <c r="H52" s="5"/>
      <c r="I52" s="4"/>
      <c r="J52" s="5"/>
      <c r="K52" s="5"/>
      <c r="L52" s="5"/>
      <c r="M52" s="5"/>
    </row>
    <row r="53" spans="7:13" ht="12.75">
      <c r="G53" s="5"/>
      <c r="H53" s="5"/>
      <c r="I53" s="4"/>
      <c r="J53" s="5"/>
      <c r="K53" s="5"/>
      <c r="L53" s="5"/>
      <c r="M53" s="5"/>
    </row>
    <row r="54" spans="7:13" ht="12.75">
      <c r="G54" s="5"/>
      <c r="H54" s="5"/>
      <c r="I54" s="4"/>
      <c r="J54" s="5"/>
      <c r="K54" s="5"/>
      <c r="L54" s="5"/>
      <c r="M54" s="5"/>
    </row>
    <row r="55" spans="7:13" ht="12.75">
      <c r="G55" s="5"/>
      <c r="H55" s="5"/>
      <c r="I55" s="4"/>
      <c r="J55" s="5"/>
      <c r="K55" s="5"/>
      <c r="L55" s="5"/>
      <c r="M55" s="5"/>
    </row>
    <row r="56" spans="7:13" ht="12.75">
      <c r="G56" s="5"/>
      <c r="H56" s="5"/>
      <c r="I56" s="4"/>
      <c r="J56" s="5"/>
      <c r="K56" s="5"/>
      <c r="L56" s="5"/>
      <c r="M56" s="5"/>
    </row>
    <row r="57" spans="7:13" ht="12.75">
      <c r="G57" s="5"/>
      <c r="H57" s="5"/>
      <c r="I57" s="4"/>
      <c r="J57" s="5"/>
      <c r="K57" s="5"/>
      <c r="L57" s="5"/>
      <c r="M57" s="5"/>
    </row>
    <row r="58" spans="7:13" ht="12.75">
      <c r="G58" s="5"/>
      <c r="H58" s="5"/>
      <c r="I58" s="4"/>
      <c r="J58" s="5"/>
      <c r="K58" s="5"/>
      <c r="L58" s="5"/>
      <c r="M58" s="5"/>
    </row>
    <row r="59" spans="7:13" ht="12.75">
      <c r="G59" s="5"/>
      <c r="H59" s="5"/>
      <c r="I59" s="4"/>
      <c r="J59" s="5"/>
      <c r="K59" s="5"/>
      <c r="L59" s="5"/>
      <c r="M59" s="5"/>
    </row>
    <row r="60" spans="7:13" ht="12.75">
      <c r="G60" s="5"/>
      <c r="H60" s="5"/>
      <c r="I60" s="4"/>
      <c r="J60" s="5"/>
      <c r="K60" s="5"/>
      <c r="L60" s="5"/>
      <c r="M60" s="5"/>
    </row>
    <row r="61" spans="7:13" ht="12.75">
      <c r="G61" s="5"/>
      <c r="H61" s="5"/>
      <c r="I61" s="4"/>
      <c r="J61" s="5"/>
      <c r="K61" s="5"/>
      <c r="L61" s="5"/>
      <c r="M61" s="5"/>
    </row>
    <row r="62" spans="7:13" ht="12.75">
      <c r="G62" s="5"/>
      <c r="H62" s="5"/>
      <c r="I62" s="4"/>
      <c r="J62" s="5"/>
      <c r="K62" s="5"/>
      <c r="L62" s="5"/>
      <c r="M62" s="5"/>
    </row>
    <row r="63" spans="7:13" ht="12.75">
      <c r="G63" s="5"/>
      <c r="H63" s="5"/>
      <c r="I63" s="4"/>
      <c r="J63" s="5"/>
      <c r="K63" s="5"/>
      <c r="L63" s="5"/>
      <c r="M63" s="5"/>
    </row>
    <row r="64" spans="7:13" ht="12.75">
      <c r="G64" s="5"/>
      <c r="H64" s="5"/>
      <c r="I64" s="4"/>
      <c r="J64" s="5"/>
      <c r="K64" s="5"/>
      <c r="L64" s="5"/>
      <c r="M64" s="5"/>
    </row>
    <row r="65" spans="7:13" ht="12.75">
      <c r="G65" s="5"/>
      <c r="H65" s="5"/>
      <c r="I65" s="4"/>
      <c r="J65" s="5"/>
      <c r="K65" s="5"/>
      <c r="L65" s="5"/>
      <c r="M65" s="5"/>
    </row>
    <row r="66" spans="7:13" ht="12.75">
      <c r="G66" s="5"/>
      <c r="H66" s="5"/>
      <c r="I66" s="4"/>
      <c r="J66" s="5"/>
      <c r="K66" s="5"/>
      <c r="L66" s="5"/>
      <c r="M66" s="5"/>
    </row>
    <row r="67" spans="7:13" ht="12.75">
      <c r="G67" s="5"/>
      <c r="H67" s="5"/>
      <c r="I67" s="5"/>
      <c r="J67" s="5"/>
      <c r="K67" s="5"/>
      <c r="L67" s="5"/>
      <c r="M67" s="5"/>
    </row>
    <row r="68" spans="7:13" ht="12.75">
      <c r="G68" s="5"/>
      <c r="H68" s="5"/>
      <c r="I68" s="5"/>
      <c r="J68" s="5"/>
      <c r="K68" s="5"/>
      <c r="L68" s="5"/>
      <c r="M68" s="5"/>
    </row>
    <row r="69" spans="7:13" ht="12.75">
      <c r="G69" s="5"/>
      <c r="H69" s="5"/>
      <c r="I69" s="5"/>
      <c r="J69" s="5"/>
      <c r="K69" s="5"/>
      <c r="L69" s="5"/>
      <c r="M69" s="5"/>
    </row>
    <row r="70" spans="7:13" ht="12.75">
      <c r="G70" s="5"/>
      <c r="H70" s="5"/>
      <c r="I70" s="5"/>
      <c r="J70" s="5"/>
      <c r="K70" s="5"/>
      <c r="L70" s="5"/>
      <c r="M70" s="5"/>
    </row>
    <row r="71" spans="7:13" ht="12.75">
      <c r="G71" s="5"/>
      <c r="H71" s="5"/>
      <c r="I71" s="5"/>
      <c r="J71" s="5"/>
      <c r="K71" s="5"/>
      <c r="L71" s="5"/>
      <c r="M71" s="5"/>
    </row>
    <row r="72" spans="7:13" ht="12.75">
      <c r="G72" s="5"/>
      <c r="H72" s="5"/>
      <c r="I72" s="5"/>
      <c r="J72" s="5"/>
      <c r="K72" s="5"/>
      <c r="L72" s="5"/>
      <c r="M72" s="5"/>
    </row>
    <row r="73" spans="7:13" ht="12.75">
      <c r="G73" s="5"/>
      <c r="H73" s="5"/>
      <c r="I73" s="5"/>
      <c r="J73" s="5"/>
      <c r="K73" s="5"/>
      <c r="L73" s="5"/>
      <c r="M73" s="5"/>
    </row>
    <row r="74" spans="7:13" ht="12.75">
      <c r="G74" s="5"/>
      <c r="H74" s="5"/>
      <c r="I74" s="5"/>
      <c r="J74" s="5"/>
      <c r="K74" s="5"/>
      <c r="L74" s="5"/>
      <c r="M74" s="5"/>
    </row>
    <row r="75" spans="7:13" ht="12.75">
      <c r="G75" s="5"/>
      <c r="H75" s="5"/>
      <c r="I75" s="5"/>
      <c r="J75" s="5"/>
      <c r="K75" s="5"/>
      <c r="L75" s="5"/>
      <c r="M75" s="5"/>
    </row>
    <row r="76" spans="7:13" ht="12.75">
      <c r="G76" s="5"/>
      <c r="H76" s="5"/>
      <c r="I76" s="5"/>
      <c r="J76" s="5"/>
      <c r="K76" s="5"/>
      <c r="L76" s="5"/>
      <c r="M76" s="5"/>
    </row>
    <row r="77" spans="7:13" ht="12.75">
      <c r="G77" s="5"/>
      <c r="H77" s="5"/>
      <c r="I77" s="5"/>
      <c r="J77" s="5"/>
      <c r="K77" s="5"/>
      <c r="L77" s="5"/>
      <c r="M77" s="5"/>
    </row>
    <row r="78" spans="7:13" ht="12.75">
      <c r="G78" s="5"/>
      <c r="H78" s="5"/>
      <c r="I78" s="5"/>
      <c r="J78" s="5"/>
      <c r="K78" s="5"/>
      <c r="L78" s="5"/>
      <c r="M78" s="5"/>
    </row>
    <row r="79" spans="7:13" ht="12.75">
      <c r="G79" s="5"/>
      <c r="H79" s="5"/>
      <c r="I79" s="5"/>
      <c r="J79" s="5"/>
      <c r="K79" s="5"/>
      <c r="L79" s="5"/>
      <c r="M79" s="5"/>
    </row>
    <row r="80" spans="7:13" ht="12.75">
      <c r="G80" s="5"/>
      <c r="H80" s="5"/>
      <c r="I80" s="5"/>
      <c r="J80" s="5"/>
      <c r="K80" s="5"/>
      <c r="L80" s="5"/>
      <c r="M80" s="5"/>
    </row>
    <row r="81" spans="7:13" ht="12.75">
      <c r="G81" s="5"/>
      <c r="H81" s="5"/>
      <c r="I81" s="5"/>
      <c r="J81" s="5"/>
      <c r="K81" s="5"/>
      <c r="L81" s="5"/>
      <c r="M81" s="5"/>
    </row>
    <row r="82" spans="7:13" ht="12.75">
      <c r="G82" s="5"/>
      <c r="H82" s="5"/>
      <c r="I82" s="5"/>
      <c r="J82" s="5"/>
      <c r="K82" s="5"/>
      <c r="L82" s="5"/>
      <c r="M82" s="5"/>
    </row>
    <row r="83" spans="7:13" ht="12.75">
      <c r="G83" s="5"/>
      <c r="H83" s="5"/>
      <c r="I83" s="5"/>
      <c r="J83" s="5"/>
      <c r="K83" s="5"/>
      <c r="L83" s="5"/>
      <c r="M83" s="5"/>
    </row>
    <row r="84" spans="7:13" ht="12.75">
      <c r="G84" s="5"/>
      <c r="H84" s="5"/>
      <c r="I84" s="5"/>
      <c r="J84" s="5"/>
      <c r="K84" s="5"/>
      <c r="L84" s="5"/>
      <c r="M84" s="5"/>
    </row>
    <row r="85" spans="7:13" ht="12.75">
      <c r="G85" s="5"/>
      <c r="H85" s="5"/>
      <c r="I85" s="5"/>
      <c r="J85" s="5"/>
      <c r="K85" s="5"/>
      <c r="L85" s="5"/>
      <c r="M85" s="5"/>
    </row>
    <row r="86" spans="7:13" ht="12.75">
      <c r="G86" s="5"/>
      <c r="H86" s="5"/>
      <c r="I86" s="5"/>
      <c r="J86" s="5"/>
      <c r="K86" s="5"/>
      <c r="L86" s="5"/>
      <c r="M86" s="5"/>
    </row>
    <row r="87" spans="7:13" ht="12.75">
      <c r="G87" s="5"/>
      <c r="H87" s="5"/>
      <c r="I87" s="5"/>
      <c r="J87" s="5"/>
      <c r="K87" s="5"/>
      <c r="L87" s="5"/>
      <c r="M87" s="5"/>
    </row>
    <row r="88" spans="7:13" ht="12.75">
      <c r="G88" s="5"/>
      <c r="H88" s="5"/>
      <c r="I88" s="5"/>
      <c r="J88" s="5"/>
      <c r="K88" s="5"/>
      <c r="L88" s="5"/>
      <c r="M88" s="5"/>
    </row>
    <row r="89" spans="7:13" ht="12.75">
      <c r="G89" s="5"/>
      <c r="H89" s="5"/>
      <c r="I89" s="5"/>
      <c r="J89" s="5"/>
      <c r="K89" s="5"/>
      <c r="L89" s="5"/>
      <c r="M89" s="5"/>
    </row>
    <row r="90" spans="7:13" ht="12.75">
      <c r="G90" s="5"/>
      <c r="H90" s="5"/>
      <c r="I90" s="5"/>
      <c r="J90" s="5"/>
      <c r="K90" s="5"/>
      <c r="L90" s="5"/>
      <c r="M90" s="5"/>
    </row>
    <row r="91" spans="7:13" ht="12.75">
      <c r="G91" s="5"/>
      <c r="H91" s="5"/>
      <c r="I91" s="5"/>
      <c r="J91" s="5"/>
      <c r="K91" s="5"/>
      <c r="L91" s="5"/>
      <c r="M91" s="5"/>
    </row>
    <row r="92" spans="7:13" ht="12.75">
      <c r="G92" s="5"/>
      <c r="H92" s="5"/>
      <c r="I92" s="5"/>
      <c r="J92" s="5"/>
      <c r="K92" s="5"/>
      <c r="L92" s="5"/>
      <c r="M92" s="5"/>
    </row>
    <row r="93" spans="7:13" ht="12.75">
      <c r="G93" s="5"/>
      <c r="H93" s="5"/>
      <c r="I93" s="5"/>
      <c r="J93" s="5"/>
      <c r="K93" s="5"/>
      <c r="L93" s="5"/>
      <c r="M93" s="5"/>
    </row>
    <row r="94" spans="7:13" ht="12.75">
      <c r="G94" s="5"/>
      <c r="H94" s="5"/>
      <c r="I94" s="5"/>
      <c r="J94" s="5"/>
      <c r="K94" s="5"/>
      <c r="L94" s="5"/>
      <c r="M94" s="5"/>
    </row>
    <row r="95" spans="7:13" ht="12.75">
      <c r="G95" s="5"/>
      <c r="H95" s="5"/>
      <c r="I95" s="5"/>
      <c r="J95" s="5"/>
      <c r="K95" s="5"/>
      <c r="L95" s="5"/>
      <c r="M95" s="5"/>
    </row>
    <row r="96" spans="7:13" ht="12.75">
      <c r="G96" s="5"/>
      <c r="H96" s="5"/>
      <c r="I96" s="5"/>
      <c r="J96" s="5"/>
      <c r="K96" s="5"/>
      <c r="L96" s="5"/>
      <c r="M96" s="5"/>
    </row>
    <row r="97" spans="7:13" ht="12.75">
      <c r="G97" s="5"/>
      <c r="H97" s="5"/>
      <c r="I97" s="5"/>
      <c r="J97" s="5"/>
      <c r="K97" s="5"/>
      <c r="L97" s="5"/>
      <c r="M97" s="5"/>
    </row>
    <row r="98" spans="7:13" ht="12.75">
      <c r="G98" s="5"/>
      <c r="H98" s="5"/>
      <c r="I98" s="5"/>
      <c r="J98" s="5"/>
      <c r="K98" s="5"/>
      <c r="L98" s="5"/>
      <c r="M98" s="5"/>
    </row>
    <row r="99" spans="7:13" ht="12.75">
      <c r="G99" s="5"/>
      <c r="H99" s="5"/>
      <c r="I99" s="5"/>
      <c r="J99" s="5"/>
      <c r="K99" s="5"/>
      <c r="L99" s="5"/>
      <c r="M99" s="5"/>
    </row>
    <row r="100" spans="7:13" ht="12.75">
      <c r="G100" s="5"/>
      <c r="H100" s="5"/>
      <c r="I100" s="5"/>
      <c r="J100" s="5"/>
      <c r="K100" s="5"/>
      <c r="L100" s="5"/>
      <c r="M100" s="5"/>
    </row>
    <row r="101" spans="7:13" ht="12.75">
      <c r="G101" s="5"/>
      <c r="H101" s="5"/>
      <c r="I101" s="5"/>
      <c r="J101" s="5"/>
      <c r="K101" s="5"/>
      <c r="L101" s="5"/>
      <c r="M101" s="5"/>
    </row>
  </sheetData>
  <mergeCells count="6">
    <mergeCell ref="G6:I6"/>
    <mergeCell ref="K6:M6"/>
    <mergeCell ref="A1:K1"/>
    <mergeCell ref="A2:K2"/>
    <mergeCell ref="A3:K3"/>
    <mergeCell ref="A4:K4"/>
  </mergeCells>
  <printOptions horizontalCentered="1"/>
  <pageMargins left="0" right="0" top="0.75" bottom="0" header="0.5" footer="0.5"/>
  <pageSetup horizontalDpi="600" verticalDpi="600" orientation="portrait" paperSize="9" scale="70" r:id="rId3"/>
  <legacyDrawing r:id="rId2"/>
  <oleObjects>
    <oleObject progId="MS_ClipArt_Gallery" shapeId="274526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Antah Holdings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Antah Holdings Berhad</dc:creator>
  <cp:keywords/>
  <dc:description/>
  <cp:lastModifiedBy>Azilah Ariffin</cp:lastModifiedBy>
  <cp:lastPrinted>2001-02-28T08:10:21Z</cp:lastPrinted>
  <dcterms:created xsi:type="dcterms:W3CDTF">2000-08-28T01:11:02Z</dcterms:created>
  <dcterms:modified xsi:type="dcterms:W3CDTF">2001-02-28T07:12:25Z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