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940" windowHeight="3855" activeTab="0"/>
  </bookViews>
  <sheets>
    <sheet name="bs" sheetId="1" r:id="rId1"/>
    <sheet name="Sheet3" sheetId="2" r:id="rId2"/>
  </sheets>
  <externalReferences>
    <externalReference r:id="rId5"/>
  </externalReferences>
  <definedNames>
    <definedName name="_xlnm.Print_Area" localSheetId="0">'bs'!$A$1:$C$65</definedName>
  </definedNames>
  <calcPr fullCalcOnLoad="1"/>
</workbook>
</file>

<file path=xl/sharedStrings.xml><?xml version="1.0" encoding="utf-8"?>
<sst xmlns="http://schemas.openxmlformats.org/spreadsheetml/2006/main" count="35" uniqueCount="33">
  <si>
    <t xml:space="preserve">ALUMINIUM COMPANY OF MALAYSIA BERHAD (3859-U) </t>
  </si>
  <si>
    <t xml:space="preserve">CONSOLIDATED BALANCE SHEET </t>
  </si>
  <si>
    <t>AS AT</t>
  </si>
  <si>
    <t>END OF CURRENT</t>
  </si>
  <si>
    <t>PRECEEDING FINANCIAL</t>
  </si>
  <si>
    <t>QUARTER</t>
  </si>
  <si>
    <t>YEAT END</t>
  </si>
  <si>
    <t>RM'000</t>
  </si>
  <si>
    <t>FIXED ASSETS</t>
  </si>
  <si>
    <t>ASSOCIATED COMPANY</t>
  </si>
  <si>
    <t>INTANGIBLE ASSETS</t>
  </si>
  <si>
    <t>CURRENT ASSETS</t>
  </si>
  <si>
    <t>Inventories</t>
  </si>
  <si>
    <t>Trade debtors</t>
  </si>
  <si>
    <t>Other debtors &amp; prepayments</t>
  </si>
  <si>
    <t>Bank balances and deposits</t>
  </si>
  <si>
    <t>CURRENT LIABILITIES</t>
  </si>
  <si>
    <t>Trade creditors</t>
  </si>
  <si>
    <t>Other creditors,accruals &amp; provisions</t>
  </si>
  <si>
    <t>Short term borrowings</t>
  </si>
  <si>
    <t>Dividends payable</t>
  </si>
  <si>
    <t>Provision for taxation</t>
  </si>
  <si>
    <t>NET CURRENT ASSETS</t>
  </si>
  <si>
    <t>ORDINARY SHARE CAPITAL</t>
  </si>
  <si>
    <t>SHARE PREMIUM ACCOUNT</t>
  </si>
  <si>
    <t>CAPITAL RESERVE</t>
  </si>
  <si>
    <t>PROFIT &amp; LOSS ACCOUNT</t>
  </si>
  <si>
    <t>TOTAL SHAREHOLDERS' FUNDS</t>
  </si>
  <si>
    <t>MINORITY INTERESTS</t>
  </si>
  <si>
    <t>LONG TERM LIABILITIES</t>
  </si>
  <si>
    <t>DEFERRED TAX</t>
  </si>
  <si>
    <t>NET TANGIBLE ASSETS PER ORDINARY SHARE(RM)</t>
  </si>
  <si>
    <t>DEFERRED EXCHANGE DIFFERENCES</t>
  </si>
</sst>
</file>

<file path=xl/styles.xml><?xml version="1.0" encoding="utf-8"?>
<styleSheet xmlns="http://schemas.openxmlformats.org/spreadsheetml/2006/main">
  <numFmts count="1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  <numFmt numFmtId="166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0" xfId="15" applyNumberFormat="1" applyAlignment="1">
      <alignment/>
    </xf>
    <xf numFmtId="164" fontId="0" fillId="0" borderId="2" xfId="15" applyNumberFormat="1" applyFon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3" xfId="15" applyNumberFormat="1" applyFon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omma_CALQ1200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Sht for KLSE"/>
      <sheetName val="P&amp;L for KLSE"/>
      <sheetName val="shipment"/>
      <sheetName val="turnover"/>
      <sheetName val="consoP&amp;L"/>
      <sheetName val="consoBalSht"/>
      <sheetName val="receivables"/>
      <sheetName val="recon AAS"/>
      <sheetName val="recon AESB"/>
      <sheetName val="payables"/>
      <sheetName val="alcom-prov for oth liab"/>
      <sheetName val="aesb-prov for oth liabilit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48.00390625" style="0" customWidth="1"/>
    <col min="2" max="2" width="17.7109375" style="0" customWidth="1"/>
    <col min="3" max="3" width="23.140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>
      <c r="A4" s="2"/>
    </row>
    <row r="5" spans="1:3" ht="12.75">
      <c r="A5" s="2"/>
      <c r="B5" s="3" t="s">
        <v>2</v>
      </c>
      <c r="C5" s="3" t="s">
        <v>2</v>
      </c>
    </row>
    <row r="6" spans="1:3" ht="12.75">
      <c r="A6" s="2"/>
      <c r="B6" s="3" t="s">
        <v>3</v>
      </c>
      <c r="C6" s="3" t="s">
        <v>4</v>
      </c>
    </row>
    <row r="7" spans="1:3" ht="12.75">
      <c r="A7" s="2"/>
      <c r="B7" s="3" t="s">
        <v>5</v>
      </c>
      <c r="C7" s="3" t="s">
        <v>6</v>
      </c>
    </row>
    <row r="8" spans="2:3" ht="12.75">
      <c r="B8" s="4">
        <v>36981</v>
      </c>
      <c r="C8" s="4">
        <v>36891</v>
      </c>
    </row>
    <row r="9" spans="2:3" ht="12.75">
      <c r="B9" s="5" t="s">
        <v>7</v>
      </c>
      <c r="C9" s="5" t="s">
        <v>7</v>
      </c>
    </row>
    <row r="10" spans="2:3" ht="12.75">
      <c r="B10" s="3"/>
      <c r="C10" s="3"/>
    </row>
    <row r="12" spans="1:3" ht="12.75">
      <c r="A12" t="s">
        <v>8</v>
      </c>
      <c r="B12" s="13">
        <v>165649</v>
      </c>
      <c r="C12" s="6">
        <v>166940</v>
      </c>
    </row>
    <row r="13" spans="2:3" ht="12.75">
      <c r="B13" s="6"/>
      <c r="C13" s="6"/>
    </row>
    <row r="14" spans="2:3" ht="12.75">
      <c r="B14" s="6"/>
      <c r="C14" s="6"/>
    </row>
    <row r="15" spans="1:3" ht="12.75">
      <c r="A15" t="s">
        <v>9</v>
      </c>
      <c r="B15" s="6">
        <v>14986</v>
      </c>
      <c r="C15" s="6">
        <v>14694</v>
      </c>
    </row>
    <row r="16" spans="2:3" ht="12.75">
      <c r="B16" s="6"/>
      <c r="C16" s="6"/>
    </row>
    <row r="17" spans="2:3" ht="12.75">
      <c r="B17" s="6"/>
      <c r="C17" s="6"/>
    </row>
    <row r="18" spans="1:3" ht="12.75">
      <c r="A18" t="s">
        <v>10</v>
      </c>
      <c r="B18" s="13">
        <v>643</v>
      </c>
      <c r="C18" s="6">
        <v>651</v>
      </c>
    </row>
    <row r="19" spans="2:3" ht="12.75">
      <c r="B19" s="6"/>
      <c r="C19" s="6"/>
    </row>
    <row r="20" spans="1:3" ht="12.75">
      <c r="A20" t="s">
        <v>11</v>
      </c>
      <c r="B20" s="6"/>
      <c r="C20" s="6"/>
    </row>
    <row r="21" spans="1:3" ht="12.75">
      <c r="A21" t="s">
        <v>12</v>
      </c>
      <c r="B21" s="6">
        <v>53405</v>
      </c>
      <c r="C21" s="6">
        <v>52166</v>
      </c>
    </row>
    <row r="22" spans="1:3" ht="12.75">
      <c r="A22" t="s">
        <v>13</v>
      </c>
      <c r="B22" s="6">
        <v>35135</v>
      </c>
      <c r="C22" s="6">
        <f>38814-829</f>
        <v>37985</v>
      </c>
    </row>
    <row r="23" spans="1:4" ht="12.75">
      <c r="A23" t="s">
        <v>14</v>
      </c>
      <c r="B23" s="13">
        <v>3045</v>
      </c>
      <c r="C23" s="6">
        <f>3125+829</f>
        <v>3954</v>
      </c>
      <c r="D23" s="16"/>
    </row>
    <row r="24" spans="1:3" ht="12.75">
      <c r="A24" t="s">
        <v>15</v>
      </c>
      <c r="B24" s="6">
        <v>5861</v>
      </c>
      <c r="C24" s="6">
        <v>13912</v>
      </c>
    </row>
    <row r="25" spans="2:3" ht="12.75">
      <c r="B25" s="6"/>
      <c r="C25" s="6"/>
    </row>
    <row r="26" spans="2:3" ht="12.75">
      <c r="B26" s="7">
        <f>SUM(B21:B24)</f>
        <v>97446</v>
      </c>
      <c r="C26" s="8">
        <f>SUM(C21:C24)</f>
        <v>108017</v>
      </c>
    </row>
    <row r="27" spans="2:3" ht="12.75">
      <c r="B27" s="6"/>
      <c r="C27" s="6"/>
    </row>
    <row r="28" spans="1:3" ht="12.75">
      <c r="A28" t="s">
        <v>16</v>
      </c>
      <c r="B28" s="6"/>
      <c r="C28" s="6"/>
    </row>
    <row r="29" spans="1:3" ht="12.75">
      <c r="A29" t="s">
        <v>17</v>
      </c>
      <c r="B29" s="9">
        <v>23893</v>
      </c>
      <c r="C29" s="9">
        <f>4208+22924-163</f>
        <v>26969</v>
      </c>
    </row>
    <row r="30" spans="1:4" ht="12.75">
      <c r="A30" t="s">
        <v>18</v>
      </c>
      <c r="B30" s="6">
        <v>10232</v>
      </c>
      <c r="C30" s="6">
        <f>17131+163</f>
        <v>17294</v>
      </c>
      <c r="D30" s="16"/>
    </row>
    <row r="31" spans="1:3" ht="12.75">
      <c r="A31" t="s">
        <v>19</v>
      </c>
      <c r="B31" s="6">
        <v>585</v>
      </c>
      <c r="C31" s="6">
        <v>824</v>
      </c>
    </row>
    <row r="32" spans="1:3" ht="12.75">
      <c r="A32" t="s">
        <v>20</v>
      </c>
      <c r="B32" s="6">
        <v>6613</v>
      </c>
      <c r="C32" s="6">
        <v>6613</v>
      </c>
    </row>
    <row r="33" spans="1:3" ht="12.75">
      <c r="A33" t="s">
        <v>21</v>
      </c>
      <c r="B33" s="6">
        <v>182</v>
      </c>
      <c r="C33" s="6">
        <v>182</v>
      </c>
    </row>
    <row r="34" spans="2:3" ht="12.75">
      <c r="B34" s="6"/>
      <c r="C34" s="6"/>
    </row>
    <row r="35" spans="2:3" ht="12.75">
      <c r="B35" s="8">
        <f>SUM(B29:B33)</f>
        <v>41505</v>
      </c>
      <c r="C35" s="8">
        <f>SUM(C29:C33)</f>
        <v>51882</v>
      </c>
    </row>
    <row r="36" spans="2:3" ht="12.75">
      <c r="B36" s="6"/>
      <c r="C36" s="6"/>
    </row>
    <row r="37" spans="1:3" ht="12.75">
      <c r="A37" t="s">
        <v>22</v>
      </c>
      <c r="B37" s="6">
        <f>B26-B35</f>
        <v>55941</v>
      </c>
      <c r="C37" s="6">
        <f>C26-C35</f>
        <v>56135</v>
      </c>
    </row>
    <row r="38" spans="2:3" ht="13.5" thickBot="1">
      <c r="B38" s="10">
        <f>+B12+B15+B18+B37</f>
        <v>237219</v>
      </c>
      <c r="C38" s="11">
        <f>+C12+C15+C18+C37</f>
        <v>238420</v>
      </c>
    </row>
    <row r="39" spans="2:3" ht="13.5" thickTop="1">
      <c r="B39" s="6"/>
      <c r="C39" s="6"/>
    </row>
    <row r="40" spans="2:3" ht="12.75">
      <c r="B40" s="6"/>
      <c r="C40" s="6"/>
    </row>
    <row r="41" spans="2:3" ht="12.75">
      <c r="B41" s="6"/>
      <c r="C41" s="6"/>
    </row>
    <row r="42" spans="1:3" ht="12.75">
      <c r="A42" t="s">
        <v>23</v>
      </c>
      <c r="B42" s="6">
        <v>132262</v>
      </c>
      <c r="C42" s="6">
        <v>132262</v>
      </c>
    </row>
    <row r="43" spans="2:3" ht="12.75">
      <c r="B43" s="6"/>
      <c r="C43" s="6"/>
    </row>
    <row r="44" spans="1:3" ht="12.75">
      <c r="A44" t="s">
        <v>24</v>
      </c>
      <c r="B44" s="6">
        <v>3967</v>
      </c>
      <c r="C44" s="6">
        <v>3967</v>
      </c>
    </row>
    <row r="45" spans="2:3" ht="12.75">
      <c r="B45" s="6"/>
      <c r="C45" s="6"/>
    </row>
    <row r="46" spans="1:3" ht="12.75">
      <c r="A46" t="s">
        <v>25</v>
      </c>
      <c r="B46" s="6">
        <v>35094</v>
      </c>
      <c r="C46" s="6">
        <v>35094</v>
      </c>
    </row>
    <row r="47" spans="2:3" ht="12.75">
      <c r="B47" s="6"/>
      <c r="C47" s="6"/>
    </row>
    <row r="48" spans="1:3" ht="12.75">
      <c r="A48" t="s">
        <v>26</v>
      </c>
      <c r="B48" s="6">
        <v>46910</v>
      </c>
      <c r="C48" s="6">
        <v>48860</v>
      </c>
    </row>
    <row r="49" spans="2:3" ht="12.75">
      <c r="B49" s="6"/>
      <c r="C49" s="6"/>
    </row>
    <row r="50" spans="2:3" ht="12.75">
      <c r="B50" s="12"/>
      <c r="C50" s="12"/>
    </row>
    <row r="51" spans="1:3" ht="12.75">
      <c r="A51" t="s">
        <v>27</v>
      </c>
      <c r="B51" s="6">
        <f>SUM(B42:B49)</f>
        <v>218233</v>
      </c>
      <c r="C51" s="6">
        <f>SUM(C42:C49)</f>
        <v>220183</v>
      </c>
    </row>
    <row r="52" spans="2:3" ht="12.75">
      <c r="B52" s="6"/>
      <c r="C52" s="6"/>
    </row>
    <row r="53" spans="1:3" ht="12.75">
      <c r="A53" t="s">
        <v>28</v>
      </c>
      <c r="B53" s="6">
        <v>4082</v>
      </c>
      <c r="C53" s="6">
        <v>4158</v>
      </c>
    </row>
    <row r="54" spans="2:3" ht="12.75">
      <c r="B54" s="6"/>
      <c r="C54" s="6"/>
    </row>
    <row r="55" spans="1:3" ht="12.75">
      <c r="A55" t="s">
        <v>29</v>
      </c>
      <c r="B55" s="6">
        <v>6283</v>
      </c>
      <c r="C55" s="6">
        <v>6057</v>
      </c>
    </row>
    <row r="56" spans="2:3" ht="12.75">
      <c r="B56" s="6"/>
      <c r="C56" s="6"/>
    </row>
    <row r="57" spans="1:3" ht="12.75">
      <c r="A57" s="2" t="s">
        <v>32</v>
      </c>
      <c r="B57" s="6">
        <v>0</v>
      </c>
      <c r="C57" s="6">
        <v>0</v>
      </c>
    </row>
    <row r="58" spans="2:3" ht="12.75">
      <c r="B58" s="6"/>
      <c r="C58" s="6"/>
    </row>
    <row r="59" spans="1:3" ht="12.75">
      <c r="A59" t="s">
        <v>30</v>
      </c>
      <c r="B59" s="6">
        <v>8621</v>
      </c>
      <c r="C59" s="6">
        <v>8022</v>
      </c>
    </row>
    <row r="60" spans="2:3" ht="12.75">
      <c r="B60" s="6"/>
      <c r="C60" s="6"/>
    </row>
    <row r="61" spans="2:3" ht="12.75">
      <c r="B61" s="6"/>
      <c r="C61" s="6"/>
    </row>
    <row r="62" spans="2:3" ht="13.5" thickBot="1">
      <c r="B62" s="11">
        <f>SUM(B51:B61)</f>
        <v>237219</v>
      </c>
      <c r="C62" s="11">
        <f>SUM(C51:C61)</f>
        <v>238420</v>
      </c>
    </row>
    <row r="63" spans="2:3" ht="13.5" thickTop="1">
      <c r="B63" s="6"/>
      <c r="C63" s="6"/>
    </row>
    <row r="64" spans="2:3" ht="12.75">
      <c r="B64" s="14"/>
      <c r="C64" s="14"/>
    </row>
    <row r="65" spans="1:3" ht="12.75">
      <c r="A65" t="s">
        <v>31</v>
      </c>
      <c r="B65" s="15">
        <v>1.65</v>
      </c>
      <c r="C65" s="15">
        <f>(C51-C18)/132261.848</f>
        <v>1.6598286151271682</v>
      </c>
    </row>
  </sheetData>
  <printOptions/>
  <pageMargins left="0.75" right="0.75" top="0.61" bottom="1" header="0.5" footer="0.5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ALCheng</dc:creator>
  <cp:keywords/>
  <dc:description/>
  <cp:lastModifiedBy>ALCheng</cp:lastModifiedBy>
  <cp:lastPrinted>2001-05-15T04:17:27Z</cp:lastPrinted>
  <dcterms:created xsi:type="dcterms:W3CDTF">2001-02-20T06:10:05Z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