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<sst xmlns="http://schemas.openxmlformats.org/spreadsheetml/2006/main" count="202" uniqueCount="115">
  <si>
    <t>CONSOLIDATED INCOME STATEMENT</t>
  </si>
  <si>
    <t>CURRENT</t>
  </si>
  <si>
    <t>YEAR</t>
  </si>
  <si>
    <t>QUARTER</t>
  </si>
  <si>
    <t>31-07-1999</t>
  </si>
  <si>
    <t>31-07-1998</t>
  </si>
  <si>
    <t>PRECEDING YEAR</t>
  </si>
  <si>
    <t>CORRESPONDING</t>
  </si>
  <si>
    <t>RM'000</t>
  </si>
  <si>
    <t>Turnover</t>
  </si>
  <si>
    <t>Investment income</t>
  </si>
  <si>
    <t>Other income including interest income</t>
  </si>
  <si>
    <t>( c )</t>
  </si>
  <si>
    <t>( b )</t>
  </si>
  <si>
    <t>( a )</t>
  </si>
  <si>
    <t>Interest on borrowings</t>
  </si>
  <si>
    <t>Exceptional items</t>
  </si>
  <si>
    <t>Depreciation and amortisation</t>
  </si>
  <si>
    <t>( d )</t>
  </si>
  <si>
    <t>( e )</t>
  </si>
  <si>
    <t>amortisation and exceptional items but</t>
  </si>
  <si>
    <t>extraordinary items</t>
  </si>
  <si>
    <t>( f )</t>
  </si>
  <si>
    <t>companies</t>
  </si>
  <si>
    <t>( g )</t>
  </si>
  <si>
    <t>interests and extraordinary items</t>
  </si>
  <si>
    <t>( h )</t>
  </si>
  <si>
    <t>Taxation</t>
  </si>
  <si>
    <t>( i )</t>
  </si>
  <si>
    <t>before deducting minority interests</t>
  </si>
  <si>
    <t>( ii )</t>
  </si>
  <si>
    <t>Less minority interests</t>
  </si>
  <si>
    <t>( j )</t>
  </si>
  <si>
    <t>attributable to members of the company</t>
  </si>
  <si>
    <t>( k )</t>
  </si>
  <si>
    <t>Extraordinary items</t>
  </si>
  <si>
    <t>( l )</t>
  </si>
  <si>
    <t>Earnings per share based on 2(j) above after</t>
  </si>
  <si>
    <t>deducting any provision for preference</t>
  </si>
  <si>
    <t>dividends, if any :-</t>
  </si>
  <si>
    <t>ordinary shares) (sen)</t>
  </si>
  <si>
    <t>AS AT</t>
  </si>
  <si>
    <t>END OF</t>
  </si>
  <si>
    <t>FINANCIAL</t>
  </si>
  <si>
    <t>YEAR END</t>
  </si>
  <si>
    <t>30-04-1999</t>
  </si>
  <si>
    <t>Stocks</t>
  </si>
  <si>
    <t>Trade Debtors</t>
  </si>
  <si>
    <t>Trade Creditors</t>
  </si>
  <si>
    <t>Provision for Taxation</t>
  </si>
  <si>
    <t>Share Premium</t>
  </si>
  <si>
    <t>Revaluation Reserve</t>
  </si>
  <si>
    <t>Capital Reserve</t>
  </si>
  <si>
    <t>Retained Profit</t>
  </si>
  <si>
    <t>Net tangible assets per share (sen)</t>
  </si>
  <si>
    <t>3</t>
  </si>
  <si>
    <t>PRECEDING</t>
  </si>
  <si>
    <t>THE UNITED MALACCA RUBBER ESTATES BERHAD</t>
  </si>
  <si>
    <t>(No. Syarikat: 1319-V)</t>
  </si>
  <si>
    <t>Land and Development Expenditure</t>
  </si>
  <si>
    <t>Cash and Bank Balances</t>
  </si>
  <si>
    <t>Deposits with banks</t>
  </si>
  <si>
    <t>Other debtors, Deposits and prepayment</t>
  </si>
  <si>
    <t>Advances for land cost</t>
  </si>
  <si>
    <t>Other Creditors and Accrual</t>
  </si>
  <si>
    <t>Proposed directors' fees</t>
  </si>
  <si>
    <t>Proposed dividend</t>
  </si>
  <si>
    <t>General Reserve</t>
  </si>
  <si>
    <t xml:space="preserve">NET CURRENT ASSETS </t>
  </si>
  <si>
    <t>SHARE CAPITAL</t>
  </si>
  <si>
    <t>RESERVES</t>
  </si>
  <si>
    <t>SHAREHOLDERS' FUND</t>
  </si>
  <si>
    <t>DEFERRED TAXATION</t>
  </si>
  <si>
    <t>FIXED ASSETS</t>
  </si>
  <si>
    <t>INVESTMENT IN ASSOCIATED COMPANIES</t>
  </si>
  <si>
    <t>INVESTMENTS</t>
  </si>
  <si>
    <t>CURRENT ASSETS</t>
  </si>
  <si>
    <t>CURRENT LIABILITIES</t>
  </si>
  <si>
    <t>FINANCED BY:</t>
  </si>
  <si>
    <t>(Incorporated in Malaysia)</t>
  </si>
  <si>
    <t xml:space="preserve">CONSOLIDATED BALANCE SHEET </t>
  </si>
  <si>
    <t>CONSOLIDATED INCOME STATEMENT (Cont'd)</t>
  </si>
  <si>
    <t>01-05-1999 to</t>
  </si>
  <si>
    <t>01-05-1998 to</t>
  </si>
  <si>
    <t xml:space="preserve">            INDIVIDUAL QUARTER</t>
  </si>
  <si>
    <t xml:space="preserve">            CUMULATIVE QUARTER</t>
  </si>
  <si>
    <t xml:space="preserve">      CUMULATIVE QUARTER</t>
  </si>
  <si>
    <t xml:space="preserve">     INDIVIDUAL QUARTER</t>
  </si>
  <si>
    <t>N/A</t>
  </si>
  <si>
    <t>UNAUDITED RESULTS FOR THE FIRST FINANCIAL QUARTER ENDED 31 JULY 1999</t>
  </si>
  <si>
    <t>members of the company</t>
  </si>
  <si>
    <t>extraordinary items attributable to</t>
  </si>
  <si>
    <t>and extraordinary items</t>
  </si>
  <si>
    <t xml:space="preserve">before income tax, minority interests </t>
  </si>
  <si>
    <t xml:space="preserve">income tax, minority interests and </t>
  </si>
  <si>
    <t>Basic (based on 87,314,820</t>
  </si>
  <si>
    <t>1.</t>
  </si>
  <si>
    <t>2.</t>
  </si>
  <si>
    <t>Note:</t>
  </si>
  <si>
    <t>Share of profit of  associated</t>
  </si>
  <si>
    <t>(Incorporated  in Malaysia)</t>
  </si>
  <si>
    <t>Half Year Results ended 30 June 1999, pro-rated for the 3 months ended 31 March 1999.</t>
  </si>
  <si>
    <t>The Board of Directors is pleased to announce the unaudited results of the Group for the first financial quarter ended 31 July 1999.</t>
  </si>
  <si>
    <t>Profit before taxation, minority</t>
  </si>
  <si>
    <t>Profit after taxation</t>
  </si>
  <si>
    <t xml:space="preserve">Profit after taxation and </t>
  </si>
  <si>
    <t>Operating profit before interest on</t>
  </si>
  <si>
    <t xml:space="preserve">borrowings, depreciation and  </t>
  </si>
  <si>
    <t xml:space="preserve">amortisation, exceptional items, </t>
  </si>
  <si>
    <t>Operating profit after interest on</t>
  </si>
  <si>
    <t>borrowings, depreciation and</t>
  </si>
  <si>
    <t>Group.</t>
  </si>
  <si>
    <t xml:space="preserve">Comparison figures for the preceding year's quarter have not been presented as this is the first quarterly report by the </t>
  </si>
  <si>
    <t xml:space="preserve">The Group's share of profit of an associated company, The Pacific Bank Berhad was based on its latest published </t>
  </si>
  <si>
    <t>Fully diluted (based on 88,913,950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</si>
</sst>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 quotePrefix="1">
      <alignment horizontal="right"/>
    </xf>
    <xf numFmtId="14" fontId="14" fillId="0" borderId="0" xfId="0" applyNumberFormat="1" applyFont="1" applyAlignment="1" quotePrefix="1">
      <alignment horizontal="right"/>
    </xf>
    <xf numFmtId="14" fontId="1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1" fontId="0" fillId="0" borderId="0" xfId="15" applyFont="1" applyAlignment="1">
      <alignment horizontal="right"/>
    </xf>
    <xf numFmtId="171" fontId="0" fillId="0" borderId="0" xfId="15" applyFont="1" applyAlignment="1">
      <alignment/>
    </xf>
    <xf numFmtId="173" fontId="0" fillId="0" borderId="6" xfId="15" applyNumberFormat="1" applyFont="1" applyBorder="1" applyAlignment="1">
      <alignment/>
    </xf>
    <xf numFmtId="171" fontId="0" fillId="0" borderId="6" xfId="15" applyFont="1" applyBorder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15" applyNumberFormat="1" applyFont="1" applyAlignment="1">
      <alignment/>
    </xf>
    <xf numFmtId="173" fontId="0" fillId="0" borderId="7" xfId="15" applyNumberFormat="1" applyFont="1" applyBorder="1" applyAlignment="1">
      <alignment/>
    </xf>
    <xf numFmtId="171" fontId="0" fillId="0" borderId="7" xfId="15" applyFont="1" applyBorder="1" applyAlignment="1">
      <alignment horizontal="right"/>
    </xf>
    <xf numFmtId="37" fontId="0" fillId="0" borderId="7" xfId="15" applyNumberFormat="1" applyFont="1" applyBorder="1" applyAlignment="1">
      <alignment/>
    </xf>
    <xf numFmtId="176" fontId="0" fillId="0" borderId="7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6" xfId="15" applyNumberFormat="1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14" fontId="15" fillId="0" borderId="0" xfId="0" applyNumberFormat="1" applyFont="1" applyAlignment="1" quotePrefix="1">
      <alignment horizontal="center"/>
    </xf>
    <xf numFmtId="171" fontId="0" fillId="0" borderId="6" xfId="15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173" fontId="2" fillId="0" borderId="8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workbookViewId="0" topLeftCell="A1">
      <selection activeCell="A12" sqref="A12"/>
    </sheetView>
  </sheetViews>
  <sheetFormatPr defaultColWidth="9.140625" defaultRowHeight="12.75"/>
  <cols>
    <col min="1" max="1" width="2.28125" style="8" customWidth="1"/>
    <col min="2" max="2" width="3.57421875" style="8" customWidth="1"/>
    <col min="3" max="3" width="4.57421875" style="8" customWidth="1"/>
    <col min="4" max="4" width="29.57421875" style="8" customWidth="1"/>
    <col min="5" max="5" width="13.7109375" style="8" customWidth="1"/>
    <col min="6" max="6" width="0.85546875" style="8" customWidth="1"/>
    <col min="7" max="7" width="15.00390625" style="8" customWidth="1"/>
    <col min="8" max="8" width="2.140625" style="8" customWidth="1"/>
    <col min="9" max="9" width="14.00390625" style="8" customWidth="1"/>
    <col min="10" max="10" width="0.85546875" style="8" customWidth="1"/>
    <col min="11" max="11" width="15.57421875" style="8" customWidth="1"/>
    <col min="12" max="16384" width="9.140625" style="8" customWidth="1"/>
  </cols>
  <sheetData>
    <row r="1" spans="1:11" ht="2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60" t="s">
        <v>100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0.25" customHeight="1">
      <c r="A4" s="63" t="s">
        <v>89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7" ht="12.75">
      <c r="A7" s="8" t="s">
        <v>102</v>
      </c>
    </row>
    <row r="9" ht="12.75">
      <c r="A9" s="9"/>
    </row>
    <row r="10" spans="1:11" ht="15">
      <c r="A10" s="29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64" t="s">
        <v>84</v>
      </c>
      <c r="F11" s="64"/>
      <c r="G11" s="64"/>
      <c r="H11" s="30"/>
      <c r="I11" s="64" t="s">
        <v>85</v>
      </c>
      <c r="J11" s="64"/>
      <c r="K11" s="64"/>
    </row>
    <row r="12" spans="1:11" ht="12.75">
      <c r="A12" s="3"/>
      <c r="B12" s="3"/>
      <c r="C12" s="3"/>
      <c r="D12" s="3"/>
      <c r="E12" s="31" t="s">
        <v>1</v>
      </c>
      <c r="F12" s="31"/>
      <c r="G12" s="31" t="s">
        <v>6</v>
      </c>
      <c r="H12" s="30"/>
      <c r="I12" s="31" t="s">
        <v>1</v>
      </c>
      <c r="J12" s="31"/>
      <c r="K12" s="31" t="s">
        <v>6</v>
      </c>
    </row>
    <row r="13" spans="1:11" ht="12.75">
      <c r="A13" s="3"/>
      <c r="B13" s="3"/>
      <c r="C13" s="3"/>
      <c r="D13" s="3"/>
      <c r="E13" s="31" t="s">
        <v>2</v>
      </c>
      <c r="F13" s="31"/>
      <c r="G13" s="31" t="s">
        <v>7</v>
      </c>
      <c r="H13" s="30"/>
      <c r="I13" s="31" t="s">
        <v>2</v>
      </c>
      <c r="J13" s="31"/>
      <c r="K13" s="31" t="s">
        <v>7</v>
      </c>
    </row>
    <row r="14" spans="1:11" ht="12.75">
      <c r="A14" s="3"/>
      <c r="B14" s="3"/>
      <c r="C14" s="3"/>
      <c r="D14" s="3"/>
      <c r="E14" s="31" t="s">
        <v>3</v>
      </c>
      <c r="F14" s="31"/>
      <c r="G14" s="31" t="s">
        <v>3</v>
      </c>
      <c r="H14" s="30"/>
      <c r="I14" s="31" t="s">
        <v>3</v>
      </c>
      <c r="J14" s="31"/>
      <c r="K14" s="31" t="s">
        <v>3</v>
      </c>
    </row>
    <row r="15" spans="1:11" ht="12.75">
      <c r="A15" s="3"/>
      <c r="B15" s="3"/>
      <c r="C15" s="3"/>
      <c r="D15" s="3"/>
      <c r="E15" s="32" t="s">
        <v>82</v>
      </c>
      <c r="F15" s="31"/>
      <c r="G15" s="32" t="s">
        <v>83</v>
      </c>
      <c r="H15" s="30"/>
      <c r="I15" s="32" t="s">
        <v>82</v>
      </c>
      <c r="J15" s="31"/>
      <c r="K15" s="32" t="s">
        <v>83</v>
      </c>
    </row>
    <row r="16" spans="1:11" ht="12.75">
      <c r="A16" s="3"/>
      <c r="B16" s="3"/>
      <c r="C16" s="3"/>
      <c r="D16" s="3"/>
      <c r="E16" s="33" t="s">
        <v>4</v>
      </c>
      <c r="F16" s="33"/>
      <c r="G16" s="33" t="s">
        <v>5</v>
      </c>
      <c r="H16" s="34"/>
      <c r="I16" s="33" t="s">
        <v>4</v>
      </c>
      <c r="J16" s="33"/>
      <c r="K16" s="33" t="s">
        <v>5</v>
      </c>
    </row>
    <row r="17" spans="1:11" ht="12.75">
      <c r="A17" s="3"/>
      <c r="B17" s="3"/>
      <c r="C17" s="3"/>
      <c r="D17" s="3"/>
      <c r="E17" s="31" t="s">
        <v>8</v>
      </c>
      <c r="F17" s="31"/>
      <c r="G17" s="31" t="s">
        <v>8</v>
      </c>
      <c r="H17" s="30"/>
      <c r="I17" s="31" t="s">
        <v>8</v>
      </c>
      <c r="J17" s="31"/>
      <c r="K17" s="31" t="s">
        <v>8</v>
      </c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3.5" thickBot="1">
      <c r="A19" s="3">
        <v>1</v>
      </c>
      <c r="B19" s="35" t="s">
        <v>14</v>
      </c>
      <c r="C19" s="3" t="s">
        <v>9</v>
      </c>
      <c r="D19" s="3"/>
      <c r="E19" s="39">
        <v>5642</v>
      </c>
      <c r="F19" s="3"/>
      <c r="G19" s="40" t="s">
        <v>88</v>
      </c>
      <c r="H19" s="3"/>
      <c r="I19" s="39">
        <v>5642</v>
      </c>
      <c r="J19" s="3"/>
      <c r="K19" s="40" t="s">
        <v>88</v>
      </c>
    </row>
    <row r="20" spans="1:11" ht="13.5" thickTop="1">
      <c r="A20" s="3"/>
      <c r="B20" s="35"/>
      <c r="C20" s="3"/>
      <c r="D20" s="3"/>
      <c r="E20" s="36"/>
      <c r="F20" s="3"/>
      <c r="G20" s="38"/>
      <c r="H20" s="3"/>
      <c r="I20" s="36"/>
      <c r="J20" s="3"/>
      <c r="K20" s="38"/>
    </row>
    <row r="21" spans="1:11" ht="13.5" thickBot="1">
      <c r="A21" s="3"/>
      <c r="B21" s="35" t="s">
        <v>13</v>
      </c>
      <c r="C21" s="3" t="s">
        <v>10</v>
      </c>
      <c r="D21" s="3"/>
      <c r="E21" s="39">
        <v>1811</v>
      </c>
      <c r="F21" s="3"/>
      <c r="G21" s="40" t="s">
        <v>88</v>
      </c>
      <c r="H21" s="3"/>
      <c r="I21" s="39">
        <v>1811</v>
      </c>
      <c r="J21" s="3"/>
      <c r="K21" s="40" t="s">
        <v>88</v>
      </c>
    </row>
    <row r="22" spans="1:11" ht="13.5" thickTop="1">
      <c r="A22" s="3"/>
      <c r="B22" s="35"/>
      <c r="C22" s="3"/>
      <c r="D22" s="3"/>
      <c r="E22" s="36"/>
      <c r="F22" s="3"/>
      <c r="G22" s="38"/>
      <c r="H22" s="3"/>
      <c r="I22" s="36"/>
      <c r="J22" s="3"/>
      <c r="K22" s="38"/>
    </row>
    <row r="23" spans="1:11" ht="13.5" thickBot="1">
      <c r="A23" s="3"/>
      <c r="B23" s="35" t="s">
        <v>12</v>
      </c>
      <c r="C23" s="3" t="s">
        <v>11</v>
      </c>
      <c r="D23" s="3"/>
      <c r="E23" s="39">
        <v>1552</v>
      </c>
      <c r="F23" s="3"/>
      <c r="G23" s="40" t="s">
        <v>88</v>
      </c>
      <c r="H23" s="3"/>
      <c r="I23" s="39">
        <v>1552</v>
      </c>
      <c r="J23" s="41"/>
      <c r="K23" s="40" t="s">
        <v>88</v>
      </c>
    </row>
    <row r="24" spans="1:11" ht="13.5" thickTop="1">
      <c r="A24" s="3"/>
      <c r="B24" s="35"/>
      <c r="C24" s="3"/>
      <c r="D24" s="3"/>
      <c r="E24" s="36"/>
      <c r="F24" s="3"/>
      <c r="G24" s="38"/>
      <c r="H24" s="3"/>
      <c r="I24" s="36"/>
      <c r="J24" s="3"/>
      <c r="K24" s="38"/>
    </row>
    <row r="25" spans="1:11" ht="12.75">
      <c r="A25" s="3">
        <v>2</v>
      </c>
      <c r="B25" s="35" t="s">
        <v>14</v>
      </c>
      <c r="C25" s="3" t="s">
        <v>106</v>
      </c>
      <c r="D25" s="3"/>
      <c r="E25" s="36"/>
      <c r="F25" s="3"/>
      <c r="G25" s="38"/>
      <c r="H25" s="3"/>
      <c r="I25" s="36"/>
      <c r="J25" s="3"/>
      <c r="K25" s="38"/>
    </row>
    <row r="26" spans="1:11" ht="12.75">
      <c r="A26" s="3"/>
      <c r="B26" s="35"/>
      <c r="C26" s="3" t="s">
        <v>107</v>
      </c>
      <c r="D26" s="3"/>
      <c r="E26" s="36"/>
      <c r="F26" s="3"/>
      <c r="G26" s="38"/>
      <c r="H26" s="3"/>
      <c r="I26" s="36"/>
      <c r="J26" s="3"/>
      <c r="K26" s="38"/>
    </row>
    <row r="27" spans="1:11" ht="12.75">
      <c r="A27" s="3"/>
      <c r="B27" s="35"/>
      <c r="C27" s="3" t="s">
        <v>108</v>
      </c>
      <c r="D27" s="3"/>
      <c r="E27" s="36"/>
      <c r="F27" s="3"/>
      <c r="G27" s="38"/>
      <c r="H27" s="3"/>
      <c r="I27" s="36"/>
      <c r="J27" s="3"/>
      <c r="K27" s="38"/>
    </row>
    <row r="28" spans="1:11" ht="12.75">
      <c r="A28" s="3"/>
      <c r="B28" s="35"/>
      <c r="C28" s="3" t="s">
        <v>94</v>
      </c>
      <c r="D28" s="3"/>
      <c r="E28" s="36"/>
      <c r="F28" s="3"/>
      <c r="G28" s="38"/>
      <c r="H28" s="3"/>
      <c r="I28" s="36"/>
      <c r="J28" s="3"/>
      <c r="K28" s="38"/>
    </row>
    <row r="29" spans="1:11" ht="12.75">
      <c r="A29" s="3"/>
      <c r="B29" s="35"/>
      <c r="C29" s="3" t="s">
        <v>21</v>
      </c>
      <c r="D29" s="3"/>
      <c r="E29" s="36">
        <v>4770</v>
      </c>
      <c r="F29" s="3"/>
      <c r="G29" s="37" t="s">
        <v>88</v>
      </c>
      <c r="H29" s="3"/>
      <c r="I29" s="36">
        <v>4770</v>
      </c>
      <c r="J29" s="3"/>
      <c r="K29" s="37" t="s">
        <v>88</v>
      </c>
    </row>
    <row r="30" spans="1:11" ht="12.75">
      <c r="A30" s="3"/>
      <c r="B30" s="35"/>
      <c r="C30" s="3"/>
      <c r="D30" s="3"/>
      <c r="E30" s="36"/>
      <c r="F30" s="3"/>
      <c r="G30" s="38"/>
      <c r="H30" s="3"/>
      <c r="I30" s="36"/>
      <c r="J30" s="3"/>
      <c r="K30" s="38"/>
    </row>
    <row r="31" spans="1:11" ht="12.75">
      <c r="A31" s="3"/>
      <c r="B31" s="35" t="s">
        <v>13</v>
      </c>
      <c r="C31" s="3" t="s">
        <v>15</v>
      </c>
      <c r="D31" s="3"/>
      <c r="E31" s="36">
        <v>0</v>
      </c>
      <c r="F31" s="3"/>
      <c r="G31" s="37" t="s">
        <v>88</v>
      </c>
      <c r="H31" s="3"/>
      <c r="I31" s="36">
        <v>0</v>
      </c>
      <c r="J31" s="3"/>
      <c r="K31" s="37" t="s">
        <v>88</v>
      </c>
    </row>
    <row r="32" spans="1:11" ht="12.75">
      <c r="A32" s="3"/>
      <c r="B32" s="35"/>
      <c r="C32" s="3"/>
      <c r="D32" s="3"/>
      <c r="E32" s="36"/>
      <c r="F32" s="3"/>
      <c r="G32" s="38"/>
      <c r="H32" s="3"/>
      <c r="I32" s="36"/>
      <c r="J32" s="3"/>
      <c r="K32" s="38"/>
    </row>
    <row r="33" spans="1:11" ht="12.75">
      <c r="A33" s="3"/>
      <c r="B33" s="35" t="s">
        <v>12</v>
      </c>
      <c r="C33" s="3" t="s">
        <v>17</v>
      </c>
      <c r="D33" s="3"/>
      <c r="E33" s="42">
        <v>-180</v>
      </c>
      <c r="F33" s="3"/>
      <c r="G33" s="37" t="s">
        <v>88</v>
      </c>
      <c r="H33" s="3"/>
      <c r="I33" s="42">
        <v>-180</v>
      </c>
      <c r="J33" s="3"/>
      <c r="K33" s="37" t="s">
        <v>88</v>
      </c>
    </row>
    <row r="34" spans="1:11" ht="12.75">
      <c r="A34" s="3"/>
      <c r="B34" s="35"/>
      <c r="C34" s="3"/>
      <c r="D34" s="3"/>
      <c r="E34" s="36"/>
      <c r="F34" s="3"/>
      <c r="G34" s="38"/>
      <c r="H34" s="3"/>
      <c r="I34" s="36"/>
      <c r="J34" s="3"/>
      <c r="K34" s="38"/>
    </row>
    <row r="35" spans="1:11" ht="12.75">
      <c r="A35" s="3"/>
      <c r="B35" s="35" t="s">
        <v>18</v>
      </c>
      <c r="C35" s="3" t="s">
        <v>16</v>
      </c>
      <c r="D35" s="3"/>
      <c r="E35" s="43">
        <v>0</v>
      </c>
      <c r="F35" s="3"/>
      <c r="G35" s="44" t="s">
        <v>88</v>
      </c>
      <c r="H35" s="3"/>
      <c r="I35" s="43">
        <v>0</v>
      </c>
      <c r="J35" s="3"/>
      <c r="K35" s="44" t="s">
        <v>88</v>
      </c>
    </row>
    <row r="36" spans="1:11" ht="12.75">
      <c r="A36" s="3"/>
      <c r="B36" s="35"/>
      <c r="C36" s="3"/>
      <c r="D36" s="3"/>
      <c r="E36" s="36"/>
      <c r="F36" s="3"/>
      <c r="G36" s="38"/>
      <c r="H36" s="3"/>
      <c r="I36" s="36"/>
      <c r="J36" s="3"/>
      <c r="K36" s="38"/>
    </row>
    <row r="37" spans="1:11" ht="12.75">
      <c r="A37" s="3"/>
      <c r="B37" s="35" t="s">
        <v>19</v>
      </c>
      <c r="C37" s="3" t="s">
        <v>109</v>
      </c>
      <c r="D37" s="3"/>
      <c r="E37" s="36"/>
      <c r="F37" s="3"/>
      <c r="G37" s="38"/>
      <c r="H37" s="3"/>
      <c r="I37" s="36"/>
      <c r="J37" s="3"/>
      <c r="K37" s="38"/>
    </row>
    <row r="38" spans="1:11" ht="12.75">
      <c r="A38" s="3"/>
      <c r="B38" s="35"/>
      <c r="C38" s="3" t="s">
        <v>110</v>
      </c>
      <c r="D38" s="3"/>
      <c r="E38" s="36"/>
      <c r="F38" s="3"/>
      <c r="G38" s="38"/>
      <c r="H38" s="3"/>
      <c r="I38" s="36"/>
      <c r="J38" s="3"/>
      <c r="K38" s="38"/>
    </row>
    <row r="39" spans="1:11" ht="12.75">
      <c r="A39" s="3"/>
      <c r="B39" s="35"/>
      <c r="C39" s="3" t="s">
        <v>20</v>
      </c>
      <c r="D39" s="3"/>
      <c r="E39" s="36"/>
      <c r="F39" s="3"/>
      <c r="G39" s="38"/>
      <c r="H39" s="3"/>
      <c r="I39" s="36"/>
      <c r="J39" s="3"/>
      <c r="K39" s="38"/>
    </row>
    <row r="40" spans="1:11" ht="12.75">
      <c r="A40" s="3"/>
      <c r="B40" s="35"/>
      <c r="C40" s="3" t="s">
        <v>93</v>
      </c>
      <c r="D40" s="3"/>
      <c r="E40" s="36"/>
      <c r="F40" s="3"/>
      <c r="G40" s="38"/>
      <c r="H40" s="3"/>
      <c r="I40" s="36"/>
      <c r="J40" s="3"/>
      <c r="K40" s="38"/>
    </row>
    <row r="41" spans="1:11" ht="12.75">
      <c r="A41" s="3"/>
      <c r="B41" s="35"/>
      <c r="C41" s="3" t="s">
        <v>92</v>
      </c>
      <c r="D41" s="3"/>
      <c r="E41" s="36">
        <f>SUM(E29:E35)</f>
        <v>4590</v>
      </c>
      <c r="F41" s="3"/>
      <c r="G41" s="37" t="s">
        <v>88</v>
      </c>
      <c r="H41" s="3"/>
      <c r="I41" s="36">
        <f>SUM(I29:I35)</f>
        <v>4590</v>
      </c>
      <c r="J41" s="3"/>
      <c r="K41" s="37" t="s">
        <v>88</v>
      </c>
    </row>
    <row r="42" spans="1:11" ht="12.75">
      <c r="A42" s="3"/>
      <c r="B42" s="35"/>
      <c r="C42" s="3"/>
      <c r="D42" s="3"/>
      <c r="E42" s="36"/>
      <c r="F42" s="3"/>
      <c r="G42" s="38"/>
      <c r="H42" s="3"/>
      <c r="I42" s="36"/>
      <c r="J42" s="3"/>
      <c r="K42" s="38"/>
    </row>
    <row r="43" spans="1:11" ht="12.75">
      <c r="A43" s="3"/>
      <c r="B43" s="35" t="s">
        <v>22</v>
      </c>
      <c r="C43" s="3" t="s">
        <v>99</v>
      </c>
      <c r="D43" s="3"/>
      <c r="E43" s="36"/>
      <c r="F43" s="3"/>
      <c r="G43" s="38"/>
      <c r="H43" s="3"/>
      <c r="I43" s="36"/>
      <c r="J43" s="3"/>
      <c r="K43" s="38"/>
    </row>
    <row r="44" spans="1:11" ht="12.75">
      <c r="A44" s="3"/>
      <c r="B44" s="35"/>
      <c r="C44" s="3" t="s">
        <v>23</v>
      </c>
      <c r="D44" s="3"/>
      <c r="E44" s="45">
        <v>1606</v>
      </c>
      <c r="F44" s="3"/>
      <c r="G44" s="44" t="s">
        <v>88</v>
      </c>
      <c r="H44" s="3"/>
      <c r="I44" s="45">
        <v>1606</v>
      </c>
      <c r="J44" s="3"/>
      <c r="K44" s="44" t="s">
        <v>88</v>
      </c>
    </row>
    <row r="45" spans="1:11" ht="12.75">
      <c r="A45" s="3"/>
      <c r="B45" s="35"/>
      <c r="C45" s="3"/>
      <c r="D45" s="3"/>
      <c r="E45" s="36"/>
      <c r="F45" s="3"/>
      <c r="G45" s="38"/>
      <c r="H45" s="3"/>
      <c r="I45" s="36"/>
      <c r="J45" s="3"/>
      <c r="K45" s="38"/>
    </row>
    <row r="46" spans="1:11" ht="12.75">
      <c r="A46" s="3"/>
      <c r="B46" s="35" t="s">
        <v>24</v>
      </c>
      <c r="C46" s="3" t="s">
        <v>103</v>
      </c>
      <c r="D46" s="3"/>
      <c r="E46" s="36"/>
      <c r="F46" s="3"/>
      <c r="G46" s="38"/>
      <c r="H46" s="3"/>
      <c r="I46" s="36"/>
      <c r="J46" s="3"/>
      <c r="K46" s="38"/>
    </row>
    <row r="47" spans="1:11" ht="12.75">
      <c r="A47" s="3"/>
      <c r="B47" s="35"/>
      <c r="C47" s="3" t="s">
        <v>25</v>
      </c>
      <c r="D47" s="3"/>
      <c r="E47" s="36">
        <f>SUM(E41:E44)</f>
        <v>6196</v>
      </c>
      <c r="F47" s="3"/>
      <c r="G47" s="37" t="s">
        <v>88</v>
      </c>
      <c r="H47" s="3"/>
      <c r="I47" s="36">
        <f>SUM(I41:I44)</f>
        <v>6196</v>
      </c>
      <c r="J47" s="3"/>
      <c r="K47" s="37" t="s">
        <v>88</v>
      </c>
    </row>
    <row r="48" spans="1:11" ht="12.75">
      <c r="A48" s="3"/>
      <c r="B48" s="35"/>
      <c r="C48" s="3"/>
      <c r="D48" s="3"/>
      <c r="E48" s="36"/>
      <c r="F48" s="3"/>
      <c r="G48" s="38"/>
      <c r="H48" s="3"/>
      <c r="I48" s="36"/>
      <c r="J48" s="3"/>
      <c r="K48" s="38"/>
    </row>
    <row r="49" spans="1:11" ht="12.75">
      <c r="A49" s="3"/>
      <c r="B49" s="35" t="s">
        <v>26</v>
      </c>
      <c r="C49" s="3" t="s">
        <v>27</v>
      </c>
      <c r="D49" s="3"/>
      <c r="E49" s="46">
        <v>-909</v>
      </c>
      <c r="F49" s="3"/>
      <c r="G49" s="44" t="s">
        <v>88</v>
      </c>
      <c r="H49" s="3"/>
      <c r="I49" s="46">
        <v>-909</v>
      </c>
      <c r="J49" s="3"/>
      <c r="K49" s="44" t="s">
        <v>88</v>
      </c>
    </row>
    <row r="50" spans="1:11" ht="12.75">
      <c r="A50" s="3"/>
      <c r="B50" s="35"/>
      <c r="C50" s="3"/>
      <c r="D50" s="3"/>
      <c r="E50" s="36"/>
      <c r="F50" s="3"/>
      <c r="G50" s="38"/>
      <c r="H50" s="3"/>
      <c r="I50" s="36"/>
      <c r="J50" s="3"/>
      <c r="K50" s="38"/>
    </row>
    <row r="51" spans="1:11" ht="12.75">
      <c r="A51" s="3"/>
      <c r="B51" s="35" t="s">
        <v>28</v>
      </c>
      <c r="C51" s="35" t="s">
        <v>28</v>
      </c>
      <c r="D51" s="3" t="s">
        <v>104</v>
      </c>
      <c r="E51" s="36"/>
      <c r="F51" s="3"/>
      <c r="G51" s="38"/>
      <c r="H51" s="3"/>
      <c r="I51" s="36"/>
      <c r="J51" s="3"/>
      <c r="K51" s="38"/>
    </row>
    <row r="52" spans="1:11" ht="12.75">
      <c r="A52" s="3"/>
      <c r="B52" s="35"/>
      <c r="C52" s="35"/>
      <c r="D52" s="3" t="s">
        <v>29</v>
      </c>
      <c r="E52" s="36">
        <f>SUM(E47:E49)</f>
        <v>5287</v>
      </c>
      <c r="F52" s="3"/>
      <c r="G52" s="37" t="s">
        <v>88</v>
      </c>
      <c r="H52" s="3"/>
      <c r="I52" s="36">
        <f>SUM(I47:I49)</f>
        <v>5287</v>
      </c>
      <c r="J52" s="3"/>
      <c r="K52" s="37" t="s">
        <v>88</v>
      </c>
    </row>
    <row r="53" spans="1:11" ht="12.75">
      <c r="A53" s="3"/>
      <c r="B53" s="35"/>
      <c r="C53" s="35"/>
      <c r="D53" s="3"/>
      <c r="E53" s="36"/>
      <c r="F53" s="3"/>
      <c r="G53" s="38"/>
      <c r="H53" s="3"/>
      <c r="I53" s="36"/>
      <c r="J53" s="3"/>
      <c r="K53" s="38"/>
    </row>
    <row r="54" spans="1:11" ht="12.75">
      <c r="A54" s="3"/>
      <c r="B54" s="35"/>
      <c r="C54" s="35" t="s">
        <v>30</v>
      </c>
      <c r="D54" s="3" t="s">
        <v>31</v>
      </c>
      <c r="E54" s="43">
        <v>0</v>
      </c>
      <c r="F54" s="3"/>
      <c r="G54" s="44" t="s">
        <v>88</v>
      </c>
      <c r="H54" s="3"/>
      <c r="I54" s="43">
        <v>0</v>
      </c>
      <c r="J54" s="3"/>
      <c r="K54" s="44" t="s">
        <v>88</v>
      </c>
    </row>
    <row r="55" spans="1:11" ht="12.75">
      <c r="A55" s="3"/>
      <c r="B55" s="35"/>
      <c r="C55" s="3"/>
      <c r="D55" s="3"/>
      <c r="E55" s="36"/>
      <c r="F55" s="3"/>
      <c r="G55" s="38"/>
      <c r="H55" s="3"/>
      <c r="I55" s="36"/>
      <c r="J55" s="3"/>
      <c r="K55" s="38"/>
    </row>
    <row r="56" spans="1:11" ht="12.75">
      <c r="A56" s="3"/>
      <c r="B56" s="35" t="s">
        <v>32</v>
      </c>
      <c r="C56" s="3" t="s">
        <v>104</v>
      </c>
      <c r="D56" s="3"/>
      <c r="E56" s="36"/>
      <c r="F56" s="3"/>
      <c r="G56" s="38"/>
      <c r="H56" s="3"/>
      <c r="I56" s="36"/>
      <c r="J56" s="3"/>
      <c r="K56" s="38"/>
    </row>
    <row r="57" spans="1:11" ht="12.75">
      <c r="A57" s="3"/>
      <c r="B57" s="35"/>
      <c r="C57" s="3" t="s">
        <v>33</v>
      </c>
      <c r="D57" s="3"/>
      <c r="E57" s="36">
        <f>SUM(E52:E54)</f>
        <v>5287</v>
      </c>
      <c r="F57" s="3"/>
      <c r="G57" s="37" t="s">
        <v>88</v>
      </c>
      <c r="H57" s="3"/>
      <c r="I57" s="36">
        <f>SUM(I52:I54)</f>
        <v>5287</v>
      </c>
      <c r="J57" s="3"/>
      <c r="K57" s="37" t="s">
        <v>88</v>
      </c>
    </row>
    <row r="58" spans="1:11" ht="12.75">
      <c r="A58" s="3"/>
      <c r="B58" s="35"/>
      <c r="C58" s="3"/>
      <c r="D58" s="3"/>
      <c r="E58" s="36"/>
      <c r="F58" s="3"/>
      <c r="G58" s="38"/>
      <c r="H58" s="3"/>
      <c r="I58" s="36"/>
      <c r="J58" s="3"/>
      <c r="K58" s="38"/>
    </row>
    <row r="59" spans="1:11" ht="12.75">
      <c r="A59" s="3"/>
      <c r="B59" s="35" t="s">
        <v>34</v>
      </c>
      <c r="C59" s="3" t="s">
        <v>35</v>
      </c>
      <c r="D59" s="3"/>
      <c r="E59" s="43">
        <v>0</v>
      </c>
      <c r="F59" s="36"/>
      <c r="G59" s="44" t="s">
        <v>88</v>
      </c>
      <c r="H59" s="36"/>
      <c r="I59" s="43">
        <v>0</v>
      </c>
      <c r="J59" s="36"/>
      <c r="K59" s="44" t="s">
        <v>88</v>
      </c>
    </row>
    <row r="60" spans="1:11" ht="12.75">
      <c r="A60" s="3"/>
      <c r="B60" s="47"/>
      <c r="C60" s="47"/>
      <c r="D60" s="3"/>
      <c r="E60" s="36"/>
      <c r="F60" s="36"/>
      <c r="G60" s="36"/>
      <c r="H60" s="36"/>
      <c r="I60" s="36"/>
      <c r="J60" s="36"/>
      <c r="K60" s="36"/>
    </row>
    <row r="61" spans="1:11" ht="12.75">
      <c r="A61" s="3"/>
      <c r="B61" s="35" t="s">
        <v>36</v>
      </c>
      <c r="C61" s="3" t="s">
        <v>105</v>
      </c>
      <c r="D61" s="3"/>
      <c r="E61" s="36"/>
      <c r="F61" s="36"/>
      <c r="G61" s="36"/>
      <c r="H61" s="36"/>
      <c r="I61" s="36"/>
      <c r="J61" s="36"/>
      <c r="K61" s="36"/>
    </row>
    <row r="62" spans="1:11" ht="12.75">
      <c r="A62" s="3"/>
      <c r="B62" s="35"/>
      <c r="C62" s="3" t="s">
        <v>91</v>
      </c>
      <c r="D62" s="3"/>
      <c r="E62" s="36"/>
      <c r="F62" s="36"/>
      <c r="G62" s="36"/>
      <c r="H62" s="36"/>
      <c r="I62" s="36"/>
      <c r="J62" s="36"/>
      <c r="K62" s="36"/>
    </row>
    <row r="63" spans="1:11" ht="13.5" thickBot="1">
      <c r="A63" s="3"/>
      <c r="B63" s="35"/>
      <c r="C63" s="3" t="s">
        <v>90</v>
      </c>
      <c r="D63" s="3"/>
      <c r="E63" s="39">
        <f>SUM(E56:E59)</f>
        <v>5287</v>
      </c>
      <c r="F63" s="36"/>
      <c r="G63" s="48" t="s">
        <v>88</v>
      </c>
      <c r="H63" s="36"/>
      <c r="I63" s="39">
        <f>SUM(I56:I59)</f>
        <v>5287</v>
      </c>
      <c r="J63" s="36"/>
      <c r="K63" s="48" t="s">
        <v>88</v>
      </c>
    </row>
    <row r="64" spans="1:11" ht="15.75" thickTop="1">
      <c r="A64" s="25"/>
      <c r="B64" s="26"/>
      <c r="C64" s="25"/>
      <c r="D64" s="25"/>
      <c r="E64" s="25"/>
      <c r="F64" s="25"/>
      <c r="G64" s="25"/>
      <c r="H64" s="25"/>
      <c r="I64" s="25"/>
      <c r="K64" s="23"/>
    </row>
    <row r="65" spans="1:9" ht="15">
      <c r="A65" s="24"/>
      <c r="B65" s="26"/>
      <c r="C65" s="25"/>
      <c r="D65" s="25"/>
      <c r="E65" s="25"/>
      <c r="F65" s="25"/>
      <c r="G65" s="25"/>
      <c r="H65" s="25"/>
      <c r="I65" s="25"/>
    </row>
    <row r="66" spans="1:11" ht="15">
      <c r="A66" s="24"/>
      <c r="B66" s="26"/>
      <c r="C66" s="25"/>
      <c r="D66" s="25"/>
      <c r="E66" s="25"/>
      <c r="F66" s="25"/>
      <c r="G66" s="25"/>
      <c r="H66" s="25"/>
      <c r="I66" s="25"/>
      <c r="K66" s="8">
        <v>1</v>
      </c>
    </row>
    <row r="67" spans="1:4" ht="12.75">
      <c r="A67" s="10"/>
      <c r="B67" s="11"/>
      <c r="C67" s="10"/>
      <c r="D67" s="10"/>
    </row>
    <row r="68" spans="1:4" ht="12.75">
      <c r="A68" s="10"/>
      <c r="B68" s="11"/>
      <c r="C68" s="10"/>
      <c r="D68" s="10"/>
    </row>
    <row r="69" spans="1:4" ht="15.75">
      <c r="A69" s="22" t="s">
        <v>57</v>
      </c>
      <c r="B69" s="11"/>
      <c r="C69" s="10"/>
      <c r="D69" s="10"/>
    </row>
    <row r="70" spans="1:4" ht="12.75">
      <c r="A70" s="10" t="s">
        <v>79</v>
      </c>
      <c r="B70" s="11"/>
      <c r="C70" s="10"/>
      <c r="D70" s="10"/>
    </row>
    <row r="71" spans="1:4" ht="12.75">
      <c r="A71" s="10"/>
      <c r="B71" s="11"/>
      <c r="C71" s="10"/>
      <c r="D71" s="10"/>
    </row>
    <row r="72" spans="1:11" ht="15">
      <c r="A72" s="29" t="s">
        <v>81</v>
      </c>
      <c r="B72" s="5"/>
      <c r="C72" s="4"/>
      <c r="D72" s="4"/>
      <c r="E72" s="3"/>
      <c r="F72" s="3"/>
      <c r="G72" s="3"/>
      <c r="H72" s="3"/>
      <c r="I72" s="3"/>
      <c r="J72" s="3"/>
      <c r="K72" s="49"/>
    </row>
    <row r="73" spans="1:11" ht="12.75">
      <c r="A73" s="4"/>
      <c r="B73" s="5"/>
      <c r="C73" s="4"/>
      <c r="D73" s="4"/>
      <c r="E73" s="3"/>
      <c r="F73" s="3"/>
      <c r="G73" s="3"/>
      <c r="H73" s="3"/>
      <c r="I73" s="3"/>
      <c r="J73" s="3"/>
      <c r="K73" s="3"/>
    </row>
    <row r="74" spans="1:11" ht="12.75">
      <c r="A74" s="4"/>
      <c r="B74" s="5"/>
      <c r="C74" s="4"/>
      <c r="D74" s="4"/>
      <c r="E74" s="3"/>
      <c r="F74" s="3"/>
      <c r="G74" s="3"/>
      <c r="H74" s="3"/>
      <c r="I74" s="3"/>
      <c r="J74" s="3"/>
      <c r="K74" s="3"/>
    </row>
    <row r="75" spans="1:11" ht="12.75">
      <c r="A75" s="4"/>
      <c r="B75" s="5"/>
      <c r="C75" s="4"/>
      <c r="D75" s="4"/>
      <c r="E75" s="59" t="s">
        <v>87</v>
      </c>
      <c r="F75" s="59"/>
      <c r="G75" s="59"/>
      <c r="H75" s="50"/>
      <c r="I75" s="59" t="s">
        <v>86</v>
      </c>
      <c r="J75" s="59"/>
      <c r="K75" s="59"/>
    </row>
    <row r="76" spans="1:11" ht="12.75">
      <c r="A76" s="4"/>
      <c r="B76" s="5"/>
      <c r="C76" s="4"/>
      <c r="D76" s="4"/>
      <c r="E76" s="50" t="s">
        <v>1</v>
      </c>
      <c r="F76" s="50"/>
      <c r="G76" s="50" t="s">
        <v>6</v>
      </c>
      <c r="H76" s="50"/>
      <c r="I76" s="50" t="s">
        <v>1</v>
      </c>
      <c r="J76" s="50"/>
      <c r="K76" s="50" t="s">
        <v>6</v>
      </c>
    </row>
    <row r="77" spans="1:11" ht="12.75">
      <c r="A77" s="4"/>
      <c r="B77" s="5"/>
      <c r="C77" s="4"/>
      <c r="D77" s="4"/>
      <c r="E77" s="50" t="s">
        <v>2</v>
      </c>
      <c r="F77" s="50"/>
      <c r="G77" s="50" t="s">
        <v>7</v>
      </c>
      <c r="H77" s="50"/>
      <c r="I77" s="50" t="s">
        <v>2</v>
      </c>
      <c r="J77" s="50"/>
      <c r="K77" s="50" t="s">
        <v>7</v>
      </c>
    </row>
    <row r="78" spans="1:11" ht="12.75">
      <c r="A78" s="4"/>
      <c r="B78" s="5"/>
      <c r="C78" s="4"/>
      <c r="D78" s="4"/>
      <c r="E78" s="50" t="s">
        <v>3</v>
      </c>
      <c r="F78" s="50"/>
      <c r="G78" s="50" t="s">
        <v>3</v>
      </c>
      <c r="H78" s="50"/>
      <c r="I78" s="50" t="s">
        <v>3</v>
      </c>
      <c r="J78" s="50"/>
      <c r="K78" s="50" t="s">
        <v>3</v>
      </c>
    </row>
    <row r="79" spans="1:11" ht="12.75">
      <c r="A79" s="4"/>
      <c r="B79" s="5"/>
      <c r="C79" s="4"/>
      <c r="D79" s="4"/>
      <c r="E79" s="51" t="s">
        <v>82</v>
      </c>
      <c r="F79" s="50"/>
      <c r="G79" s="51" t="s">
        <v>83</v>
      </c>
      <c r="H79" s="50"/>
      <c r="I79" s="51" t="s">
        <v>82</v>
      </c>
      <c r="J79" s="50"/>
      <c r="K79" s="51" t="s">
        <v>83</v>
      </c>
    </row>
    <row r="80" spans="1:11" ht="12.75">
      <c r="A80" s="4"/>
      <c r="B80" s="5"/>
      <c r="C80" s="4"/>
      <c r="D80" s="4"/>
      <c r="E80" s="52" t="s">
        <v>4</v>
      </c>
      <c r="F80" s="52"/>
      <c r="G80" s="52" t="s">
        <v>5</v>
      </c>
      <c r="H80" s="52"/>
      <c r="I80" s="52" t="s">
        <v>4</v>
      </c>
      <c r="J80" s="52"/>
      <c r="K80" s="52" t="s">
        <v>5</v>
      </c>
    </row>
    <row r="81" spans="1:11" ht="12.75">
      <c r="A81" s="4"/>
      <c r="B81" s="5"/>
      <c r="C81" s="4"/>
      <c r="D81" s="4"/>
      <c r="E81" s="50"/>
      <c r="F81" s="50"/>
      <c r="G81" s="50"/>
      <c r="H81" s="50"/>
      <c r="I81" s="50"/>
      <c r="J81" s="50"/>
      <c r="K81" s="50"/>
    </row>
    <row r="82" spans="1:11" ht="12.75">
      <c r="A82" s="4"/>
      <c r="B82" s="5"/>
      <c r="C82" s="4"/>
      <c r="D82" s="4"/>
      <c r="E82" s="3"/>
      <c r="F82" s="3"/>
      <c r="G82" s="3"/>
      <c r="H82" s="3"/>
      <c r="I82" s="3"/>
      <c r="J82" s="3"/>
      <c r="K82" s="3"/>
    </row>
    <row r="83" spans="1:11" ht="12.75">
      <c r="A83" s="4"/>
      <c r="B83" s="5"/>
      <c r="C83" s="4"/>
      <c r="D83" s="4"/>
      <c r="E83" s="36"/>
      <c r="F83" s="36"/>
      <c r="G83" s="36"/>
      <c r="H83" s="36"/>
      <c r="I83" s="36"/>
      <c r="J83" s="36"/>
      <c r="K83" s="36"/>
    </row>
    <row r="84" spans="1:11" ht="12.75">
      <c r="A84" s="4"/>
      <c r="B84" s="5"/>
      <c r="C84" s="4"/>
      <c r="D84" s="4"/>
      <c r="E84" s="3"/>
      <c r="F84" s="3"/>
      <c r="G84" s="3"/>
      <c r="H84" s="3"/>
      <c r="I84" s="3"/>
      <c r="J84" s="3"/>
      <c r="K84" s="3"/>
    </row>
    <row r="85" spans="1:11" ht="12.75">
      <c r="A85" s="3">
        <v>3</v>
      </c>
      <c r="B85" s="35" t="s">
        <v>14</v>
      </c>
      <c r="C85" s="3" t="s">
        <v>37</v>
      </c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5"/>
      <c r="C86" s="3" t="s">
        <v>38</v>
      </c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5"/>
      <c r="C87" s="3" t="s">
        <v>39</v>
      </c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5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5"/>
      <c r="C89" s="35" t="s">
        <v>28</v>
      </c>
      <c r="D89" s="3" t="s">
        <v>95</v>
      </c>
      <c r="E89" s="38"/>
      <c r="F89" s="38"/>
      <c r="G89" s="38"/>
      <c r="H89" s="38"/>
      <c r="I89" s="38"/>
      <c r="J89" s="38"/>
      <c r="K89" s="38"/>
    </row>
    <row r="90" spans="1:11" ht="13.5" thickBot="1">
      <c r="A90" s="3"/>
      <c r="B90" s="35"/>
      <c r="C90" s="35"/>
      <c r="D90" s="3" t="s">
        <v>40</v>
      </c>
      <c r="E90" s="53">
        <v>6.06</v>
      </c>
      <c r="F90" s="38"/>
      <c r="G90" s="40" t="s">
        <v>88</v>
      </c>
      <c r="H90" s="38"/>
      <c r="I90" s="53">
        <v>6.06</v>
      </c>
      <c r="J90" s="38"/>
      <c r="K90" s="40" t="s">
        <v>88</v>
      </c>
    </row>
    <row r="91" spans="1:11" ht="13.5" thickTop="1">
      <c r="A91" s="3"/>
      <c r="B91" s="35"/>
      <c r="C91" s="35"/>
      <c r="D91" s="3"/>
      <c r="E91" s="38"/>
      <c r="F91" s="38"/>
      <c r="G91" s="37"/>
      <c r="H91" s="38"/>
      <c r="I91" s="38"/>
      <c r="J91" s="38"/>
      <c r="K91" s="37"/>
    </row>
    <row r="92" spans="1:11" ht="12.75">
      <c r="A92" s="3"/>
      <c r="B92" s="35"/>
      <c r="C92" s="35" t="s">
        <v>30</v>
      </c>
      <c r="D92" s="3" t="s">
        <v>114</v>
      </c>
      <c r="E92" s="38"/>
      <c r="F92" s="38"/>
      <c r="G92" s="37"/>
      <c r="H92" s="38"/>
      <c r="I92" s="38"/>
      <c r="J92" s="38"/>
      <c r="K92" s="37"/>
    </row>
    <row r="93" spans="1:11" ht="13.5" thickBot="1">
      <c r="A93" s="3"/>
      <c r="B93" s="35"/>
      <c r="C93" s="35"/>
      <c r="D93" s="3" t="s">
        <v>40</v>
      </c>
      <c r="E93" s="53">
        <v>6.02</v>
      </c>
      <c r="F93" s="38"/>
      <c r="G93" s="40" t="s">
        <v>88</v>
      </c>
      <c r="H93" s="38"/>
      <c r="I93" s="53">
        <v>6.02</v>
      </c>
      <c r="J93" s="38"/>
      <c r="K93" s="40" t="s">
        <v>88</v>
      </c>
    </row>
    <row r="94" spans="1:11" ht="13.5" thickTop="1">
      <c r="A94" s="3"/>
      <c r="B94" s="35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4"/>
      <c r="B95" s="5"/>
      <c r="C95" s="4"/>
      <c r="D95" s="4"/>
      <c r="E95" s="3"/>
      <c r="F95" s="3"/>
      <c r="G95" s="3"/>
      <c r="H95" s="3"/>
      <c r="I95" s="3"/>
      <c r="J95" s="3"/>
      <c r="K95" s="3"/>
    </row>
    <row r="96" spans="1:11" ht="12.75">
      <c r="A96" s="4"/>
      <c r="B96" s="5"/>
      <c r="C96" s="4"/>
      <c r="D96" s="4"/>
      <c r="E96" s="3"/>
      <c r="F96" s="3"/>
      <c r="G96" s="3"/>
      <c r="H96" s="3"/>
      <c r="I96" s="3"/>
      <c r="J96" s="3"/>
      <c r="K96" s="3"/>
    </row>
    <row r="97" spans="1:11" ht="12.75">
      <c r="A97" s="57" t="s">
        <v>98</v>
      </c>
      <c r="B97" s="5"/>
      <c r="C97" s="4"/>
      <c r="D97" s="4"/>
      <c r="E97" s="3"/>
      <c r="F97" s="3"/>
      <c r="G97" s="3"/>
      <c r="H97" s="3"/>
      <c r="I97" s="3"/>
      <c r="J97" s="3"/>
      <c r="K97" s="3"/>
    </row>
    <row r="98" spans="1:11" ht="12.75">
      <c r="A98" s="55" t="s">
        <v>96</v>
      </c>
      <c r="B98" s="3" t="s">
        <v>112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56" t="s">
        <v>111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55"/>
      <c r="B100" s="56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55" t="s">
        <v>97</v>
      </c>
      <c r="B101" s="56" t="s">
        <v>113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56" t="s">
        <v>101</v>
      </c>
      <c r="C102" s="3"/>
      <c r="D102" s="4"/>
      <c r="E102" s="3"/>
      <c r="F102" s="3"/>
      <c r="G102" s="3"/>
      <c r="H102" s="3"/>
      <c r="I102" s="3"/>
      <c r="J102" s="3"/>
      <c r="K102" s="3"/>
    </row>
    <row r="103" spans="1:11" ht="12.75">
      <c r="A103" s="4"/>
      <c r="B103" s="5"/>
      <c r="C103" s="4"/>
      <c r="D103" s="4"/>
      <c r="E103" s="3"/>
      <c r="F103" s="3"/>
      <c r="G103" s="3"/>
      <c r="H103" s="3"/>
      <c r="I103" s="3"/>
      <c r="J103" s="3"/>
      <c r="K103" s="3"/>
    </row>
    <row r="104" spans="1:11" ht="12.75">
      <c r="A104" s="55"/>
      <c r="B104" s="56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56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56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56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56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4"/>
      <c r="B109" s="5"/>
      <c r="C109" s="4"/>
      <c r="D109" s="4"/>
      <c r="E109" s="3"/>
      <c r="F109" s="3"/>
      <c r="G109" s="3"/>
      <c r="H109" s="3"/>
      <c r="I109" s="3"/>
      <c r="J109" s="3"/>
      <c r="K109" s="3"/>
    </row>
    <row r="110" spans="1:11" ht="12.75">
      <c r="A110" s="4"/>
      <c r="B110" s="5"/>
      <c r="C110" s="4"/>
      <c r="D110" s="4"/>
      <c r="E110" s="3"/>
      <c r="F110" s="3"/>
      <c r="G110" s="3"/>
      <c r="H110" s="3"/>
      <c r="I110" s="3"/>
      <c r="J110" s="3"/>
      <c r="K110" s="3"/>
    </row>
    <row r="111" spans="1:11" ht="12.75">
      <c r="A111" s="4"/>
      <c r="B111" s="5"/>
      <c r="C111" s="4"/>
      <c r="D111" s="4"/>
      <c r="E111" s="3"/>
      <c r="F111" s="3"/>
      <c r="G111" s="3"/>
      <c r="H111" s="3"/>
      <c r="I111" s="3"/>
      <c r="J111" s="3"/>
      <c r="K111" s="3"/>
    </row>
    <row r="112" spans="1:11" ht="12.75">
      <c r="A112" s="4"/>
      <c r="B112" s="5"/>
      <c r="C112" s="4"/>
      <c r="D112" s="4"/>
      <c r="E112" s="3"/>
      <c r="F112" s="3"/>
      <c r="G112" s="3"/>
      <c r="H112" s="3"/>
      <c r="I112" s="3"/>
      <c r="J112" s="3"/>
      <c r="K112" s="3"/>
    </row>
    <row r="113" spans="1:11" ht="12.75">
      <c r="A113" s="4"/>
      <c r="B113" s="5"/>
      <c r="C113" s="4"/>
      <c r="D113" s="4"/>
      <c r="E113" s="3"/>
      <c r="F113" s="3"/>
      <c r="G113" s="3"/>
      <c r="H113" s="3"/>
      <c r="I113" s="3"/>
      <c r="J113" s="3"/>
      <c r="K113" s="3"/>
    </row>
    <row r="114" spans="1:11" ht="12.75">
      <c r="A114" s="4"/>
      <c r="B114" s="5"/>
      <c r="C114" s="4"/>
      <c r="D114" s="4"/>
      <c r="E114" s="3"/>
      <c r="F114" s="3"/>
      <c r="G114" s="3"/>
      <c r="H114" s="3"/>
      <c r="I114" s="3"/>
      <c r="J114" s="3"/>
      <c r="K114" s="3"/>
    </row>
    <row r="115" spans="1:11" ht="12.75">
      <c r="A115" s="4"/>
      <c r="B115" s="5"/>
      <c r="C115" s="4"/>
      <c r="D115" s="4"/>
      <c r="E115" s="3"/>
      <c r="F115" s="3"/>
      <c r="G115" s="3"/>
      <c r="H115" s="3"/>
      <c r="I115" s="3"/>
      <c r="J115" s="3"/>
      <c r="K115" s="3"/>
    </row>
    <row r="116" spans="1:11" ht="12.75">
      <c r="A116" s="4"/>
      <c r="B116" s="5"/>
      <c r="C116" s="4"/>
      <c r="D116" s="4"/>
      <c r="E116" s="3"/>
      <c r="F116" s="3"/>
      <c r="G116" s="3"/>
      <c r="H116" s="3"/>
      <c r="I116" s="3"/>
      <c r="J116" s="3"/>
      <c r="K116" s="3"/>
    </row>
    <row r="117" spans="1:11" ht="12.75">
      <c r="A117" s="4"/>
      <c r="B117" s="5"/>
      <c r="C117" s="4"/>
      <c r="D117" s="4"/>
      <c r="E117" s="3"/>
      <c r="F117" s="3"/>
      <c r="G117" s="3"/>
      <c r="H117" s="3"/>
      <c r="I117" s="3"/>
      <c r="J117" s="3"/>
      <c r="K117" s="3"/>
    </row>
    <row r="118" spans="1:11" ht="12.75">
      <c r="A118" s="4"/>
      <c r="B118" s="5"/>
      <c r="C118" s="4"/>
      <c r="D118" s="4"/>
      <c r="E118" s="3"/>
      <c r="F118" s="3"/>
      <c r="G118" s="3"/>
      <c r="H118" s="3"/>
      <c r="I118" s="3"/>
      <c r="J118" s="3"/>
      <c r="K118" s="3"/>
    </row>
    <row r="119" spans="1:11" ht="12.75">
      <c r="A119" s="4"/>
      <c r="B119" s="5"/>
      <c r="C119" s="4"/>
      <c r="D119" s="4"/>
      <c r="E119" s="3"/>
      <c r="F119" s="3"/>
      <c r="G119" s="3"/>
      <c r="H119" s="3"/>
      <c r="I119" s="3"/>
      <c r="J119" s="3"/>
      <c r="K119" s="3"/>
    </row>
    <row r="120" spans="1:11" ht="12.75">
      <c r="A120" s="4"/>
      <c r="B120" s="5"/>
      <c r="C120" s="4"/>
      <c r="D120" s="4"/>
      <c r="E120" s="3"/>
      <c r="F120" s="3"/>
      <c r="G120" s="3"/>
      <c r="H120" s="3"/>
      <c r="I120" s="3"/>
      <c r="J120" s="3"/>
      <c r="K120" s="3"/>
    </row>
    <row r="121" spans="1:11" ht="12.75">
      <c r="A121" s="4"/>
      <c r="B121" s="5"/>
      <c r="C121" s="4"/>
      <c r="D121" s="4"/>
      <c r="E121" s="3"/>
      <c r="F121" s="3"/>
      <c r="G121" s="3"/>
      <c r="H121" s="3"/>
      <c r="I121" s="3"/>
      <c r="J121" s="3"/>
      <c r="K121" s="3"/>
    </row>
    <row r="122" spans="1:11" ht="12.75">
      <c r="A122" s="4"/>
      <c r="B122" s="5"/>
      <c r="C122" s="4"/>
      <c r="D122" s="4"/>
      <c r="E122" s="3"/>
      <c r="F122" s="3"/>
      <c r="G122" s="3"/>
      <c r="H122" s="3"/>
      <c r="I122" s="3"/>
      <c r="J122" s="3"/>
      <c r="K122" s="3"/>
    </row>
    <row r="123" spans="1:11" ht="12.75">
      <c r="A123" s="4"/>
      <c r="B123" s="5"/>
      <c r="C123" s="4"/>
      <c r="D123" s="4"/>
      <c r="E123" s="3"/>
      <c r="F123" s="3"/>
      <c r="G123" s="3"/>
      <c r="H123" s="3"/>
      <c r="I123" s="3"/>
      <c r="J123" s="3"/>
      <c r="K123" s="3"/>
    </row>
    <row r="124" spans="1:11" ht="12.75">
      <c r="A124" s="4"/>
      <c r="B124" s="5"/>
      <c r="C124" s="4"/>
      <c r="D124" s="4"/>
      <c r="E124" s="3"/>
      <c r="F124" s="3"/>
      <c r="G124" s="3"/>
      <c r="H124" s="3"/>
      <c r="I124" s="3"/>
      <c r="J124" s="3"/>
      <c r="K124" s="3"/>
    </row>
    <row r="125" spans="1:11" ht="12.75">
      <c r="A125" s="4"/>
      <c r="B125" s="5"/>
      <c r="C125" s="4"/>
      <c r="D125" s="4"/>
      <c r="E125" s="3"/>
      <c r="F125" s="3"/>
      <c r="G125" s="3"/>
      <c r="H125" s="3"/>
      <c r="I125" s="3"/>
      <c r="J125" s="3"/>
      <c r="K125" s="49"/>
    </row>
    <row r="126" spans="1:11" ht="12.75">
      <c r="A126" s="3"/>
      <c r="B126" s="35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5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5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5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5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5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5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5"/>
      <c r="C133" s="3"/>
      <c r="D133" s="3"/>
      <c r="E133" s="3"/>
      <c r="F133" s="3"/>
      <c r="G133" s="3"/>
      <c r="H133" s="3"/>
      <c r="I133" s="3"/>
      <c r="J133" s="3"/>
      <c r="K133" s="8">
        <v>2</v>
      </c>
    </row>
    <row r="134" spans="1:11" ht="12.75">
      <c r="A134" s="3"/>
      <c r="B134" s="35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5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5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5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5"/>
      <c r="C138" s="3"/>
      <c r="D138" s="3"/>
      <c r="E138" s="3"/>
      <c r="F138" s="3"/>
      <c r="G138" s="3"/>
      <c r="H138" s="3"/>
      <c r="I138" s="3"/>
      <c r="J138" s="3"/>
      <c r="K138" s="54"/>
    </row>
    <row r="139" spans="1:11" ht="12.75">
      <c r="A139" s="3"/>
      <c r="B139" s="35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5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5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5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5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5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5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5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5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5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5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5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5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5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5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5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5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5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5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5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5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5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5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5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5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5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5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5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5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5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5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5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5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5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5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5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5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5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5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5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5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5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5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5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5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5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5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5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5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5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5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5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5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5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5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5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5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5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5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5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5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5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5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5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5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5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5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5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5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5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5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5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5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5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5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5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5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5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5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5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5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5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5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5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5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5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5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5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5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5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5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5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5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5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5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5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5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5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5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5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5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5"/>
      <c r="C240" s="3"/>
      <c r="D240" s="3"/>
      <c r="E240" s="3"/>
      <c r="F240" s="3"/>
      <c r="G240" s="3"/>
      <c r="H240" s="3"/>
      <c r="I240" s="3"/>
      <c r="J240" s="3"/>
      <c r="K240" s="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</sheetData>
  <mergeCells count="8">
    <mergeCell ref="E75:G75"/>
    <mergeCell ref="I75:K75"/>
    <mergeCell ref="A3:K3"/>
    <mergeCell ref="A1:K1"/>
    <mergeCell ref="A2:K2"/>
    <mergeCell ref="A4:K4"/>
    <mergeCell ref="E11:G11"/>
    <mergeCell ref="I11:K11"/>
  </mergeCells>
  <printOptions/>
  <pageMargins left="0.78740157480315" right="0" top="0.51" bottom="0.5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22" t="s">
        <v>57</v>
      </c>
    </row>
    <row r="2" ht="12.75">
      <c r="A2" s="10" t="s">
        <v>79</v>
      </c>
    </row>
    <row r="3" ht="12.75">
      <c r="A3" s="1"/>
    </row>
    <row r="4" spans="1:8" ht="12.75" customHeight="1">
      <c r="A4" s="1" t="s">
        <v>80</v>
      </c>
      <c r="B4" s="4"/>
      <c r="C4" s="4"/>
      <c r="D4" s="4"/>
      <c r="E4" s="4"/>
      <c r="F4" s="4"/>
      <c r="G4" s="4"/>
      <c r="H4" s="4"/>
    </row>
    <row r="5" spans="1:8" ht="12.75" customHeight="1">
      <c r="A5" s="4"/>
      <c r="B5" s="4"/>
      <c r="C5" s="4"/>
      <c r="D5" s="4"/>
      <c r="E5" s="4"/>
      <c r="F5" s="27" t="s">
        <v>41</v>
      </c>
      <c r="G5" s="6"/>
      <c r="H5" s="27" t="s">
        <v>41</v>
      </c>
    </row>
    <row r="6" spans="1:8" ht="12.75" customHeight="1">
      <c r="A6" s="4"/>
      <c r="B6" s="4"/>
      <c r="C6" s="4"/>
      <c r="D6" s="4"/>
      <c r="E6" s="4"/>
      <c r="F6" s="27" t="s">
        <v>42</v>
      </c>
      <c r="G6" s="6"/>
      <c r="H6" s="27" t="s">
        <v>56</v>
      </c>
    </row>
    <row r="7" spans="1:8" ht="12.75" customHeight="1">
      <c r="A7" s="4"/>
      <c r="B7" s="4"/>
      <c r="C7" s="4"/>
      <c r="D7" s="4"/>
      <c r="E7" s="4"/>
      <c r="F7" s="27" t="s">
        <v>1</v>
      </c>
      <c r="G7" s="6"/>
      <c r="H7" s="27" t="s">
        <v>43</v>
      </c>
    </row>
    <row r="8" spans="1:8" ht="12.75" customHeight="1">
      <c r="A8" s="4"/>
      <c r="B8" s="4"/>
      <c r="C8" s="4"/>
      <c r="D8" s="4"/>
      <c r="E8" s="4"/>
      <c r="F8" s="27" t="s">
        <v>3</v>
      </c>
      <c r="G8" s="6"/>
      <c r="H8" s="27" t="s">
        <v>44</v>
      </c>
    </row>
    <row r="9" spans="1:8" ht="12.75" customHeight="1">
      <c r="A9" s="4"/>
      <c r="B9" s="4"/>
      <c r="C9" s="4"/>
      <c r="D9" s="4"/>
      <c r="E9" s="4"/>
      <c r="F9" s="28" t="s">
        <v>4</v>
      </c>
      <c r="G9" s="6"/>
      <c r="H9" s="28" t="s">
        <v>45</v>
      </c>
    </row>
    <row r="10" spans="1:8" ht="12.75" customHeight="1">
      <c r="A10" s="4"/>
      <c r="B10" s="4"/>
      <c r="C10" s="4"/>
      <c r="D10" s="4"/>
      <c r="E10" s="4"/>
      <c r="F10" s="27" t="s">
        <v>8</v>
      </c>
      <c r="G10" s="6"/>
      <c r="H10" s="27" t="s">
        <v>8</v>
      </c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 t="s">
        <v>73</v>
      </c>
      <c r="C12" s="4"/>
      <c r="D12" s="4"/>
      <c r="E12" s="4"/>
      <c r="F12" s="14">
        <v>67767</v>
      </c>
      <c r="G12" s="4"/>
      <c r="H12" s="14">
        <v>64079</v>
      </c>
    </row>
    <row r="13" spans="1:8" ht="12.75" customHeight="1">
      <c r="A13" s="4"/>
      <c r="B13" s="4" t="s">
        <v>74</v>
      </c>
      <c r="C13" s="4"/>
      <c r="D13" s="4"/>
      <c r="E13" s="4"/>
      <c r="F13" s="14">
        <v>184691</v>
      </c>
      <c r="G13" s="4"/>
      <c r="H13" s="14">
        <v>183590</v>
      </c>
    </row>
    <row r="14" spans="1:8" ht="12.75" customHeight="1">
      <c r="A14" s="4"/>
      <c r="B14" s="4" t="s">
        <v>75</v>
      </c>
      <c r="C14" s="4"/>
      <c r="D14" s="4"/>
      <c r="E14" s="4"/>
      <c r="F14" s="14">
        <v>16087</v>
      </c>
      <c r="G14" s="4"/>
      <c r="H14" s="14">
        <v>14522</v>
      </c>
    </row>
    <row r="15" spans="1:8" ht="12.75" customHeight="1">
      <c r="A15" s="4"/>
      <c r="B15" s="4"/>
      <c r="C15" s="4"/>
      <c r="D15" s="4"/>
      <c r="E15" s="4"/>
      <c r="F15" s="14"/>
      <c r="G15" s="4"/>
      <c r="H15" s="4"/>
    </row>
    <row r="16" spans="1:8" ht="12.75" customHeight="1">
      <c r="A16" s="4"/>
      <c r="B16" s="4" t="s">
        <v>76</v>
      </c>
      <c r="C16" s="4"/>
      <c r="D16" s="4"/>
      <c r="E16" s="4"/>
      <c r="F16" s="14"/>
      <c r="G16" s="4"/>
      <c r="H16" s="4"/>
    </row>
    <row r="17" spans="1:8" ht="12.75" customHeight="1">
      <c r="A17" s="4"/>
      <c r="B17" s="4"/>
      <c r="C17" s="7" t="s">
        <v>46</v>
      </c>
      <c r="D17" s="4"/>
      <c r="E17" s="4"/>
      <c r="F17" s="15">
        <f>776+16</f>
        <v>792</v>
      </c>
      <c r="G17" s="4"/>
      <c r="H17" s="15">
        <f>437+12</f>
        <v>449</v>
      </c>
    </row>
    <row r="18" spans="1:8" ht="12.75" customHeight="1">
      <c r="A18" s="4"/>
      <c r="B18" s="4"/>
      <c r="C18" s="7" t="s">
        <v>59</v>
      </c>
      <c r="D18" s="4"/>
      <c r="E18" s="4"/>
      <c r="F18" s="16">
        <v>1477</v>
      </c>
      <c r="G18" s="4"/>
      <c r="H18" s="16">
        <v>1467</v>
      </c>
    </row>
    <row r="19" spans="1:8" ht="12.75" customHeight="1">
      <c r="A19" s="4"/>
      <c r="B19" s="4"/>
      <c r="C19" s="7" t="s">
        <v>47</v>
      </c>
      <c r="D19" s="4"/>
      <c r="E19" s="4"/>
      <c r="F19" s="16">
        <v>888</v>
      </c>
      <c r="G19" s="4"/>
      <c r="H19" s="16">
        <v>1042</v>
      </c>
    </row>
    <row r="20" spans="1:8" ht="12.75" customHeight="1">
      <c r="A20" s="4"/>
      <c r="B20" s="4"/>
      <c r="C20" s="7" t="s">
        <v>62</v>
      </c>
      <c r="D20" s="4"/>
      <c r="E20" s="4"/>
      <c r="F20" s="16">
        <v>7306</v>
      </c>
      <c r="G20" s="4"/>
      <c r="H20" s="16">
        <v>5912</v>
      </c>
    </row>
    <row r="21" spans="1:8" ht="12.75" customHeight="1">
      <c r="A21" s="4"/>
      <c r="B21" s="4"/>
      <c r="C21" s="7" t="s">
        <v>63</v>
      </c>
      <c r="D21" s="4"/>
      <c r="E21" s="4"/>
      <c r="F21" s="16">
        <v>8025</v>
      </c>
      <c r="G21" s="4"/>
      <c r="H21" s="16">
        <v>8631</v>
      </c>
    </row>
    <row r="22" spans="1:8" ht="12.75" customHeight="1">
      <c r="A22" s="4"/>
      <c r="B22" s="4"/>
      <c r="C22" s="7" t="s">
        <v>61</v>
      </c>
      <c r="D22" s="4"/>
      <c r="E22" s="4"/>
      <c r="F22" s="16">
        <v>95068</v>
      </c>
      <c r="G22" s="4"/>
      <c r="H22" s="16">
        <v>98227</v>
      </c>
    </row>
    <row r="23" spans="1:8" ht="12.75" customHeight="1">
      <c r="A23" s="4"/>
      <c r="B23" s="4"/>
      <c r="C23" s="7" t="s">
        <v>60</v>
      </c>
      <c r="D23" s="4"/>
      <c r="E23" s="4"/>
      <c r="F23" s="16">
        <v>658</v>
      </c>
      <c r="G23" s="4"/>
      <c r="H23" s="16">
        <v>383</v>
      </c>
    </row>
    <row r="24" spans="1:8" ht="12.75" customHeight="1">
      <c r="A24" s="4"/>
      <c r="B24" s="4"/>
      <c r="C24" s="7"/>
      <c r="D24" s="4"/>
      <c r="E24" s="4"/>
      <c r="F24" s="17">
        <f>SUM(F17:F23)</f>
        <v>114214</v>
      </c>
      <c r="G24" s="4"/>
      <c r="H24" s="17">
        <f>SUM(H17:H23)</f>
        <v>116111</v>
      </c>
    </row>
    <row r="25" spans="1:8" ht="12.75" customHeight="1">
      <c r="A25" s="4"/>
      <c r="B25" s="4"/>
      <c r="C25" s="4"/>
      <c r="D25" s="4"/>
      <c r="E25" s="4"/>
      <c r="F25" s="14"/>
      <c r="G25" s="4"/>
      <c r="H25" s="14"/>
    </row>
    <row r="26" spans="1:8" ht="12.75" customHeight="1">
      <c r="A26" s="4"/>
      <c r="B26" s="4" t="s">
        <v>77</v>
      </c>
      <c r="C26" s="4"/>
      <c r="D26" s="4"/>
      <c r="E26" s="4"/>
      <c r="F26" s="14"/>
      <c r="G26" s="4"/>
      <c r="H26" s="14"/>
    </row>
    <row r="27" spans="1:8" ht="12.75" customHeight="1">
      <c r="A27" s="4"/>
      <c r="B27" s="4"/>
      <c r="C27" s="7" t="s">
        <v>48</v>
      </c>
      <c r="D27" s="4"/>
      <c r="E27" s="4"/>
      <c r="F27" s="15">
        <v>746</v>
      </c>
      <c r="G27" s="4"/>
      <c r="H27" s="15">
        <v>659</v>
      </c>
    </row>
    <row r="28" spans="1:8" ht="12.75" customHeight="1">
      <c r="A28" s="4"/>
      <c r="B28" s="4"/>
      <c r="C28" s="7" t="s">
        <v>64</v>
      </c>
      <c r="D28" s="4"/>
      <c r="E28" s="4"/>
      <c r="F28" s="16">
        <v>4554</v>
      </c>
      <c r="G28" s="4"/>
      <c r="H28" s="16">
        <v>5231</v>
      </c>
    </row>
    <row r="29" spans="1:8" ht="12.75" customHeight="1">
      <c r="A29" s="4"/>
      <c r="B29" s="4"/>
      <c r="C29" s="7" t="s">
        <v>49</v>
      </c>
      <c r="D29" s="4"/>
      <c r="E29" s="4"/>
      <c r="F29" s="16">
        <v>1771</v>
      </c>
      <c r="G29" s="4"/>
      <c r="H29" s="16">
        <v>2165</v>
      </c>
    </row>
    <row r="30" spans="1:8" ht="12.75" customHeight="1">
      <c r="A30" s="4"/>
      <c r="B30" s="4"/>
      <c r="C30" s="7" t="s">
        <v>65</v>
      </c>
      <c r="D30" s="4"/>
      <c r="E30" s="4"/>
      <c r="F30" s="16">
        <v>125</v>
      </c>
      <c r="G30" s="4"/>
      <c r="H30" s="16">
        <v>125</v>
      </c>
    </row>
    <row r="31" spans="1:8" ht="12.75" customHeight="1">
      <c r="A31" s="4"/>
      <c r="B31" s="4"/>
      <c r="C31" s="7" t="s">
        <v>66</v>
      </c>
      <c r="D31" s="4"/>
      <c r="E31" s="4"/>
      <c r="F31" s="16">
        <v>5238</v>
      </c>
      <c r="G31" s="4"/>
      <c r="H31" s="16">
        <v>5238</v>
      </c>
    </row>
    <row r="32" spans="1:8" ht="12.75" customHeight="1">
      <c r="A32" s="4"/>
      <c r="B32" s="4"/>
      <c r="C32" s="7"/>
      <c r="D32" s="4"/>
      <c r="E32" s="4"/>
      <c r="F32" s="17">
        <f>SUM(F27:F31)</f>
        <v>12434</v>
      </c>
      <c r="G32" s="4"/>
      <c r="H32" s="17">
        <f>SUM(H27:H31)</f>
        <v>13418</v>
      </c>
    </row>
    <row r="33" spans="1:8" ht="12.75" customHeight="1">
      <c r="A33" s="4"/>
      <c r="B33" s="4"/>
      <c r="C33" s="4"/>
      <c r="D33" s="4"/>
      <c r="E33" s="4"/>
      <c r="F33" s="14"/>
      <c r="G33" s="4"/>
      <c r="H33" s="14"/>
    </row>
    <row r="34" spans="1:8" ht="12.75" customHeight="1">
      <c r="A34" s="4"/>
      <c r="B34" s="4" t="s">
        <v>68</v>
      </c>
      <c r="C34" s="4"/>
      <c r="D34" s="4"/>
      <c r="E34" s="4"/>
      <c r="F34" s="14">
        <f>+F24-F32</f>
        <v>101780</v>
      </c>
      <c r="G34" s="4"/>
      <c r="H34" s="14">
        <f>+H24-H32</f>
        <v>102693</v>
      </c>
    </row>
    <row r="35" spans="1:8" ht="18" customHeight="1" thickBot="1">
      <c r="A35" s="4"/>
      <c r="B35" s="4"/>
      <c r="C35" s="4"/>
      <c r="D35" s="4"/>
      <c r="E35" s="4"/>
      <c r="F35" s="18">
        <f>+F34+SUM(F12:F14)</f>
        <v>370325</v>
      </c>
      <c r="G35" s="4"/>
      <c r="H35" s="18">
        <f>+H34+SUM(H12:H14)</f>
        <v>364884</v>
      </c>
    </row>
    <row r="36" spans="1:8" ht="12.75" customHeight="1" thickTop="1">
      <c r="A36" s="4"/>
      <c r="B36" s="4"/>
      <c r="C36" s="4"/>
      <c r="D36" s="4"/>
      <c r="E36" s="4"/>
      <c r="F36" s="14"/>
      <c r="G36" s="4"/>
      <c r="H36" s="14"/>
    </row>
    <row r="37" spans="1:8" ht="12.75" customHeight="1">
      <c r="A37" s="4"/>
      <c r="B37" s="4"/>
      <c r="C37" s="4"/>
      <c r="D37" s="4"/>
      <c r="E37" s="4"/>
      <c r="F37" s="14"/>
      <c r="G37" s="4"/>
      <c r="H37" s="14"/>
    </row>
    <row r="38" spans="1:8" ht="12.75" customHeight="1">
      <c r="A38" s="4"/>
      <c r="B38" s="6" t="s">
        <v>78</v>
      </c>
      <c r="C38" s="4"/>
      <c r="D38" s="4"/>
      <c r="E38" s="4"/>
      <c r="F38" s="14"/>
      <c r="G38" s="4"/>
      <c r="H38" s="14"/>
    </row>
    <row r="39" spans="1:8" ht="12.75" customHeight="1">
      <c r="A39" s="4"/>
      <c r="B39" s="4" t="s">
        <v>69</v>
      </c>
      <c r="C39" s="4"/>
      <c r="D39" s="4"/>
      <c r="E39" s="4"/>
      <c r="F39" s="14">
        <v>87343</v>
      </c>
      <c r="G39" s="4"/>
      <c r="H39" s="14">
        <v>87301</v>
      </c>
    </row>
    <row r="40" spans="1:8" ht="12.75" customHeight="1">
      <c r="A40" s="4"/>
      <c r="B40" s="4"/>
      <c r="C40" s="4"/>
      <c r="D40" s="4"/>
      <c r="E40" s="4"/>
      <c r="F40" s="14"/>
      <c r="G40" s="4"/>
      <c r="H40" s="14"/>
    </row>
    <row r="41" spans="1:8" ht="12.75" customHeight="1">
      <c r="A41" s="4"/>
      <c r="B41" s="4" t="s">
        <v>70</v>
      </c>
      <c r="C41" s="4"/>
      <c r="D41" s="4"/>
      <c r="E41" s="4"/>
      <c r="F41" s="14"/>
      <c r="G41" s="4"/>
      <c r="H41" s="14"/>
    </row>
    <row r="42" spans="1:8" ht="12.75" customHeight="1">
      <c r="A42" s="4"/>
      <c r="B42" s="4"/>
      <c r="C42" s="7" t="s">
        <v>50</v>
      </c>
      <c r="D42" s="4"/>
      <c r="E42" s="4"/>
      <c r="F42" s="15">
        <v>424</v>
      </c>
      <c r="G42" s="4"/>
      <c r="H42" s="15">
        <v>315</v>
      </c>
    </row>
    <row r="43" spans="1:8" ht="12.75" customHeight="1">
      <c r="A43" s="4"/>
      <c r="B43" s="4"/>
      <c r="C43" s="7" t="s">
        <v>51</v>
      </c>
      <c r="D43" s="4"/>
      <c r="E43" s="4"/>
      <c r="F43" s="16">
        <f>65262-16741</f>
        <v>48521</v>
      </c>
      <c r="G43" s="4"/>
      <c r="H43" s="16">
        <f>65262-16741</f>
        <v>48521</v>
      </c>
    </row>
    <row r="44" spans="1:8" ht="12.75" customHeight="1">
      <c r="A44" s="4"/>
      <c r="B44" s="4"/>
      <c r="C44" s="7" t="s">
        <v>52</v>
      </c>
      <c r="D44" s="4"/>
      <c r="E44" s="4"/>
      <c r="F44" s="16">
        <v>1444</v>
      </c>
      <c r="G44" s="4"/>
      <c r="H44" s="16">
        <f>393+1+25+871+111+40</f>
        <v>1441</v>
      </c>
    </row>
    <row r="45" spans="1:8" ht="12.75" customHeight="1">
      <c r="A45" s="4"/>
      <c r="B45" s="4"/>
      <c r="C45" s="7" t="s">
        <v>67</v>
      </c>
      <c r="D45" s="4"/>
      <c r="E45" s="4"/>
      <c r="F45" s="16">
        <v>174478</v>
      </c>
      <c r="G45" s="4"/>
      <c r="H45" s="16">
        <v>174478</v>
      </c>
    </row>
    <row r="46" spans="1:8" ht="12.75" customHeight="1">
      <c r="A46" s="4"/>
      <c r="B46" s="4"/>
      <c r="C46" s="7" t="s">
        <v>53</v>
      </c>
      <c r="D46" s="4"/>
      <c r="E46" s="4"/>
      <c r="F46" s="19">
        <f>57643-1</f>
        <v>57642</v>
      </c>
      <c r="G46" s="4"/>
      <c r="H46" s="19">
        <v>52355</v>
      </c>
    </row>
    <row r="47" spans="1:8" ht="12.75" customHeight="1">
      <c r="A47" s="4"/>
      <c r="B47" s="4"/>
      <c r="C47" s="7"/>
      <c r="D47" s="4"/>
      <c r="E47" s="4"/>
      <c r="F47" s="58">
        <f>SUM(F42:F46)</f>
        <v>282509</v>
      </c>
      <c r="G47" s="4"/>
      <c r="H47" s="58">
        <f>SUM(H42:H46)</f>
        <v>277110</v>
      </c>
    </row>
    <row r="48" spans="1:8" ht="21.75" customHeight="1">
      <c r="A48" s="4"/>
      <c r="B48" s="4" t="s">
        <v>71</v>
      </c>
      <c r="C48" s="4"/>
      <c r="D48" s="4"/>
      <c r="E48" s="4"/>
      <c r="F48" s="20">
        <f>+F47+F39</f>
        <v>369852</v>
      </c>
      <c r="G48" s="4"/>
      <c r="H48" s="20">
        <f>+H47+H39</f>
        <v>364411</v>
      </c>
    </row>
    <row r="49" spans="1:8" ht="12.75" customHeight="1">
      <c r="A49" s="4"/>
      <c r="B49" s="4"/>
      <c r="C49" s="4"/>
      <c r="D49" s="4"/>
      <c r="E49" s="4"/>
      <c r="F49" s="14"/>
      <c r="G49" s="4"/>
      <c r="H49" s="14"/>
    </row>
    <row r="50" spans="1:8" ht="12.75" customHeight="1">
      <c r="A50" s="4"/>
      <c r="B50" s="4" t="s">
        <v>72</v>
      </c>
      <c r="C50" s="4"/>
      <c r="D50" s="4"/>
      <c r="E50" s="4"/>
      <c r="F50" s="14">
        <v>473</v>
      </c>
      <c r="G50" s="4"/>
      <c r="H50" s="14">
        <v>473</v>
      </c>
    </row>
    <row r="51" spans="1:8" ht="18" customHeight="1" thickBot="1">
      <c r="A51" s="4"/>
      <c r="B51" s="4"/>
      <c r="C51" s="4"/>
      <c r="D51" s="4"/>
      <c r="E51" s="4"/>
      <c r="F51" s="18">
        <f>+F50+F48</f>
        <v>370325</v>
      </c>
      <c r="G51" s="4"/>
      <c r="H51" s="18">
        <f>+H50+H48</f>
        <v>364884</v>
      </c>
    </row>
    <row r="52" spans="1:8" ht="18" customHeight="1" thickTop="1">
      <c r="A52" s="4"/>
      <c r="B52" s="4"/>
      <c r="C52" s="4"/>
      <c r="D52" s="4"/>
      <c r="E52" s="4"/>
      <c r="F52" s="20"/>
      <c r="G52" s="4"/>
      <c r="H52" s="20"/>
    </row>
    <row r="53" spans="1:8" ht="12.75" customHeight="1" thickBot="1">
      <c r="A53" s="4"/>
      <c r="B53" s="4" t="s">
        <v>54</v>
      </c>
      <c r="C53" s="4"/>
      <c r="D53" s="4"/>
      <c r="E53" s="4"/>
      <c r="F53" s="21">
        <f>+F48/F39*100</f>
        <v>423.4477863137286</v>
      </c>
      <c r="G53" s="4"/>
      <c r="H53" s="21">
        <f>+H48/H39*100</f>
        <v>417.41904445538995</v>
      </c>
    </row>
    <row r="54" spans="2:9" ht="12.75" customHeight="1" thickTop="1">
      <c r="B54" s="3"/>
      <c r="C54" s="3"/>
      <c r="D54" s="3"/>
      <c r="E54" s="3"/>
      <c r="H54" s="2"/>
      <c r="I54" s="12"/>
    </row>
    <row r="55" ht="12.75">
      <c r="I55" s="12"/>
    </row>
    <row r="56" ht="12.75">
      <c r="I56" s="12" t="s">
        <v>55</v>
      </c>
    </row>
    <row r="57" ht="12.75">
      <c r="I57" s="12"/>
    </row>
  </sheetData>
  <printOptions/>
  <pageMargins left="1" right="0" top="1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</cp:lastModifiedBy>
  <cp:lastPrinted>1999-09-09T02:21:38Z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