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2"/>
  </bookViews>
  <sheets>
    <sheet name="000000" sheetId="1" state="veryHidden" r:id="rId1"/>
    <sheet name="100000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<sst xmlns="http://schemas.openxmlformats.org/spreadsheetml/2006/main" count="201" uniqueCount="149">
  <si>
    <t>PUBLIC ANNOUNCEMENT</t>
  </si>
  <si>
    <t>CONSOLIDATED INCOME STATEMENT</t>
  </si>
  <si>
    <t>INDIVIDUAL QUARTER</t>
  </si>
  <si>
    <t>CUMULATIVE QUARTER</t>
  </si>
  <si>
    <t>(Unaudited)</t>
  </si>
  <si>
    <t>Current</t>
  </si>
  <si>
    <t>Preceding Year</t>
  </si>
  <si>
    <t>Year</t>
  </si>
  <si>
    <t>Corresponding</t>
  </si>
  <si>
    <t>Quarter</t>
  </si>
  <si>
    <t>Todate</t>
  </si>
  <si>
    <t>Period</t>
  </si>
  <si>
    <t>RM'000</t>
  </si>
  <si>
    <t>RESULTS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</si>
  <si>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</si>
  <si>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</si>
  <si>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</si>
  <si>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</si>
  <si>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</si>
  <si>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</si>
  <si>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</si>
  <si>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 xml:space="preserve">Operating profit /(loss) before interest on </t>
  </si>
  <si>
    <t>borrowings, depreciation and amortisation,</t>
  </si>
  <si>
    <t>exceptional items, income tax, minority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</si>
  <si>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</si>
  <si>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</si>
  <si>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</si>
  <si>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</si>
  <si>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</si>
  <si>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</si>
  <si>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before interest on 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</si>
  <si>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</si>
  <si>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</si>
  <si>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</si>
  <si>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</si>
  <si>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</si>
  <si>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</si>
  <si>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</si>
  <si>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   (Loss)/Profit after taxation before deducting minority interest</t>
  </si>
  <si>
    <t>(ii)  Minority Interest</t>
  </si>
  <si>
    <t>(j)</t>
  </si>
  <si>
    <t xml:space="preserve">(Loss)/Profit attributable to members of </t>
  </si>
  <si>
    <t>the Company</t>
  </si>
  <si>
    <t>(k)</t>
  </si>
  <si>
    <t>(i)   Extraordinary items</t>
  </si>
  <si>
    <t>(ii)  Less minority interests</t>
  </si>
  <si>
    <t xml:space="preserve">(iii) Extraordinary items attributable to members </t>
  </si>
  <si>
    <t xml:space="preserve">      of the Company</t>
  </si>
  <si>
    <t>(l)</t>
  </si>
  <si>
    <t xml:space="preserve">(Loss)/Profit after taxation and extraordinary </t>
  </si>
  <si>
    <t>items attributable to members of the company</t>
  </si>
  <si>
    <t>Earnings per share based on 2(j) above after</t>
  </si>
  <si>
    <t>deducting any provision for preference dividends</t>
  </si>
  <si>
    <t>if any:-</t>
  </si>
  <si>
    <t>(i)   Basic (based on 225,103,248 ordinary shares) (sen)</t>
  </si>
  <si>
    <t>(ii)  Fully diluted (based on 225,103,248 ordinary shares( (sen)</t>
  </si>
  <si>
    <t>Net Tangible Asset per share (RM)</t>
  </si>
  <si>
    <t>Dividend per share (sen)</t>
  </si>
  <si>
    <t>N/A</t>
  </si>
  <si>
    <t>Dividend description</t>
  </si>
  <si>
    <t>Not applicable</t>
  </si>
  <si>
    <t>N/A - Not Available</t>
  </si>
  <si>
    <t>CONSOLIDATED BALANCE SHEET</t>
  </si>
  <si>
    <t>(Audited)</t>
  </si>
  <si>
    <t xml:space="preserve">As At End of </t>
  </si>
  <si>
    <t xml:space="preserve">As At Preceding </t>
  </si>
  <si>
    <t>Current Quarter</t>
  </si>
  <si>
    <t>Period/Year End</t>
  </si>
  <si>
    <t>30/4/2000</t>
  </si>
  <si>
    <t>Fixed Assets</t>
  </si>
  <si>
    <t>Investment properties</t>
  </si>
  <si>
    <t>Development Property</t>
  </si>
  <si>
    <t>Current Assets</t>
  </si>
  <si>
    <t xml:space="preserve">  Property development expenditure</t>
  </si>
  <si>
    <t xml:space="preserve">  Consumable spares and stocks</t>
  </si>
  <si>
    <t xml:space="preserve">  Trade Debtors</t>
  </si>
  <si>
    <t xml:space="preserve">  Other debtors, deposits and prepayment</t>
  </si>
  <si>
    <t xml:space="preserve">  Deposits with financial institutions</t>
  </si>
  <si>
    <t xml:space="preserve">  Cash and bank balances</t>
  </si>
  <si>
    <t>Current Liabilities</t>
  </si>
  <si>
    <t xml:space="preserve">  Trade Creditors</t>
  </si>
  <si>
    <t xml:space="preserve">  Other Creditors and accrued liabilities</t>
  </si>
  <si>
    <t xml:space="preserve">  Short term borrowings</t>
  </si>
  <si>
    <t xml:space="preserve">  Taxation</t>
  </si>
  <si>
    <t>Net Current Liabilities</t>
  </si>
  <si>
    <t>Deferred Expenditure</t>
  </si>
  <si>
    <t>Share Capital</t>
  </si>
  <si>
    <t>Reserves</t>
  </si>
  <si>
    <t xml:space="preserve">  Share Premium</t>
  </si>
  <si>
    <t xml:space="preserve">  Accumulated Losses</t>
  </si>
  <si>
    <t>Minority Interests</t>
  </si>
  <si>
    <t>Long term borrowings</t>
  </si>
  <si>
    <t>Deferred liabilities</t>
  </si>
  <si>
    <t>Net tangible assets per share (sen)</t>
  </si>
  <si>
    <t>Notes</t>
  </si>
  <si>
    <t>Accounting Policies</t>
  </si>
  <si>
    <t>All significant group accounting policies are consistent with those applied in the previous financial year.</t>
  </si>
  <si>
    <t>Exceptional Item</t>
  </si>
  <si>
    <t>None</t>
  </si>
  <si>
    <t>Extraordinary Item</t>
  </si>
  <si>
    <t>Tax Payable</t>
  </si>
  <si>
    <t>Pre-acquisition Profits</t>
  </si>
  <si>
    <t>Profits on sale of investments and/or properties</t>
  </si>
  <si>
    <t>Purchase or disposal of quoted securities</t>
  </si>
  <si>
    <t>Changes in composition of company</t>
  </si>
  <si>
    <t>Status of corporate proposals announced</t>
  </si>
  <si>
    <t xml:space="preserve">The Restructuring Exercise of Taiping Consolidated Berhad (TCB) is in its final stage of completion.  The </t>
  </si>
  <si>
    <t>Comments about seasonality or cyclicality of operations</t>
  </si>
  <si>
    <t>Details of issuance and repayment of debt and equity securities</t>
  </si>
  <si>
    <t>Group borrowings and debt securities</t>
  </si>
  <si>
    <t>Secured</t>
  </si>
  <si>
    <t>Unsecured</t>
  </si>
  <si>
    <t>Total</t>
  </si>
  <si>
    <t>Short term</t>
  </si>
  <si>
    <t xml:space="preserve">  Term loan</t>
  </si>
  <si>
    <t xml:space="preserve">  Bank revolving credit</t>
  </si>
  <si>
    <t xml:space="preserve">  Bank overdraft</t>
  </si>
  <si>
    <t>Contingent liabilities</t>
  </si>
  <si>
    <t>Group (RM'000)</t>
  </si>
  <si>
    <t xml:space="preserve">Claims made by third parties in respect of fees </t>
  </si>
  <si>
    <t>The Directors of the Company in consultation with legal opinion are of the view that there are no merits to the claims.</t>
  </si>
  <si>
    <t>The Group has contingent liabilities which are not readily ascertainable in respect of claims for delays which may arise in the event</t>
  </si>
  <si>
    <t>that the Sentul Raya Development Project is not revived on schedule.</t>
  </si>
  <si>
    <t>Off Balance Sheet risk</t>
  </si>
  <si>
    <t>Pending material litigation</t>
  </si>
  <si>
    <t xml:space="preserve">Pending the successful implementation of the Restructuring Exercise, there are claims made by third parties </t>
  </si>
  <si>
    <t xml:space="preserve">against TCB Group but the Directors of TCB are of the opinion that the claims will not materially affect the future </t>
  </si>
  <si>
    <t>position or business of the TCB Group.</t>
  </si>
  <si>
    <t>Segmental reporting</t>
  </si>
  <si>
    <t>Material changes in profit before taxation</t>
  </si>
  <si>
    <t>Review of performance</t>
  </si>
  <si>
    <t>Current year prospects</t>
  </si>
  <si>
    <t>Explanatory statement for variance against forecast</t>
  </si>
  <si>
    <t>Dividend</t>
  </si>
  <si>
    <t>No dividend has been recommended</t>
  </si>
  <si>
    <t>31/10/2000</t>
  </si>
  <si>
    <t>31/10/1999</t>
  </si>
  <si>
    <t xml:space="preserve">the approvals of the Securities Commission, Foreign Investment Committee and the Scheme Creditors </t>
  </si>
  <si>
    <t xml:space="preserve">of TCB and its four subsidiaries. However, these proposals would only be effective upon the approval and </t>
  </si>
  <si>
    <t xml:space="preserve">confirmation of the High Court of Malaya on the Proposed Composite Scheme of Arrangement and the </t>
  </si>
  <si>
    <t>Proposed Capital Reconstruction of TCB.</t>
  </si>
  <si>
    <t xml:space="preserve">on 12 December 2000 while the various proposals under the Restructuring Exercise have earlier received </t>
  </si>
  <si>
    <t>The Group presently has no income stream and the Group pre-tax loss of RM2.7 million for the quarter ended 31 October 2000</t>
  </si>
  <si>
    <t xml:space="preserve">was mainly due to the expense of interest cost arising from the suspension of works at Sentul Raya Development Project. In </t>
  </si>
  <si>
    <t>the corresponding quarter of the preceding year, the loss of RM3.3 million was mainly due to write down of assets following the</t>
  </si>
  <si>
    <t xml:space="preserve"> of 2001, TCB Group will be able to consolidate itself for the future on a stronger footing.</t>
  </si>
  <si>
    <t xml:space="preserve">Upon the successful completion of the Restructuring Exercise which is expected to be by the first quarter </t>
  </si>
  <si>
    <t>the closure of food and beverages business at Lot 10 Shopping Centre and Star Hill Centre.</t>
  </si>
  <si>
    <t>approval from the Government on the Proposed Restructuring of Sentul Raya Sdn Bhd was received</t>
  </si>
</sst>
</file>

<file path=xl/styles.xml><?xml version="1.0" encoding="utf-8"?>
<styleSheet xmlns="http://schemas.openxmlformats.org/spreadsheetml/2006/main">
  <numFmts count="1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RM&quot;#,##0;\-&quot;RM&quot;#,##0"/>
    <numFmt numFmtId="182" formatCode="&quot;RM&quot;#,##0;[Red]\-&quot;RM&quot;#,##0"/>
    <numFmt numFmtId="183" formatCode="&quot;RM&quot;#,##0.00;\-&quot;RM&quot;#,##0.0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#,##0;\(#,##0\)"/>
    <numFmt numFmtId="188" formatCode="#,##0;[Red]#,##0"/>
    <numFmt numFmtId="189" formatCode="#,##0.000000;[Red]#,##0.000000"/>
    <numFmt numFmtId="190" formatCode="0.000000"/>
    <numFmt numFmtId="191" formatCode="#,##0.00;[Red]#,##0.00"/>
    <numFmt numFmtId="192" formatCode="0;[Red]0"/>
    <numFmt numFmtId="193" formatCode="0_);\(0\)"/>
    <numFmt numFmtId="194" formatCode="0.0"/>
    <numFmt numFmtId="195" formatCode="dd\-mmm\-yy_)"/>
    <numFmt numFmtId="196" formatCode="#,##0.0_);\(#,##0.0\)"/>
    <numFmt numFmtId="197" formatCode="#,##0.0_);[Red]\(#,##0.0\)"/>
    <numFmt numFmtId="198" formatCode="#,##0.000_);[Red]\(#,##0.000\)"/>
    <numFmt numFmtId="199" formatCode="#,##0.0000_);[Red]\(#,##0.0000\)"/>
    <numFmt numFmtId="200" formatCode="0.00_)"/>
    <numFmt numFmtId="201" formatCode="0_)"/>
    <numFmt numFmtId="202" formatCode="0.000_)"/>
    <numFmt numFmtId="203" formatCode="0.0000"/>
    <numFmt numFmtId="204" formatCode="&quot;RM&quot;#,##0.00_);\(#,##0.00\)"/>
    <numFmt numFmtId="205" formatCode="0.0000_)"/>
    <numFmt numFmtId="206" formatCode="yy"/>
    <numFmt numFmtId="207" formatCode=".0000"/>
    <numFmt numFmtId="208" formatCode="0.0_)"/>
    <numFmt numFmtId="209" formatCode="yy/mm/dd"/>
    <numFmt numFmtId="210" formatCode="yy/mm/dd\ h:mm"/>
    <numFmt numFmtId="211" formatCode="&quot;Fr.&quot;\ #,##0;&quot;Fr.&quot;\ \-#,##0"/>
    <numFmt numFmtId="212" formatCode="&quot;Fr.&quot;\ #,##0;[Red]&quot;Fr.&quot;\ \-#,##0"/>
    <numFmt numFmtId="213" formatCode="&quot;Fr.&quot;\ #,##0.00;&quot;Fr.&quot;\ \-#,##0.00"/>
    <numFmt numFmtId="214" formatCode="&quot;Fr.&quot;\ #,##0.00;[Red]&quot;Fr.&quot;\ \-#,##0.00"/>
    <numFmt numFmtId="215" formatCode="General_)"/>
    <numFmt numFmtId="216" formatCode="hh\:mm\ AM/PM_)"/>
    <numFmt numFmtId="217" formatCode="#,##0.0000_);\(#,##0.0000\)"/>
    <numFmt numFmtId="218" formatCode="&quot;ß&quot;#,##0_);\(&quot;ß&quot;#,##0\)"/>
    <numFmt numFmtId="219" formatCode="&quot;ß&quot;#,##0_);[Red]\(&quot;ß&quot;#,##0\)"/>
    <numFmt numFmtId="220" formatCode="&quot;ß&quot;#,##0.00_);\(&quot;ß&quot;#,##0.00\)"/>
    <numFmt numFmtId="221" formatCode="&quot;ß&quot;#,##0.00_);[Red]\(&quot;ß&quot;#,##0.00\)"/>
    <numFmt numFmtId="222" formatCode="_(&quot;ß&quot;* #,##0_);_(&quot;ß&quot;* \(#,##0\);_(&quot;ß&quot;* &quot;-&quot;_);_(@_)"/>
    <numFmt numFmtId="223" formatCode="_(&quot;ß&quot;* #,##0.00_);_(&quot;ß&quot;* \(#,##0.00\);_(&quot;ß&quot;* &quot;-&quot;??_);_(@_)"/>
    <numFmt numFmtId="224" formatCode="\t0"/>
    <numFmt numFmtId="225" formatCode="\t0.00"/>
    <numFmt numFmtId="226" formatCode="\t#,##0"/>
    <numFmt numFmtId="227" formatCode="\t#,##0.00"/>
    <numFmt numFmtId="228" formatCode="\t#,##0_);\(\t#,##0\)"/>
    <numFmt numFmtId="229" formatCode="_(&quot;ß&quot;* \t#,##0_);_(&quot;ß&quot;* \(\t#,##0\);_(&quot;ß&quot;* &quot;-&quot;_);_(@_)"/>
    <numFmt numFmtId="230" formatCode="d\ \´\´\´\´\ &quot;¾.È.&quot;\ \b\b\b\b"/>
    <numFmt numFmtId="231" formatCode="\Ç\ \´\´\´\´\ &quot;¤.È.&quot;\ \¤\¤\¤\¤"/>
    <numFmt numFmtId="232" formatCode="&quot;ÇÑ¹·Õè&quot;\ \Ç\ \´\´\´\´\ \»\»\»\»"/>
    <numFmt numFmtId="233" formatCode="d\ \´\´\´\ \b\b"/>
    <numFmt numFmtId="234" formatCode="\Ç\ \´\´\´\ \»\»"/>
    <numFmt numFmtId="235" formatCode="\ª\:\¹\¹\:\·\·"/>
    <numFmt numFmtId="236" formatCode="\ª\ª\:\¹\¹\:\·\·"/>
    <numFmt numFmtId="237" formatCode="\ª\.\¹\¹\ &quot;¹.&quot;"/>
    <numFmt numFmtId="238" formatCode="\t0%"/>
    <numFmt numFmtId="239" formatCode="\t0.00%"/>
    <numFmt numFmtId="240" formatCode="\t#\ ?/?"/>
    <numFmt numFmtId="241" formatCode="\t#\ ??/??"/>
    <numFmt numFmtId="242" formatCode="\t0.00E+00"/>
    <numFmt numFmtId="243" formatCode="&quot;ß&quot;\t#,##0_);\(&quot;ß&quot;\t#,##0\)"/>
    <numFmt numFmtId="244" formatCode="_(\ß* \t#,##0_);_(\ß* \(\t#,##0\);_(\ß* &quot;-&quot;_);_(@_)"/>
    <numFmt numFmtId="245" formatCode="\ß\t#,##0_);\(\ß\t#,##0\)"/>
    <numFmt numFmtId="246" formatCode="0.0%"/>
    <numFmt numFmtId="247" formatCode="#,##0.0"/>
    <numFmt numFmtId="248" formatCode="0.000%"/>
    <numFmt numFmtId="249" formatCode="\t#\,\t#\t#0"/>
    <numFmt numFmtId="250" formatCode="\t#\,\t#\t#0.00"/>
    <numFmt numFmtId="251" formatCode="\t#\,\t#\t#0_);\(\t#\,\t#\t#0\)"/>
    <numFmt numFmtId="252" formatCode="\t#\,\t#\t#0.00_);\(\t#\,\t#\t#0.00\)"/>
    <numFmt numFmtId="253" formatCode="&quot;ß&quot;\t#\,\t#\t#0_);\(&quot;ß&quot;\t#\,\t#\t#0\)"/>
    <numFmt numFmtId="254" formatCode="&quot;ß&quot;\t#\,\t#\t#0.00_);\(&quot;ß&quot;\t#\,\t#\t#0.00\)"/>
    <numFmt numFmtId="255" formatCode="\t#\ \t0/\t0"/>
    <numFmt numFmtId="256" formatCode="\t#\ \t0\t0/\t0\t0"/>
    <numFmt numFmtId="257" formatCode="d\ \´\´\´\´\ \b\b\b\b"/>
    <numFmt numFmtId="258" formatCode="\Ç\ \´\´\´\´\ \»\»\»\»"/>
    <numFmt numFmtId="259" formatCode="\ª\:\¹\¹"/>
    <numFmt numFmtId="260" formatCode="\ª\:\¹\¹\:ss"/>
    <numFmt numFmtId="261" formatCode="\´\´/\Ç\Ç/\»\»\ \ª\:\¹\¹"/>
    <numFmt numFmtId="262" formatCode="&quot;ß&quot;#,##0;\-&quot;ß&quot;#,##0"/>
    <numFmt numFmtId="263" formatCode="&quot;ß&quot;#,##0;[Red]\-&quot;ß&quot;#,##0"/>
    <numFmt numFmtId="264" formatCode="&quot;ß&quot;#,##0.00;\-&quot;ß&quot;#,##0.00"/>
    <numFmt numFmtId="265" formatCode="&quot;ß&quot;#,##0.00;[Red]\-&quot;ß&quot;#,##0.00"/>
    <numFmt numFmtId="266" formatCode="_-&quot;ß&quot;* #,##0_-;\-&quot;ß&quot;* #,##0_-;_-&quot;ß&quot;* &quot;-&quot;_-;_-@_-"/>
    <numFmt numFmtId="267" formatCode="_-&quot;ß&quot;* #,##0.00_-;\-&quot;ß&quot;* #,##0.00_-;_-&quot;ß&quot;* &quot;-&quot;??_-;_-@_-"/>
    <numFmt numFmtId="268" formatCode="\t#,##0.00_);\(\t#,##0.00\)"/>
    <numFmt numFmtId="269" formatCode="&quot;ß&quot;\t#,##0.00_);\(&quot;ß&quot;\t#,##0.00\)"/>
    <numFmt numFmtId="270" formatCode="\t#,##0_);[Red]\(\t#,##0\)"/>
    <numFmt numFmtId="271" formatCode="&quot;ß&quot;\t#,##0_);[Red]\(&quot;ß&quot;\t#,##0\)"/>
    <numFmt numFmtId="272" formatCode="0.000"/>
    <numFmt numFmtId="273" formatCode="\ß\t#,##0_);[Red]\(\ß\t#,##0\)"/>
    <numFmt numFmtId="274" formatCode="0.00000"/>
    <numFmt numFmtId="275" formatCode="#,##0\ &quot;FB&quot;;\-#,##0\ &quot;FB&quot;"/>
    <numFmt numFmtId="276" formatCode="#,##0\ &quot;FB&quot;;[Red]\-#,##0\ &quot;FB&quot;"/>
    <numFmt numFmtId="277" formatCode="#,##0.00\ &quot;FB&quot;;\-#,##0.00\ &quot;FB&quot;"/>
    <numFmt numFmtId="278" formatCode="#,##0.00\ &quot;FB&quot;;[Red]\-#,##0.00\ &quot;FB&quot;"/>
    <numFmt numFmtId="279" formatCode="_-* #,##0\ &quot;FB&quot;_-;\-* #,##0\ &quot;FB&quot;_-;_-* &quot;-&quot;\ &quot;FB&quot;_-;_-@_-"/>
    <numFmt numFmtId="280" formatCode="_-* #,##0\ _F_B_-;\-* #,##0\ _F_B_-;_-* &quot;-&quot;\ _F_B_-;_-@_-"/>
    <numFmt numFmtId="281" formatCode="_-* #,##0.00\ &quot;FB&quot;_-;\-* #,##0.00\ &quot;FB&quot;_-;_-* &quot;-&quot;??\ &quot;FB&quot;_-;_-@_-"/>
    <numFmt numFmtId="282" formatCode="_-* #,##0.00\ _F_B_-;\-* #,##0.00\ _F_B_-;_-* &quot;-&quot;??\ _F_B_-;_-@_-"/>
    <numFmt numFmtId="283" formatCode=";;;"/>
    <numFmt numFmtId="284" formatCode="#,##0.000"/>
    <numFmt numFmtId="285" formatCode="#,##0.0000"/>
    <numFmt numFmtId="286" formatCode="_(* #,##0.000000_);_(* \(#,##0.000000\);_(* &quot;-&quot;??_);_(@_)"/>
    <numFmt numFmtId="287" formatCode="&quot;S$&quot;#,##0;\-&quot;S$&quot;#,##0"/>
    <numFmt numFmtId="288" formatCode="&quot;S$&quot;#,##0;[Red]\-&quot;S$&quot;#,##0"/>
    <numFmt numFmtId="289" formatCode="&quot;S$&quot;#,##0.00;\-&quot;S$&quot;#,##0.00"/>
    <numFmt numFmtId="290" formatCode="&quot;S$&quot;#,##0.00;[Red]\-&quot;S$&quot;#,##0.00"/>
    <numFmt numFmtId="291" formatCode="_-&quot;S$&quot;* #,##0_-;\-&quot;S$&quot;* #,##0_-;_-&quot;S$&quot;* &quot;-&quot;_-;_-@_-"/>
    <numFmt numFmtId="292" formatCode="_-&quot;S$&quot;* #,##0.00_-;\-&quot;S$&quot;* #,##0.00_-;_-&quot;S$&quot;* &quot;-&quot;??_-;_-@_-"/>
    <numFmt numFmtId="293" formatCode="#,##0\ &quot;F&quot;;\-#,##0\ &quot;F&quot;"/>
    <numFmt numFmtId="294" formatCode="#,##0\ &quot;F&quot;;[Red]\-#,##0\ &quot;F&quot;"/>
    <numFmt numFmtId="295" formatCode="#,##0.00\ &quot;F&quot;;\-#,##0.00\ &quot;F&quot;"/>
    <numFmt numFmtId="296" formatCode="#,##0.00\ &quot;F&quot;;[Red]\-#,##0.00\ &quot;F&quot;"/>
    <numFmt numFmtId="297" formatCode="0.00000_)"/>
    <numFmt numFmtId="298" formatCode="_-* #,##0\ &quot;F&quot;_-;\-* #,##0\ &quot;F&quot;_-;_-* &quot;-&quot;\ &quot;F&quot;_-;_-@_-"/>
    <numFmt numFmtId="299" formatCode="_-* #,##0\ _F_-;\-* #,##0\ _F_-;_-* &quot;-&quot;\ _F_-;_-@_-"/>
    <numFmt numFmtId="300" formatCode="_-* #,##0.00\ &quot;F&quot;_-;\-* #,##0.00\ &quot;F&quot;_-;_-* &quot;-&quot;??\ &quot;F&quot;_-;_-@_-"/>
    <numFmt numFmtId="301" formatCode="_-* #,##0.00\ _F_-;\-* #,##0.00\ _F_-;_-* &quot;-&quot;??\ _F_-;_-@_-"/>
    <numFmt numFmtId="302" formatCode="#,##0.00000"/>
    <numFmt numFmtId="303" formatCode="m/d"/>
    <numFmt numFmtId="304" formatCode="mm/dd/yy"/>
    <numFmt numFmtId="305" formatCode="0.0000000"/>
    <numFmt numFmtId="306" formatCode="#,##0&quot; F&quot;_);\(#,##0&quot; F&quot;\)"/>
    <numFmt numFmtId="307" formatCode="#,##0&quot; F&quot;_);[Red]\(#,##0&quot; F&quot;\)"/>
    <numFmt numFmtId="308" formatCode="#,##0.00&quot; F&quot;_);\(#,##0.00&quot; F&quot;\)"/>
    <numFmt numFmtId="309" formatCode="#,##0.00&quot; F&quot;_);[Red]\(#,##0.00&quot; F&quot;\)"/>
    <numFmt numFmtId="310" formatCode="#,##0&quot; $&quot;;\-#,##0&quot; $&quot;"/>
    <numFmt numFmtId="311" formatCode="#,##0&quot; $&quot;;[Red]\-#,##0&quot; $&quot;"/>
    <numFmt numFmtId="312" formatCode="#,##0.00&quot; $&quot;;\-#,##0.00&quot; $&quot;"/>
    <numFmt numFmtId="313" formatCode="#,##0.00&quot; $&quot;;[Red]\-#,##0.00&quot; $&quot;"/>
    <numFmt numFmtId="314" formatCode="d\.m\.yy"/>
    <numFmt numFmtId="315" formatCode="d\.mmm\.yy"/>
    <numFmt numFmtId="316" formatCode="d\.mmm"/>
    <numFmt numFmtId="317" formatCode="mmm\.yy"/>
    <numFmt numFmtId="318" formatCode="d\.m\.yy\ h:mm"/>
    <numFmt numFmtId="319" formatCode="0&quot;  &quot;"/>
    <numFmt numFmtId="320" formatCode="0.00&quot;  &quot;"/>
    <numFmt numFmtId="321" formatCode="0.0&quot;  &quot;"/>
    <numFmt numFmtId="322" formatCode="0.000&quot;  &quot;"/>
    <numFmt numFmtId="323" formatCode="0.0000&quot;  &quot;"/>
    <numFmt numFmtId="324" formatCode="0.00000&quot;  &quot;"/>
    <numFmt numFmtId="325" formatCode="#,##0.00_);#,##0.00\)"/>
    <numFmt numFmtId="326" formatCode="#,##0.00\-\);\(#,##0.00\)"/>
  </numFmts>
  <fonts count="19">
    <font>
      <sz val="10"/>
      <name val="Arial"/>
      <family val="0"/>
    </font>
    <font>
      <sz val="12"/>
      <name val="Times New Roman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Geneva"/>
      <family val="0"/>
    </font>
    <font>
      <sz val="10"/>
      <name val="Helv"/>
      <family val="0"/>
    </font>
    <font>
      <sz val="12"/>
      <name val="EucrosiaUPC"/>
      <family val="0"/>
    </font>
    <font>
      <sz val="5"/>
      <name val="Helv"/>
      <family val="0"/>
    </font>
    <font>
      <sz val="6"/>
      <name val="Helv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8"/>
      <name val="Arial"/>
      <family val="0"/>
    </font>
    <font>
      <sz val="9"/>
      <name val="Arial M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29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Alignment="0" applyProtection="0"/>
    <xf numFmtId="40" fontId="2" fillId="0" borderId="0" applyFont="0" applyFill="0" applyBorder="0" applyAlignment="0" applyProtection="0"/>
    <xf numFmtId="301" fontId="0" fillId="0" borderId="0" applyFont="0" applyFill="0" applyBorder="0" applyAlignment="0" applyProtection="0"/>
    <xf numFmtId="301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263" fontId="6" fillId="0" borderId="0" applyFont="0" applyFill="0" applyBorder="0" applyAlignment="0" applyProtection="0"/>
    <xf numFmtId="266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265" fontId="6" fillId="0" borderId="0" applyFont="0" applyFill="0" applyBorder="0" applyAlignment="0" applyProtection="0"/>
    <xf numFmtId="267" fontId="3" fillId="0" borderId="0" applyFont="0" applyFill="0" applyBorder="0" applyAlignment="0" applyProtection="0"/>
    <xf numFmtId="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00" fontId="3" fillId="0" borderId="0" applyFont="0" applyFill="0" applyBorder="0" applyAlignment="0" applyProtection="0"/>
    <xf numFmtId="313" fontId="5" fillId="0" borderId="0" applyFont="0" applyFill="0" applyBorder="0" applyAlignment="0" applyProtection="0"/>
    <xf numFmtId="8" fontId="2" fillId="0" borderId="0" applyFont="0" applyFill="0" applyBorder="0" applyAlignment="0" applyProtection="0"/>
    <xf numFmtId="39" fontId="7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202" fontId="8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200" fontId="10" fillId="0" borderId="0">
      <alignment/>
      <protection/>
    </xf>
    <xf numFmtId="200" fontId="10" fillId="0" borderId="0">
      <alignment/>
      <protection/>
    </xf>
    <xf numFmtId="215" fontId="10" fillId="0" borderId="0">
      <alignment/>
      <protection/>
    </xf>
    <xf numFmtId="0" fontId="2" fillId="0" borderId="0">
      <alignment/>
      <protection/>
    </xf>
    <xf numFmtId="200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0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37" fontId="10" fillId="0" borderId="0">
      <alignment/>
      <protection/>
    </xf>
    <xf numFmtId="0" fontId="0" fillId="0" borderId="0" applyBorder="0">
      <alignment/>
      <protection/>
    </xf>
    <xf numFmtId="215" fontId="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215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5" fontId="17" fillId="0" borderId="0">
      <alignment/>
      <protection/>
    </xf>
    <xf numFmtId="215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215" fontId="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43" fontId="0" fillId="0" borderId="1" xfId="15" applyFont="1" applyBorder="1" applyAlignment="1" quotePrefix="1">
      <alignment horizontal="right"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1" xfId="15" applyNumberFormat="1" applyFont="1" applyBorder="1" applyAlignment="1" quotePrefix="1">
      <alignment horizontal="right"/>
    </xf>
    <xf numFmtId="165" fontId="0" fillId="0" borderId="2" xfId="15" applyNumberFormat="1" applyBorder="1" applyAlignment="1">
      <alignment horizontal="right"/>
    </xf>
    <xf numFmtId="43" fontId="0" fillId="0" borderId="0" xfId="15" applyNumberFormat="1" applyAlignment="1">
      <alignment horizontal="right"/>
    </xf>
    <xf numFmtId="165" fontId="0" fillId="0" borderId="0" xfId="15" applyNumberFormat="1" applyBorder="1" applyAlignment="1">
      <alignment horizontal="right"/>
    </xf>
    <xf numFmtId="165" fontId="0" fillId="0" borderId="3" xfId="15" applyNumberFormat="1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8" xfId="15" applyNumberFormat="1" applyBorder="1" applyAlignment="1">
      <alignment/>
    </xf>
    <xf numFmtId="0" fontId="0" fillId="0" borderId="0" xfId="0" applyAlignment="1">
      <alignment horizontal="center"/>
    </xf>
  </cellXfs>
  <cellStyles count="130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2" xfId="28"/>
    <cellStyle name="Comma [0]_laroux_MATERAL2" xfId="29"/>
    <cellStyle name="Comma [0]_laroux_mud plant bolted" xfId="30"/>
    <cellStyle name="Comma [0]_MATERAL2" xfId="31"/>
    <cellStyle name="Comma [0]_mud plant bolted" xfId="32"/>
    <cellStyle name="Comma [0]_SUM-M" xfId="33"/>
    <cellStyle name="Comma_2142-PC" xfId="34"/>
    <cellStyle name="Comma_2142SWG1" xfId="35"/>
    <cellStyle name="Comma_2152-EDP" xfId="36"/>
    <cellStyle name="Comma_2152-F&amp;F" xfId="37"/>
    <cellStyle name="Comma_2152-OE" xfId="38"/>
    <cellStyle name="Comma_2162-TO" xfId="39"/>
    <cellStyle name="Comma_BUILD90" xfId="40"/>
    <cellStyle name="Comma_CAPEX94" xfId="41"/>
    <cellStyle name="Comma_LAND90" xfId="42"/>
    <cellStyle name="Comma_laroux" xfId="43"/>
    <cellStyle name="Comma_laroux_1" xfId="44"/>
    <cellStyle name="Comma_laroux_2" xfId="45"/>
    <cellStyle name="Comma_laroux_3" xfId="46"/>
    <cellStyle name="Comma_laroux_4" xfId="47"/>
    <cellStyle name="Comma_MATERAL2" xfId="48"/>
    <cellStyle name="Comma_mud plant bolted" xfId="49"/>
    <cellStyle name="Comma_SUM-M" xfId="50"/>
    <cellStyle name="Currency" xfId="51"/>
    <cellStyle name="Currency [0]" xfId="52"/>
    <cellStyle name="Currency [0]_2142-PC" xfId="53"/>
    <cellStyle name="Currency [0]_2142SWG1" xfId="54"/>
    <cellStyle name="Currency [0]_2152-EDP" xfId="55"/>
    <cellStyle name="Currency [0]_2152-F&amp;F" xfId="56"/>
    <cellStyle name="Currency [0]_2152-OE" xfId="57"/>
    <cellStyle name="Currency [0]_2162-TO" xfId="58"/>
    <cellStyle name="Currency [0]_BUILD90" xfId="59"/>
    <cellStyle name="Currency [0]_CAPEX94" xfId="60"/>
    <cellStyle name="Currency [0]_LAND90" xfId="61"/>
    <cellStyle name="Currency [0]_laroux" xfId="62"/>
    <cellStyle name="Currency [0]_laroux_1" xfId="63"/>
    <cellStyle name="Currency [0]_laroux_2" xfId="64"/>
    <cellStyle name="Currency [0]_laroux_3" xfId="65"/>
    <cellStyle name="Currency [0]_laroux_4" xfId="66"/>
    <cellStyle name="Currency [0]_laroux_5" xfId="67"/>
    <cellStyle name="Currency [0]_laroux_6" xfId="68"/>
    <cellStyle name="Currency [0]_laroux_7" xfId="69"/>
    <cellStyle name="Currency [0]_laroux_MATERAL2" xfId="70"/>
    <cellStyle name="Currency [0]_laroux_mud plant bolted" xfId="71"/>
    <cellStyle name="Currency [0]_MATERAL2" xfId="72"/>
    <cellStyle name="Currency [0]_mud plant bolted" xfId="73"/>
    <cellStyle name="Currency [0]_SUM-M" xfId="74"/>
    <cellStyle name="Currency_2142-PC" xfId="75"/>
    <cellStyle name="Currency_2142SWG1" xfId="76"/>
    <cellStyle name="Currency_2152-EDP" xfId="77"/>
    <cellStyle name="Currency_2152-F&amp;F" xfId="78"/>
    <cellStyle name="Currency_2152-OE" xfId="79"/>
    <cellStyle name="Currency_2162-TO" xfId="80"/>
    <cellStyle name="Currency_BUILD90" xfId="81"/>
    <cellStyle name="Currency_CAPEX94" xfId="82"/>
    <cellStyle name="Currency_LAND90" xfId="83"/>
    <cellStyle name="Currency_laroux" xfId="84"/>
    <cellStyle name="Currency_laroux_1" xfId="85"/>
    <cellStyle name="Currency_laroux_2" xfId="86"/>
    <cellStyle name="Currency_laroux_3" xfId="87"/>
    <cellStyle name="Currency_laroux_4" xfId="88"/>
    <cellStyle name="Currency_laroux_5" xfId="89"/>
    <cellStyle name="Currency_laroux_6" xfId="90"/>
    <cellStyle name="Currency_laroux_7" xfId="91"/>
    <cellStyle name="Currency_laroux_8" xfId="92"/>
    <cellStyle name="Currency_MATERAL2" xfId="93"/>
    <cellStyle name="Currency_mud plant bolted" xfId="94"/>
    <cellStyle name="Currency_SUM-M" xfId="95"/>
    <cellStyle name="Normal_2142-PC" xfId="96"/>
    <cellStyle name="Normal_2142SWG1" xfId="97"/>
    <cellStyle name="Normal_2152-EDP" xfId="98"/>
    <cellStyle name="Normal_2152-F&amp;F" xfId="99"/>
    <cellStyle name="Normal_2152-OE" xfId="100"/>
    <cellStyle name="Normal_2162-TO" xfId="101"/>
    <cellStyle name="Normal_4018fin" xfId="102"/>
    <cellStyle name="Normal_4021fin" xfId="103"/>
    <cellStyle name="Normal_A" xfId="104"/>
    <cellStyle name="Normal_A (2)" xfId="105"/>
    <cellStyle name="Normal_BREPAIR" xfId="106"/>
    <cellStyle name="Normal_BUILD90" xfId="107"/>
    <cellStyle name="Normal_BUILD90_1" xfId="108"/>
    <cellStyle name="Normal_CAPEX" xfId="109"/>
    <cellStyle name="Normal_CAPEX2" xfId="110"/>
    <cellStyle name="Normal_CAPEX94" xfId="111"/>
    <cellStyle name="Normal_EQCON" xfId="112"/>
    <cellStyle name="Normal_INVREV" xfId="113"/>
    <cellStyle name="Normal_LAND90" xfId="114"/>
    <cellStyle name="Normal_laroux" xfId="115"/>
    <cellStyle name="Normal_laroux_1" xfId="116"/>
    <cellStyle name="Normal_laroux_2" xfId="117"/>
    <cellStyle name="Normal_laroux_3" xfId="118"/>
    <cellStyle name="Normal_laroux_4" xfId="119"/>
    <cellStyle name="Normal_laroux_5" xfId="120"/>
    <cellStyle name="Normal_laroux_6" xfId="121"/>
    <cellStyle name="Normal_laroux_7" xfId="122"/>
    <cellStyle name="Normal_laroux_8" xfId="123"/>
    <cellStyle name="Normal_laroux_9" xfId="124"/>
    <cellStyle name="Normal_laroux_A" xfId="125"/>
    <cellStyle name="Normal_laroux_B" xfId="126"/>
    <cellStyle name="Normal_laroux_C" xfId="127"/>
    <cellStyle name="Normal_laroux_D" xfId="128"/>
    <cellStyle name="Normal_laroux_E" xfId="129"/>
    <cellStyle name="Normal_laroux_F" xfId="130"/>
    <cellStyle name="Normal_laroux_G" xfId="131"/>
    <cellStyle name="Normal_MAJREP" xfId="132"/>
    <cellStyle name="Normal_MATERAL2" xfId="133"/>
    <cellStyle name="Normal_mud plant bolted" xfId="134"/>
    <cellStyle name="Normal_PERSONAL" xfId="135"/>
    <cellStyle name="Normal_POW-Provision" xfId="136"/>
    <cellStyle name="Normal_Q08-95.XLS" xfId="137"/>
    <cellStyle name="Normal_QMM-1" xfId="138"/>
    <cellStyle name="Normal_Sheet1" xfId="139"/>
    <cellStyle name="Normal_Sheet1 (2)" xfId="140"/>
    <cellStyle name="Normal_SOP" xfId="141"/>
    <cellStyle name="Normal_SUM-M" xfId="142"/>
    <cellStyle name="Percent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981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638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52.421875" style="0" customWidth="1"/>
    <col min="4" max="4" width="13.00390625" style="0" customWidth="1"/>
    <col min="5" max="5" width="1.7109375" style="0" customWidth="1"/>
    <col min="6" max="6" width="13.7109375" style="0" bestFit="1" customWidth="1"/>
    <col min="7" max="7" width="2.140625" style="0" customWidth="1"/>
    <col min="8" max="8" width="15.140625" style="0" bestFit="1" customWidth="1"/>
    <col min="9" max="9" width="0.9921875" style="0" customWidth="1"/>
    <col min="10" max="10" width="13.7109375" style="0" bestFit="1" customWidth="1"/>
  </cols>
  <sheetData>
    <row r="1" ht="12.75">
      <c r="A1" s="1" t="s">
        <v>0</v>
      </c>
    </row>
    <row r="2" ht="12.75">
      <c r="A2" s="2" t="s">
        <v>135</v>
      </c>
    </row>
    <row r="4" ht="12.75">
      <c r="A4" s="1" t="s">
        <v>1</v>
      </c>
    </row>
    <row r="5" spans="4:10" ht="12.75">
      <c r="D5" s="23" t="s">
        <v>2</v>
      </c>
      <c r="E5" s="23"/>
      <c r="F5" s="23"/>
      <c r="H5" s="23" t="s">
        <v>3</v>
      </c>
      <c r="I5" s="23"/>
      <c r="J5" s="23"/>
    </row>
    <row r="6" spans="4:10" ht="12.75">
      <c r="D6" s="3" t="s">
        <v>4</v>
      </c>
      <c r="E6" s="3"/>
      <c r="F6" s="3"/>
      <c r="G6" s="3"/>
      <c r="H6" s="3" t="s">
        <v>4</v>
      </c>
      <c r="I6" s="3"/>
      <c r="J6" s="3"/>
    </row>
    <row r="7" spans="4:10" ht="12.75">
      <c r="D7" s="3" t="s">
        <v>5</v>
      </c>
      <c r="E7" s="3"/>
      <c r="F7" s="3" t="s">
        <v>6</v>
      </c>
      <c r="G7" s="3"/>
      <c r="H7" s="3" t="s">
        <v>5</v>
      </c>
      <c r="I7" s="3"/>
      <c r="J7" s="3" t="s">
        <v>6</v>
      </c>
    </row>
    <row r="8" spans="4:10" ht="12.75">
      <c r="D8" s="3" t="s">
        <v>7</v>
      </c>
      <c r="E8" s="3"/>
      <c r="F8" s="3" t="s">
        <v>8</v>
      </c>
      <c r="G8" s="3"/>
      <c r="H8" s="3" t="s">
        <v>7</v>
      </c>
      <c r="I8" s="3"/>
      <c r="J8" s="3" t="s">
        <v>8</v>
      </c>
    </row>
    <row r="9" spans="4:10" ht="12.75">
      <c r="D9" s="3" t="s">
        <v>9</v>
      </c>
      <c r="E9" s="3"/>
      <c r="F9" s="3" t="s">
        <v>9</v>
      </c>
      <c r="G9" s="3"/>
      <c r="H9" s="3" t="s">
        <v>10</v>
      </c>
      <c r="I9" s="3"/>
      <c r="J9" s="3" t="s">
        <v>11</v>
      </c>
    </row>
    <row r="10" spans="4:10" ht="12.75">
      <c r="D10" s="4" t="s">
        <v>135</v>
      </c>
      <c r="E10" s="3"/>
      <c r="F10" s="4" t="s">
        <v>136</v>
      </c>
      <c r="G10" s="3"/>
      <c r="H10" s="4" t="s">
        <v>135</v>
      </c>
      <c r="I10" s="3"/>
      <c r="J10" s="4" t="s">
        <v>136</v>
      </c>
    </row>
    <row r="11" spans="4:10" ht="12.75">
      <c r="D11" s="3" t="s">
        <v>12</v>
      </c>
      <c r="E11" s="3"/>
      <c r="F11" s="3" t="s">
        <v>12</v>
      </c>
      <c r="G11" s="3"/>
      <c r="H11" s="3" t="s">
        <v>12</v>
      </c>
      <c r="I11" s="3"/>
      <c r="J11" s="3" t="s">
        <v>12</v>
      </c>
    </row>
    <row r="12" ht="12.75">
      <c r="A12" t="s">
        <v>13</v>
      </c>
    </row>
    <row r="13" spans="4:10" ht="12.75">
      <c r="D13" s="5"/>
      <c r="E13" s="5"/>
      <c r="F13" s="5"/>
      <c r="G13" s="5"/>
      <c r="H13" s="5"/>
      <c r="I13" s="5"/>
      <c r="J13" s="5"/>
    </row>
    <row r="14" spans="1:10" ht="13.5" thickBot="1">
      <c r="A14">
        <v>1</v>
      </c>
      <c r="B14" t="s">
        <v>14</v>
      </c>
      <c r="C14" t="s">
        <v>15</v>
      </c>
      <c r="D14" s="6">
        <v>0</v>
      </c>
      <c r="E14" s="7"/>
      <c r="F14" s="8">
        <v>320</v>
      </c>
      <c r="G14" s="7"/>
      <c r="H14" s="9">
        <v>0</v>
      </c>
      <c r="I14" s="7"/>
      <c r="J14" s="8">
        <v>1011</v>
      </c>
    </row>
    <row r="15" spans="4:10" ht="13.5" thickTop="1">
      <c r="D15" s="7"/>
      <c r="E15" s="7"/>
      <c r="F15" s="7"/>
      <c r="G15" s="7"/>
      <c r="H15" s="7"/>
      <c r="I15" s="7"/>
      <c r="J15" s="7"/>
    </row>
    <row r="16" spans="2:10" ht="13.5" thickBot="1">
      <c r="B16" t="s">
        <v>16</v>
      </c>
      <c r="C16" t="s">
        <v>17</v>
      </c>
      <c r="D16" s="6" t="s">
        <v>18</v>
      </c>
      <c r="E16" s="7"/>
      <c r="F16" s="8">
        <v>0</v>
      </c>
      <c r="G16" s="7"/>
      <c r="H16" s="8">
        <v>0</v>
      </c>
      <c r="I16" s="8"/>
      <c r="J16" s="8">
        <v>0</v>
      </c>
    </row>
    <row r="17" spans="4:10" ht="13.5" thickTop="1">
      <c r="D17" s="7"/>
      <c r="E17" s="7"/>
      <c r="F17" s="7"/>
      <c r="G17" s="7"/>
      <c r="H17" s="7"/>
      <c r="I17" s="7"/>
      <c r="J17" s="7"/>
    </row>
    <row r="18" spans="2:10" ht="13.5" thickBot="1">
      <c r="B18" t="s">
        <v>19</v>
      </c>
      <c r="C18" t="s">
        <v>20</v>
      </c>
      <c r="D18" s="8">
        <v>477</v>
      </c>
      <c r="E18" s="7"/>
      <c r="F18" s="8">
        <v>589</v>
      </c>
      <c r="G18" s="7"/>
      <c r="H18" s="8">
        <v>924</v>
      </c>
      <c r="I18" s="7"/>
      <c r="J18" s="8">
        <v>1306</v>
      </c>
    </row>
    <row r="19" spans="4:10" ht="13.5" thickTop="1">
      <c r="D19" s="7"/>
      <c r="E19" s="7"/>
      <c r="F19" s="7"/>
      <c r="G19" s="7"/>
      <c r="H19" s="7"/>
      <c r="I19" s="7"/>
      <c r="J19" s="7"/>
    </row>
    <row r="20" spans="1:10" ht="12.75">
      <c r="A20">
        <v>2</v>
      </c>
      <c r="B20" t="s">
        <v>14</v>
      </c>
      <c r="C20" t="s">
        <v>21</v>
      </c>
      <c r="D20" s="7">
        <v>-161</v>
      </c>
      <c r="E20" s="7"/>
      <c r="F20" s="7">
        <v>-3061</v>
      </c>
      <c r="G20" s="7"/>
      <c r="H20" s="7">
        <v>-889</v>
      </c>
      <c r="I20" s="7"/>
      <c r="J20" s="7">
        <v>-4454</v>
      </c>
    </row>
    <row r="21" spans="3:10" ht="12.75">
      <c r="C21" t="s">
        <v>22</v>
      </c>
      <c r="D21" s="7"/>
      <c r="E21" s="7"/>
      <c r="F21" s="7"/>
      <c r="G21" s="7"/>
      <c r="H21" s="7"/>
      <c r="I21" s="7"/>
      <c r="J21" s="7"/>
    </row>
    <row r="22" spans="3:10" ht="12.75">
      <c r="C22" t="s">
        <v>23</v>
      </c>
      <c r="D22" s="7"/>
      <c r="E22" s="7"/>
      <c r="F22" s="7"/>
      <c r="G22" s="7"/>
      <c r="H22" s="7"/>
      <c r="I22" s="7"/>
      <c r="J22" s="7"/>
    </row>
    <row r="23" spans="3:10" ht="12.75">
      <c r="C23" t="s">
        <v>24</v>
      </c>
      <c r="D23" s="7"/>
      <c r="E23" s="7"/>
      <c r="F23" s="7"/>
      <c r="G23" s="7"/>
      <c r="H23" s="7"/>
      <c r="I23" s="7"/>
      <c r="J23" s="7"/>
    </row>
    <row r="24" spans="4:10" ht="12.75">
      <c r="D24" s="7"/>
      <c r="E24" s="7"/>
      <c r="F24" s="7"/>
      <c r="G24" s="7"/>
      <c r="H24" s="7"/>
      <c r="I24" s="7"/>
      <c r="J24" s="7"/>
    </row>
    <row r="25" spans="2:10" ht="12.75">
      <c r="B25" t="s">
        <v>16</v>
      </c>
      <c r="C25" t="s">
        <v>25</v>
      </c>
      <c r="D25" s="7">
        <v>2428</v>
      </c>
      <c r="E25" s="7"/>
      <c r="F25" s="7">
        <v>100</v>
      </c>
      <c r="G25" s="7"/>
      <c r="H25" s="7">
        <v>4820</v>
      </c>
      <c r="I25" s="7"/>
      <c r="J25" s="7">
        <v>177</v>
      </c>
    </row>
    <row r="26" spans="4:10" ht="12.75">
      <c r="D26" s="7"/>
      <c r="E26" s="7"/>
      <c r="F26" s="7"/>
      <c r="G26" s="7"/>
      <c r="H26" s="7"/>
      <c r="I26" s="7"/>
      <c r="J26" s="7"/>
    </row>
    <row r="27" spans="2:10" ht="12.75">
      <c r="B27" t="s">
        <v>19</v>
      </c>
      <c r="C27" t="s">
        <v>26</v>
      </c>
      <c r="D27" s="7">
        <v>156</v>
      </c>
      <c r="E27" s="7"/>
      <c r="F27" s="7">
        <v>197</v>
      </c>
      <c r="G27" s="7"/>
      <c r="H27" s="7">
        <v>323</v>
      </c>
      <c r="I27" s="7"/>
      <c r="J27" s="7">
        <v>435</v>
      </c>
    </row>
    <row r="28" spans="4:10" ht="12.75">
      <c r="D28" s="7"/>
      <c r="E28" s="7"/>
      <c r="F28" s="7"/>
      <c r="G28" s="7"/>
      <c r="H28" s="7"/>
      <c r="I28" s="7"/>
      <c r="J28" s="7"/>
    </row>
    <row r="29" spans="2:10" ht="12.75">
      <c r="B29" t="s">
        <v>27</v>
      </c>
      <c r="C29" t="s">
        <v>28</v>
      </c>
      <c r="D29" s="10">
        <v>0</v>
      </c>
      <c r="E29" s="7"/>
      <c r="F29" s="10">
        <v>0</v>
      </c>
      <c r="G29" s="7"/>
      <c r="H29" s="10" t="s">
        <v>18</v>
      </c>
      <c r="I29" s="7"/>
      <c r="J29" s="10">
        <v>0</v>
      </c>
    </row>
    <row r="30" spans="4:10" ht="12.75">
      <c r="D30" s="7"/>
      <c r="E30" s="7"/>
      <c r="F30" s="7"/>
      <c r="G30" s="7"/>
      <c r="H30" s="7"/>
      <c r="I30" s="7"/>
      <c r="J30" s="7"/>
    </row>
    <row r="31" spans="2:10" ht="12.75">
      <c r="B31" t="s">
        <v>29</v>
      </c>
      <c r="C31" t="s">
        <v>30</v>
      </c>
      <c r="D31" s="7">
        <f>D20-D25-D27</f>
        <v>-2745</v>
      </c>
      <c r="E31" s="7"/>
      <c r="F31" s="7">
        <f>F20-F25-F27</f>
        <v>-3358</v>
      </c>
      <c r="G31" s="7"/>
      <c r="H31" s="7">
        <f>H20-H25-H27</f>
        <v>-6032</v>
      </c>
      <c r="I31" s="7"/>
      <c r="J31" s="7">
        <f>J20-J25-J27</f>
        <v>-5066</v>
      </c>
    </row>
    <row r="32" spans="3:10" ht="12.75">
      <c r="C32" t="s">
        <v>22</v>
      </c>
      <c r="D32" s="7"/>
      <c r="E32" s="7"/>
      <c r="F32" s="7"/>
      <c r="G32" s="7"/>
      <c r="H32" s="7"/>
      <c r="I32" s="7"/>
      <c r="J32" s="7"/>
    </row>
    <row r="33" spans="3:10" ht="12.75">
      <c r="C33" t="s">
        <v>23</v>
      </c>
      <c r="D33" s="7"/>
      <c r="E33" s="7"/>
      <c r="F33" s="7"/>
      <c r="G33" s="7"/>
      <c r="H33" s="7"/>
      <c r="I33" s="7"/>
      <c r="J33" s="7"/>
    </row>
    <row r="34" spans="3:10" ht="12.75">
      <c r="C34" t="s">
        <v>24</v>
      </c>
      <c r="D34" s="7"/>
      <c r="E34" s="7"/>
      <c r="F34" s="7"/>
      <c r="G34" s="7"/>
      <c r="H34" s="7"/>
      <c r="I34" s="7"/>
      <c r="J34" s="7"/>
    </row>
    <row r="35" spans="4:10" ht="12.75">
      <c r="D35" s="7"/>
      <c r="E35" s="7"/>
      <c r="F35" s="7"/>
      <c r="G35" s="7"/>
      <c r="H35" s="7"/>
      <c r="I35" s="7"/>
      <c r="J35" s="7"/>
    </row>
    <row r="36" spans="2:10" ht="12.75">
      <c r="B36" t="s">
        <v>31</v>
      </c>
      <c r="C36" t="s">
        <v>32</v>
      </c>
      <c r="D36" s="10" t="s">
        <v>18</v>
      </c>
      <c r="E36" s="7"/>
      <c r="F36" s="10">
        <v>0</v>
      </c>
      <c r="G36" s="7"/>
      <c r="H36" s="10" t="s">
        <v>18</v>
      </c>
      <c r="I36" s="7"/>
      <c r="J36" s="10" t="s">
        <v>18</v>
      </c>
    </row>
    <row r="37" spans="4:10" ht="12.75">
      <c r="D37" s="7"/>
      <c r="E37" s="7"/>
      <c r="F37" s="7"/>
      <c r="G37" s="7"/>
      <c r="H37" s="7"/>
      <c r="I37" s="7"/>
      <c r="J37" s="7"/>
    </row>
    <row r="38" spans="2:10" ht="12.75">
      <c r="B38" t="s">
        <v>33</v>
      </c>
      <c r="C38" t="s">
        <v>34</v>
      </c>
      <c r="D38" s="7">
        <f>D31</f>
        <v>-2745</v>
      </c>
      <c r="E38" s="7"/>
      <c r="F38" s="7">
        <f>F31</f>
        <v>-3358</v>
      </c>
      <c r="G38" s="7"/>
      <c r="H38" s="7">
        <f>H31</f>
        <v>-6032</v>
      </c>
      <c r="I38" s="7"/>
      <c r="J38" s="7">
        <f>J31</f>
        <v>-5066</v>
      </c>
    </row>
    <row r="39" spans="3:10" ht="12.75">
      <c r="C39" t="s">
        <v>35</v>
      </c>
      <c r="D39" s="7"/>
      <c r="E39" s="7"/>
      <c r="F39" s="7"/>
      <c r="G39" s="7"/>
      <c r="H39" s="7"/>
      <c r="I39" s="7"/>
      <c r="J39" s="7"/>
    </row>
    <row r="40" spans="4:10" ht="12.75">
      <c r="D40" s="7"/>
      <c r="E40" s="7"/>
      <c r="F40" s="7"/>
      <c r="G40" s="7"/>
      <c r="H40" s="7"/>
      <c r="I40" s="7"/>
      <c r="J40" s="7"/>
    </row>
    <row r="41" spans="2:10" ht="12.75">
      <c r="B41" t="s">
        <v>36</v>
      </c>
      <c r="C41" t="s">
        <v>37</v>
      </c>
      <c r="D41" s="10">
        <v>0</v>
      </c>
      <c r="E41" s="7"/>
      <c r="F41" s="10">
        <v>0</v>
      </c>
      <c r="G41" s="7"/>
      <c r="H41" s="10">
        <v>0</v>
      </c>
      <c r="I41" s="7"/>
      <c r="J41" s="10">
        <v>0</v>
      </c>
    </row>
    <row r="42" spans="4:10" ht="12.75">
      <c r="D42" s="7"/>
      <c r="E42" s="7"/>
      <c r="F42" s="7"/>
      <c r="G42" s="7"/>
      <c r="H42" s="7"/>
      <c r="I42" s="7"/>
      <c r="J42" s="7"/>
    </row>
    <row r="43" spans="3:10" ht="12.75">
      <c r="C43" t="s">
        <v>38</v>
      </c>
      <c r="D43" s="7">
        <f>D38+D41</f>
        <v>-2745</v>
      </c>
      <c r="E43" s="7"/>
      <c r="F43" s="7">
        <f>F38+F41</f>
        <v>-3358</v>
      </c>
      <c r="G43" s="7"/>
      <c r="H43" s="7">
        <f>H38+H41</f>
        <v>-6032</v>
      </c>
      <c r="I43" s="7"/>
      <c r="J43" s="7">
        <f>J38+J41</f>
        <v>-5066</v>
      </c>
    </row>
    <row r="44" spans="4:10" ht="12.75">
      <c r="D44" s="7"/>
      <c r="E44" s="7"/>
      <c r="F44" s="7"/>
      <c r="G44" s="7"/>
      <c r="H44" s="7"/>
      <c r="I44" s="7"/>
      <c r="J44" s="7"/>
    </row>
    <row r="45" spans="3:10" ht="12.75">
      <c r="C45" t="s">
        <v>39</v>
      </c>
      <c r="D45" s="10">
        <v>0</v>
      </c>
      <c r="E45" s="7"/>
      <c r="F45" s="10">
        <v>2</v>
      </c>
      <c r="G45" s="7"/>
      <c r="H45" s="10">
        <v>0</v>
      </c>
      <c r="I45" s="7"/>
      <c r="J45" s="10">
        <v>2</v>
      </c>
    </row>
    <row r="46" spans="4:10" ht="12.75">
      <c r="D46" s="7"/>
      <c r="E46" s="7"/>
      <c r="F46" s="7"/>
      <c r="G46" s="7"/>
      <c r="H46" s="7"/>
      <c r="I46" s="7"/>
      <c r="J46" s="7"/>
    </row>
    <row r="47" spans="2:10" ht="12.75">
      <c r="B47" t="s">
        <v>40</v>
      </c>
      <c r="C47" t="s">
        <v>41</v>
      </c>
      <c r="D47" s="7">
        <f>D43+D45</f>
        <v>-2745</v>
      </c>
      <c r="E47" s="7"/>
      <c r="F47" s="7">
        <f>F43+F45</f>
        <v>-3356</v>
      </c>
      <c r="G47" s="7"/>
      <c r="H47" s="7">
        <f>H43+H45</f>
        <v>-6032</v>
      </c>
      <c r="I47" s="7"/>
      <c r="J47" s="7">
        <f>J43+J45</f>
        <v>-5064</v>
      </c>
    </row>
    <row r="48" spans="3:10" ht="12.75">
      <c r="C48" t="s">
        <v>42</v>
      </c>
      <c r="D48" s="7"/>
      <c r="E48" s="7"/>
      <c r="F48" s="7"/>
      <c r="G48" s="7"/>
      <c r="H48" s="7"/>
      <c r="I48" s="7"/>
      <c r="J48" s="7"/>
    </row>
    <row r="49" spans="4:10" ht="12.75">
      <c r="D49" s="7"/>
      <c r="E49" s="7"/>
      <c r="F49" s="7"/>
      <c r="G49" s="7"/>
      <c r="H49" s="7"/>
      <c r="I49" s="7"/>
      <c r="J49" s="7"/>
    </row>
    <row r="50" spans="2:10" ht="12.75">
      <c r="B50" t="s">
        <v>43</v>
      </c>
      <c r="C50" t="s">
        <v>44</v>
      </c>
      <c r="D50" s="11">
        <v>0</v>
      </c>
      <c r="E50" s="7"/>
      <c r="F50" s="7">
        <v>0</v>
      </c>
      <c r="G50" s="7"/>
      <c r="H50" s="7" t="s">
        <v>18</v>
      </c>
      <c r="I50" s="7"/>
      <c r="J50" s="7" t="s">
        <v>18</v>
      </c>
    </row>
    <row r="51" spans="3:10" ht="12.75">
      <c r="C51" t="s">
        <v>45</v>
      </c>
      <c r="D51" s="11">
        <v>0</v>
      </c>
      <c r="E51" s="7"/>
      <c r="F51" s="7">
        <v>0</v>
      </c>
      <c r="G51" s="7"/>
      <c r="H51" s="7" t="s">
        <v>18</v>
      </c>
      <c r="I51" s="7"/>
      <c r="J51" s="7" t="s">
        <v>18</v>
      </c>
    </row>
    <row r="52" spans="3:10" ht="12.75">
      <c r="C52" t="s">
        <v>46</v>
      </c>
      <c r="D52" s="11">
        <v>0</v>
      </c>
      <c r="E52" s="7"/>
      <c r="F52" s="7">
        <v>0</v>
      </c>
      <c r="G52" s="7"/>
      <c r="H52" s="7" t="s">
        <v>18</v>
      </c>
      <c r="I52" s="7"/>
      <c r="J52" s="7" t="s">
        <v>18</v>
      </c>
    </row>
    <row r="53" spans="3:10" ht="12.75">
      <c r="C53" t="s">
        <v>47</v>
      </c>
      <c r="D53" s="12"/>
      <c r="E53" s="12"/>
      <c r="F53" s="12"/>
      <c r="G53" s="12"/>
      <c r="H53" s="12"/>
      <c r="I53" s="12"/>
      <c r="J53" s="12"/>
    </row>
    <row r="54" spans="4:10" ht="12.75">
      <c r="D54" s="7"/>
      <c r="E54" s="7"/>
      <c r="F54" s="7"/>
      <c r="G54" s="7"/>
      <c r="H54" s="7"/>
      <c r="I54" s="7"/>
      <c r="J54" s="7"/>
    </row>
    <row r="55" spans="2:10" ht="13.5" thickBot="1">
      <c r="B55" t="s">
        <v>48</v>
      </c>
      <c r="C55" t="s">
        <v>49</v>
      </c>
      <c r="D55" s="13">
        <f>D47</f>
        <v>-2745</v>
      </c>
      <c r="E55" s="7"/>
      <c r="F55" s="13">
        <f>F47</f>
        <v>-3356</v>
      </c>
      <c r="G55" s="7"/>
      <c r="H55" s="13">
        <f>H47</f>
        <v>-6032</v>
      </c>
      <c r="I55" s="7"/>
      <c r="J55" s="13">
        <f>J47</f>
        <v>-5064</v>
      </c>
    </row>
    <row r="56" spans="3:10" ht="13.5" thickTop="1">
      <c r="C56" t="s">
        <v>50</v>
      </c>
      <c r="D56" s="7"/>
      <c r="E56" s="7"/>
      <c r="F56" s="7"/>
      <c r="G56" s="7"/>
      <c r="H56" s="7"/>
      <c r="I56" s="7"/>
      <c r="J56" s="7"/>
    </row>
    <row r="57" spans="4:10" ht="12.75">
      <c r="D57" s="7"/>
      <c r="E57" s="7"/>
      <c r="F57" s="7"/>
      <c r="G57" s="7"/>
      <c r="H57" s="7"/>
      <c r="I57" s="7"/>
      <c r="J57" s="7"/>
    </row>
    <row r="58" spans="1:10" ht="12.75">
      <c r="A58">
        <v>3</v>
      </c>
      <c r="B58" t="s">
        <v>14</v>
      </c>
      <c r="C58" t="s">
        <v>51</v>
      </c>
      <c r="D58" s="7"/>
      <c r="E58" s="7"/>
      <c r="F58" s="7"/>
      <c r="G58" s="7"/>
      <c r="H58" s="7"/>
      <c r="I58" s="7"/>
      <c r="J58" s="7"/>
    </row>
    <row r="59" spans="3:10" ht="12.75">
      <c r="C59" t="s">
        <v>52</v>
      </c>
      <c r="D59" s="7"/>
      <c r="E59" s="7"/>
      <c r="F59" s="7"/>
      <c r="G59" s="7"/>
      <c r="H59" s="7"/>
      <c r="I59" s="7"/>
      <c r="J59" s="7"/>
    </row>
    <row r="60" spans="3:10" ht="12.75">
      <c r="C60" t="s">
        <v>53</v>
      </c>
      <c r="D60" s="7"/>
      <c r="E60" s="7"/>
      <c r="F60" s="7"/>
      <c r="G60" s="7"/>
      <c r="H60" s="7"/>
      <c r="I60" s="7"/>
      <c r="J60" s="7"/>
    </row>
    <row r="61" spans="4:10" ht="12.75">
      <c r="D61" s="7"/>
      <c r="E61" s="7"/>
      <c r="F61" s="7"/>
      <c r="G61" s="7"/>
      <c r="H61" s="7"/>
      <c r="I61" s="7"/>
      <c r="J61" s="7"/>
    </row>
    <row r="62" spans="3:10" ht="12.75">
      <c r="C62" t="s">
        <v>54</v>
      </c>
      <c r="D62" s="11">
        <v>-1.22</v>
      </c>
      <c r="E62" s="7"/>
      <c r="F62" s="11">
        <v>-1.49</v>
      </c>
      <c r="G62" s="7"/>
      <c r="H62" s="11">
        <v>-2.68</v>
      </c>
      <c r="I62" s="7"/>
      <c r="J62" s="11">
        <v>-2.25</v>
      </c>
    </row>
    <row r="63" spans="3:10" ht="12.75">
      <c r="C63" t="s">
        <v>55</v>
      </c>
      <c r="D63" s="11">
        <v>0</v>
      </c>
      <c r="E63" s="7"/>
      <c r="F63" s="7">
        <v>0</v>
      </c>
      <c r="G63" s="7"/>
      <c r="H63" s="11">
        <v>0</v>
      </c>
      <c r="I63" s="7"/>
      <c r="J63" s="7">
        <v>0</v>
      </c>
    </row>
    <row r="64" spans="4:10" ht="12.75">
      <c r="D64" s="11"/>
      <c r="E64" s="7"/>
      <c r="F64" s="7"/>
      <c r="G64" s="7"/>
      <c r="H64" s="11"/>
      <c r="I64" s="7"/>
      <c r="J64" s="7"/>
    </row>
    <row r="65" spans="1:10" ht="12.75">
      <c r="A65">
        <v>4</v>
      </c>
      <c r="C65" t="s">
        <v>56</v>
      </c>
      <c r="D65" s="11">
        <v>0</v>
      </c>
      <c r="E65" s="7"/>
      <c r="F65" s="11">
        <v>0</v>
      </c>
      <c r="G65" s="7"/>
      <c r="H65" s="11">
        <v>-1.28</v>
      </c>
      <c r="I65" s="7"/>
      <c r="J65" s="11">
        <v>-1.25</v>
      </c>
    </row>
    <row r="66" spans="4:10" ht="12.75">
      <c r="D66" s="7"/>
      <c r="E66" s="7"/>
      <c r="F66" s="7"/>
      <c r="G66" s="7"/>
      <c r="H66" s="7"/>
      <c r="I66" s="7"/>
      <c r="J66" s="7"/>
    </row>
    <row r="67" spans="1:10" ht="12.75">
      <c r="A67">
        <v>5</v>
      </c>
      <c r="B67" t="s">
        <v>14</v>
      </c>
      <c r="C67" t="s">
        <v>57</v>
      </c>
      <c r="D67" s="7" t="s">
        <v>18</v>
      </c>
      <c r="E67" s="7"/>
      <c r="F67" s="7" t="s">
        <v>58</v>
      </c>
      <c r="G67" s="7"/>
      <c r="H67" s="7" t="s">
        <v>18</v>
      </c>
      <c r="I67" s="7"/>
      <c r="J67" s="7">
        <v>0</v>
      </c>
    </row>
    <row r="68" spans="4:10" ht="12.75">
      <c r="D68" s="7"/>
      <c r="E68" s="7"/>
      <c r="F68" s="7"/>
      <c r="G68" s="7"/>
      <c r="H68" s="7"/>
      <c r="I68" s="7"/>
      <c r="J68" s="7"/>
    </row>
    <row r="69" spans="2:10" ht="12.75">
      <c r="B69" t="s">
        <v>16</v>
      </c>
      <c r="C69" t="s">
        <v>59</v>
      </c>
      <c r="D69" s="7" t="s">
        <v>60</v>
      </c>
      <c r="E69" s="7"/>
      <c r="F69" s="7"/>
      <c r="G69" s="7"/>
      <c r="H69" s="7"/>
      <c r="I69" s="7"/>
      <c r="J69" s="7"/>
    </row>
    <row r="70" spans="4:10" ht="12.75">
      <c r="D70" s="7"/>
      <c r="E70" s="7"/>
      <c r="F70" s="7"/>
      <c r="G70" s="7"/>
      <c r="H70" s="7"/>
      <c r="I70" s="7"/>
      <c r="J70" s="7"/>
    </row>
    <row r="71" ht="12.75">
      <c r="C71" t="s">
        <v>61</v>
      </c>
    </row>
    <row r="73" ht="12.75">
      <c r="A73" s="1" t="s">
        <v>62</v>
      </c>
    </row>
    <row r="75" spans="4:8" ht="12.75">
      <c r="D75" s="3" t="s">
        <v>4</v>
      </c>
      <c r="E75" s="3"/>
      <c r="F75" s="3"/>
      <c r="G75" s="3"/>
      <c r="H75" s="3" t="s">
        <v>63</v>
      </c>
    </row>
    <row r="76" spans="4:8" ht="12.75">
      <c r="D76" s="3" t="s">
        <v>64</v>
      </c>
      <c r="E76" s="3"/>
      <c r="F76" s="3"/>
      <c r="G76" s="3"/>
      <c r="H76" s="3" t="s">
        <v>65</v>
      </c>
    </row>
    <row r="77" spans="4:8" ht="12.75">
      <c r="D77" s="3" t="s">
        <v>66</v>
      </c>
      <c r="E77" s="3"/>
      <c r="F77" s="3"/>
      <c r="G77" s="3"/>
      <c r="H77" s="3" t="s">
        <v>67</v>
      </c>
    </row>
    <row r="78" spans="4:8" ht="12.75">
      <c r="D78" s="4" t="s">
        <v>135</v>
      </c>
      <c r="E78" s="3"/>
      <c r="F78" s="4"/>
      <c r="G78" s="3"/>
      <c r="H78" s="3" t="s">
        <v>68</v>
      </c>
    </row>
    <row r="79" spans="4:8" ht="12.75">
      <c r="D79" s="3" t="s">
        <v>12</v>
      </c>
      <c r="E79" s="3"/>
      <c r="F79" s="3"/>
      <c r="G79" s="3"/>
      <c r="H79" s="3" t="s">
        <v>12</v>
      </c>
    </row>
    <row r="81" spans="3:8" ht="12.75">
      <c r="C81" t="s">
        <v>69</v>
      </c>
      <c r="D81" s="14">
        <v>31680</v>
      </c>
      <c r="E81" s="14"/>
      <c r="F81" s="14"/>
      <c r="G81" s="14"/>
      <c r="H81" s="14">
        <v>32130</v>
      </c>
    </row>
    <row r="82" spans="3:8" ht="12.75">
      <c r="C82" t="s">
        <v>70</v>
      </c>
      <c r="D82" s="14">
        <v>53771</v>
      </c>
      <c r="E82" s="14"/>
      <c r="F82" s="14"/>
      <c r="G82" s="14"/>
      <c r="H82" s="14">
        <v>53753</v>
      </c>
    </row>
    <row r="83" spans="3:8" ht="12.75">
      <c r="C83" t="s">
        <v>71</v>
      </c>
      <c r="D83" s="14">
        <v>70442</v>
      </c>
      <c r="E83" s="14"/>
      <c r="F83" s="14"/>
      <c r="G83" s="14"/>
      <c r="H83" s="14">
        <v>70442</v>
      </c>
    </row>
    <row r="84" spans="4:8" ht="12.75">
      <c r="D84" s="14"/>
      <c r="E84" s="14"/>
      <c r="F84" s="14"/>
      <c r="G84" s="14"/>
      <c r="H84" s="14"/>
    </row>
    <row r="85" spans="3:8" ht="12.75">
      <c r="C85" t="s">
        <v>72</v>
      </c>
      <c r="D85" s="14"/>
      <c r="E85" s="14"/>
      <c r="F85" s="14"/>
      <c r="G85" s="14"/>
      <c r="H85" s="14"/>
    </row>
    <row r="86" spans="3:8" ht="12.75">
      <c r="C86" t="s">
        <v>73</v>
      </c>
      <c r="D86" s="15">
        <v>86753</v>
      </c>
      <c r="E86" s="14"/>
      <c r="F86" s="14"/>
      <c r="G86" s="14"/>
      <c r="H86" s="15">
        <v>86748</v>
      </c>
    </row>
    <row r="87" spans="3:8" ht="12.75">
      <c r="C87" t="s">
        <v>74</v>
      </c>
      <c r="D87" s="16">
        <v>1436</v>
      </c>
      <c r="E87" s="14"/>
      <c r="F87" s="14"/>
      <c r="G87" s="14"/>
      <c r="H87" s="16">
        <v>1437</v>
      </c>
    </row>
    <row r="88" spans="3:8" ht="12.75">
      <c r="C88" t="s">
        <v>75</v>
      </c>
      <c r="D88" s="16">
        <v>24952</v>
      </c>
      <c r="E88" s="14"/>
      <c r="F88" s="14"/>
      <c r="G88" s="14"/>
      <c r="H88" s="16">
        <v>24587</v>
      </c>
    </row>
    <row r="89" spans="3:8" ht="12.75">
      <c r="C89" t="s">
        <v>76</v>
      </c>
      <c r="D89" s="16">
        <v>4421</v>
      </c>
      <c r="E89" s="14"/>
      <c r="F89" s="14"/>
      <c r="G89" s="14"/>
      <c r="H89" s="16">
        <v>5193</v>
      </c>
    </row>
    <row r="90" spans="3:8" ht="12.75">
      <c r="C90" t="s">
        <v>77</v>
      </c>
      <c r="D90" s="16">
        <v>23009</v>
      </c>
      <c r="E90" s="14"/>
      <c r="F90" s="14"/>
      <c r="G90" s="14"/>
      <c r="H90" s="16">
        <v>23195</v>
      </c>
    </row>
    <row r="91" spans="3:8" ht="12.75">
      <c r="C91" t="s">
        <v>78</v>
      </c>
      <c r="D91" s="17">
        <v>5293</v>
      </c>
      <c r="E91" s="14"/>
      <c r="F91" s="14"/>
      <c r="G91" s="14"/>
      <c r="H91" s="17">
        <v>4708</v>
      </c>
    </row>
    <row r="92" spans="4:8" ht="12.75">
      <c r="D92" s="18">
        <f>SUM(D86:D91)</f>
        <v>145864</v>
      </c>
      <c r="E92" s="14"/>
      <c r="F92" s="14"/>
      <c r="G92" s="14"/>
      <c r="H92" s="18">
        <f>SUM(H86:H91)</f>
        <v>145868</v>
      </c>
    </row>
    <row r="93" spans="4:8" ht="12.75">
      <c r="D93" s="14"/>
      <c r="E93" s="14"/>
      <c r="F93" s="14"/>
      <c r="G93" s="14"/>
      <c r="H93" s="14"/>
    </row>
    <row r="94" spans="3:8" ht="12.75">
      <c r="C94" t="s">
        <v>79</v>
      </c>
      <c r="D94" s="14"/>
      <c r="E94" s="14"/>
      <c r="F94" s="14"/>
      <c r="G94" s="14"/>
      <c r="H94" s="14"/>
    </row>
    <row r="95" spans="3:8" ht="12.75">
      <c r="C95" t="s">
        <v>80</v>
      </c>
      <c r="D95" s="15">
        <v>22835</v>
      </c>
      <c r="E95" s="14"/>
      <c r="F95" s="14"/>
      <c r="G95" s="14"/>
      <c r="H95" s="15">
        <v>22846</v>
      </c>
    </row>
    <row r="96" spans="3:8" ht="12.75">
      <c r="C96" t="s">
        <v>81</v>
      </c>
      <c r="D96" s="16">
        <v>320449</v>
      </c>
      <c r="E96" s="14"/>
      <c r="F96" s="14"/>
      <c r="G96" s="14"/>
      <c r="H96" s="16">
        <v>314885</v>
      </c>
    </row>
    <row r="97" spans="3:8" ht="12.75">
      <c r="C97" t="s">
        <v>82</v>
      </c>
      <c r="D97" s="16">
        <v>229145</v>
      </c>
      <c r="E97" s="14"/>
      <c r="F97" s="14"/>
      <c r="G97" s="14"/>
      <c r="H97" s="16">
        <v>229146</v>
      </c>
    </row>
    <row r="98" spans="3:8" ht="12.75">
      <c r="C98" t="s">
        <v>83</v>
      </c>
      <c r="D98" s="17">
        <v>16985</v>
      </c>
      <c r="E98" s="14"/>
      <c r="F98" s="14"/>
      <c r="G98" s="14"/>
      <c r="H98" s="17">
        <v>16985</v>
      </c>
    </row>
    <row r="99" spans="4:8" ht="12.75">
      <c r="D99" s="18">
        <f>SUM(D95:D98)</f>
        <v>589414</v>
      </c>
      <c r="E99" s="14"/>
      <c r="F99" s="14"/>
      <c r="G99" s="14"/>
      <c r="H99" s="18">
        <f>SUM(H95:H98)</f>
        <v>583862</v>
      </c>
    </row>
    <row r="100" spans="4:8" ht="12.75">
      <c r="D100" s="14"/>
      <c r="E100" s="14"/>
      <c r="F100" s="14"/>
      <c r="G100" s="14"/>
      <c r="H100" s="14"/>
    </row>
    <row r="101" spans="3:8" ht="12.75">
      <c r="C101" t="s">
        <v>84</v>
      </c>
      <c r="D101" s="14">
        <f>D92-D99</f>
        <v>-443550</v>
      </c>
      <c r="E101" s="14"/>
      <c r="F101" s="14"/>
      <c r="G101" s="14"/>
      <c r="H101" s="14">
        <f>H92-H99</f>
        <v>-437994</v>
      </c>
    </row>
    <row r="102" spans="4:8" ht="12.75">
      <c r="D102" s="14"/>
      <c r="E102" s="14"/>
      <c r="F102" s="14"/>
      <c r="G102" s="14"/>
      <c r="H102" s="14"/>
    </row>
    <row r="103" spans="3:8" ht="12.75">
      <c r="C103" t="s">
        <v>85</v>
      </c>
      <c r="D103" s="14">
        <v>74</v>
      </c>
      <c r="E103" s="14"/>
      <c r="F103" s="14"/>
      <c r="G103" s="14"/>
      <c r="H103" s="14">
        <v>78</v>
      </c>
    </row>
    <row r="104" spans="4:8" ht="12.75">
      <c r="D104" s="14"/>
      <c r="E104" s="14"/>
      <c r="F104" s="14"/>
      <c r="G104" s="14"/>
      <c r="H104" s="14"/>
    </row>
    <row r="105" spans="4:8" ht="13.5" thickBot="1">
      <c r="D105" s="19">
        <f>D101+D103+D81+D82+D83</f>
        <v>-287583</v>
      </c>
      <c r="E105" s="14"/>
      <c r="F105" s="14"/>
      <c r="G105" s="14"/>
      <c r="H105" s="19">
        <f>H101+H103+H81+H82+H83</f>
        <v>-281591</v>
      </c>
    </row>
    <row r="106" spans="4:8" ht="13.5" thickTop="1">
      <c r="D106" s="14"/>
      <c r="E106" s="14"/>
      <c r="F106" s="14"/>
      <c r="G106" s="14"/>
      <c r="H106" s="14"/>
    </row>
    <row r="107" spans="3:8" ht="12.75">
      <c r="C107" t="s">
        <v>86</v>
      </c>
      <c r="D107" s="14">
        <v>112552</v>
      </c>
      <c r="E107" s="14"/>
      <c r="F107" s="14"/>
      <c r="G107" s="14"/>
      <c r="H107" s="14">
        <v>112552</v>
      </c>
    </row>
    <row r="108" spans="3:8" ht="12.75">
      <c r="C108" t="s">
        <v>87</v>
      </c>
      <c r="D108" s="14"/>
      <c r="E108" s="14"/>
      <c r="F108" s="14"/>
      <c r="G108" s="14"/>
      <c r="H108" s="14"/>
    </row>
    <row r="109" spans="3:8" ht="12.75">
      <c r="C109" t="s">
        <v>88</v>
      </c>
      <c r="D109" s="14">
        <v>56868</v>
      </c>
      <c r="E109" s="14"/>
      <c r="F109" s="14"/>
      <c r="G109" s="14"/>
      <c r="H109" s="14">
        <v>56868</v>
      </c>
    </row>
    <row r="110" spans="3:8" ht="12.75">
      <c r="C110" t="s">
        <v>89</v>
      </c>
      <c r="D110" s="20">
        <v>-457003</v>
      </c>
      <c r="E110" s="14"/>
      <c r="F110" s="14"/>
      <c r="G110" s="14"/>
      <c r="H110" s="20">
        <v>-451039</v>
      </c>
    </row>
    <row r="111" spans="4:8" ht="12.75">
      <c r="D111" s="14">
        <f>D109+D110+D107</f>
        <v>-287583</v>
      </c>
      <c r="E111" s="14"/>
      <c r="F111" s="14"/>
      <c r="G111" s="14"/>
      <c r="H111" s="14">
        <f>H109+H110+H107</f>
        <v>-281619</v>
      </c>
    </row>
    <row r="112" spans="4:8" ht="12.75">
      <c r="D112" s="14"/>
      <c r="E112" s="14"/>
      <c r="F112" s="14"/>
      <c r="G112" s="14"/>
      <c r="H112" s="14"/>
    </row>
    <row r="113" spans="3:8" ht="12.75">
      <c r="C113" t="s">
        <v>90</v>
      </c>
      <c r="D113" s="14">
        <v>0</v>
      </c>
      <c r="E113" s="14"/>
      <c r="F113" s="14"/>
      <c r="G113" s="14"/>
      <c r="H113" s="14">
        <v>0</v>
      </c>
    </row>
    <row r="114" spans="4:8" ht="12.75">
      <c r="D114" s="14"/>
      <c r="E114" s="14"/>
      <c r="F114" s="14"/>
      <c r="G114" s="14"/>
      <c r="H114" s="14"/>
    </row>
    <row r="115" spans="3:8" ht="12.75">
      <c r="C115" t="s">
        <v>91</v>
      </c>
      <c r="D115" s="14">
        <v>0</v>
      </c>
      <c r="E115" s="14"/>
      <c r="F115" s="14"/>
      <c r="G115" s="14"/>
      <c r="H115" s="14">
        <v>0</v>
      </c>
    </row>
    <row r="116" spans="3:8" ht="12.75">
      <c r="C116" t="s">
        <v>92</v>
      </c>
      <c r="D116" s="14">
        <v>0</v>
      </c>
      <c r="E116" s="14"/>
      <c r="F116" s="14"/>
      <c r="G116" s="14"/>
      <c r="H116" s="14">
        <v>28</v>
      </c>
    </row>
    <row r="117" spans="4:8" ht="13.5" thickBot="1">
      <c r="D117" s="19">
        <f>D111+D115</f>
        <v>-287583</v>
      </c>
      <c r="E117" s="14"/>
      <c r="F117" s="14"/>
      <c r="G117" s="14"/>
      <c r="H117" s="19">
        <f>H111+H115+H116</f>
        <v>-281591</v>
      </c>
    </row>
    <row r="118" spans="4:8" ht="13.5" thickTop="1">
      <c r="D118" s="14"/>
      <c r="E118" s="14"/>
      <c r="F118" s="14"/>
      <c r="G118" s="14"/>
      <c r="H118" s="14"/>
    </row>
    <row r="119" spans="3:8" ht="12.75">
      <c r="C119" t="s">
        <v>93</v>
      </c>
      <c r="D119" s="21">
        <f>D111/225103</f>
        <v>-1.2775618272524134</v>
      </c>
      <c r="E119" s="21"/>
      <c r="F119" s="21"/>
      <c r="G119" s="21"/>
      <c r="H119" s="21">
        <f>H111/225103</f>
        <v>-1.2510672891965011</v>
      </c>
    </row>
    <row r="124" ht="12.75">
      <c r="A124" t="s">
        <v>94</v>
      </c>
    </row>
    <row r="126" spans="1:3" ht="12.75">
      <c r="A126">
        <v>1</v>
      </c>
      <c r="C126" t="s">
        <v>95</v>
      </c>
    </row>
    <row r="128" ht="12.75">
      <c r="C128" t="s">
        <v>96</v>
      </c>
    </row>
    <row r="130" spans="1:3" ht="12.75">
      <c r="A130">
        <v>2</v>
      </c>
      <c r="C130" t="s">
        <v>97</v>
      </c>
    </row>
    <row r="132" ht="12.75">
      <c r="C132" t="s">
        <v>98</v>
      </c>
    </row>
    <row r="134" spans="1:3" ht="12.75">
      <c r="A134">
        <v>3</v>
      </c>
      <c r="C134" t="s">
        <v>99</v>
      </c>
    </row>
    <row r="136" ht="12.75">
      <c r="C136" t="s">
        <v>98</v>
      </c>
    </row>
    <row r="138" spans="1:3" ht="12.75">
      <c r="A138">
        <v>4</v>
      </c>
      <c r="C138" t="s">
        <v>100</v>
      </c>
    </row>
    <row r="140" ht="12.75">
      <c r="C140" t="s">
        <v>98</v>
      </c>
    </row>
    <row r="142" spans="1:3" ht="12.75">
      <c r="A142">
        <v>5</v>
      </c>
      <c r="C142" t="s">
        <v>101</v>
      </c>
    </row>
    <row r="144" ht="12.75">
      <c r="C144" t="s">
        <v>98</v>
      </c>
    </row>
    <row r="146" spans="1:3" ht="12.75">
      <c r="A146">
        <v>6</v>
      </c>
      <c r="C146" t="s">
        <v>102</v>
      </c>
    </row>
    <row r="148" ht="12.75">
      <c r="C148" t="s">
        <v>98</v>
      </c>
    </row>
    <row r="150" spans="1:3" ht="12.75">
      <c r="A150">
        <v>7</v>
      </c>
      <c r="C150" t="s">
        <v>103</v>
      </c>
    </row>
    <row r="152" ht="12.75">
      <c r="C152" t="s">
        <v>98</v>
      </c>
    </row>
    <row r="154" spans="1:3" ht="12.75">
      <c r="A154">
        <v>8</v>
      </c>
      <c r="C154" t="s">
        <v>104</v>
      </c>
    </row>
    <row r="156" ht="12.75">
      <c r="C156" t="s">
        <v>98</v>
      </c>
    </row>
    <row r="158" spans="1:3" ht="12.75">
      <c r="A158">
        <v>9</v>
      </c>
      <c r="C158" t="s">
        <v>105</v>
      </c>
    </row>
    <row r="160" ht="12.75">
      <c r="C160" t="s">
        <v>106</v>
      </c>
    </row>
    <row r="161" ht="12.75">
      <c r="C161" t="s">
        <v>148</v>
      </c>
    </row>
    <row r="162" ht="12.75">
      <c r="C162" t="s">
        <v>141</v>
      </c>
    </row>
    <row r="163" ht="12.75">
      <c r="C163" t="s">
        <v>137</v>
      </c>
    </row>
    <row r="164" ht="12.75">
      <c r="C164" t="s">
        <v>138</v>
      </c>
    </row>
    <row r="165" ht="12.75">
      <c r="C165" t="s">
        <v>139</v>
      </c>
    </row>
    <row r="166" ht="12.75">
      <c r="C166" t="s">
        <v>140</v>
      </c>
    </row>
    <row r="168" spans="1:3" ht="12.75">
      <c r="A168">
        <v>10</v>
      </c>
      <c r="C168" t="s">
        <v>107</v>
      </c>
    </row>
    <row r="170" ht="12.75">
      <c r="C170" t="s">
        <v>60</v>
      </c>
    </row>
    <row r="172" spans="1:3" ht="12.75">
      <c r="A172">
        <v>11</v>
      </c>
      <c r="C172" t="s">
        <v>108</v>
      </c>
    </row>
    <row r="174" ht="12.75">
      <c r="C174" t="s">
        <v>98</v>
      </c>
    </row>
    <row r="176" spans="1:3" ht="12.75">
      <c r="A176">
        <v>12</v>
      </c>
      <c r="C176" t="s">
        <v>109</v>
      </c>
    </row>
    <row r="178" spans="4:8" ht="12.75">
      <c r="D178" s="3" t="s">
        <v>110</v>
      </c>
      <c r="E178" s="3"/>
      <c r="F178" s="3" t="s">
        <v>111</v>
      </c>
      <c r="G178" s="3"/>
      <c r="H178" s="3" t="s">
        <v>112</v>
      </c>
    </row>
    <row r="179" spans="4:8" ht="12.75">
      <c r="D179" s="3" t="s">
        <v>12</v>
      </c>
      <c r="E179" s="3"/>
      <c r="F179" s="3" t="s">
        <v>12</v>
      </c>
      <c r="G179" s="3"/>
      <c r="H179" s="3" t="s">
        <v>12</v>
      </c>
    </row>
    <row r="181" ht="12.75">
      <c r="C181" t="s">
        <v>113</v>
      </c>
    </row>
    <row r="182" spans="3:8" ht="12.75">
      <c r="C182" t="s">
        <v>114</v>
      </c>
      <c r="D182" s="14">
        <v>83954</v>
      </c>
      <c r="E182" s="14"/>
      <c r="F182" s="14">
        <v>1964</v>
      </c>
      <c r="G182" s="14"/>
      <c r="H182" s="14">
        <v>85918</v>
      </c>
    </row>
    <row r="183" spans="3:8" ht="12.75">
      <c r="C183" t="s">
        <v>115</v>
      </c>
      <c r="D183" s="14">
        <v>10000</v>
      </c>
      <c r="E183" s="14"/>
      <c r="F183" s="14">
        <v>116000</v>
      </c>
      <c r="G183" s="14"/>
      <c r="H183" s="14">
        <v>126000</v>
      </c>
    </row>
    <row r="184" spans="3:8" ht="12.75">
      <c r="C184" t="s">
        <v>116</v>
      </c>
      <c r="D184" s="14">
        <v>8090</v>
      </c>
      <c r="E184" s="14"/>
      <c r="F184" s="14">
        <v>9137</v>
      </c>
      <c r="G184" s="14"/>
      <c r="H184" s="14">
        <v>17227</v>
      </c>
    </row>
    <row r="185" spans="4:8" ht="12.75">
      <c r="D185" s="22">
        <v>102044</v>
      </c>
      <c r="E185" s="14"/>
      <c r="F185" s="22">
        <f>SUM(F182:F184)</f>
        <v>127101</v>
      </c>
      <c r="G185" s="14"/>
      <c r="H185" s="22">
        <f>SUM(H182:H184)</f>
        <v>229145</v>
      </c>
    </row>
    <row r="187" spans="1:3" ht="12.75">
      <c r="A187">
        <v>13</v>
      </c>
      <c r="C187" t="s">
        <v>117</v>
      </c>
    </row>
    <row r="188" ht="12.75">
      <c r="D188" s="5" t="s">
        <v>118</v>
      </c>
    </row>
    <row r="189" spans="3:4" ht="12.75">
      <c r="C189" t="s">
        <v>119</v>
      </c>
      <c r="D189" s="14">
        <v>22289</v>
      </c>
    </row>
    <row r="191" ht="12.75">
      <c r="C191" t="s">
        <v>120</v>
      </c>
    </row>
    <row r="192" ht="12.75">
      <c r="C192" t="s">
        <v>121</v>
      </c>
    </row>
    <row r="193" ht="12.75">
      <c r="C193" t="s">
        <v>122</v>
      </c>
    </row>
    <row r="195" spans="1:3" ht="12.75">
      <c r="A195">
        <v>14</v>
      </c>
      <c r="C195" t="s">
        <v>123</v>
      </c>
    </row>
    <row r="197" ht="12.75">
      <c r="C197" t="s">
        <v>98</v>
      </c>
    </row>
    <row r="199" spans="1:3" ht="12.75">
      <c r="A199">
        <v>15</v>
      </c>
      <c r="C199" t="s">
        <v>124</v>
      </c>
    </row>
    <row r="201" ht="12.75">
      <c r="C201" t="s">
        <v>125</v>
      </c>
    </row>
    <row r="202" ht="12.75">
      <c r="C202" t="s">
        <v>126</v>
      </c>
    </row>
    <row r="203" ht="12.75">
      <c r="C203" t="s">
        <v>127</v>
      </c>
    </row>
    <row r="205" spans="1:3" ht="12.75">
      <c r="A205">
        <v>16</v>
      </c>
      <c r="C205" t="s">
        <v>128</v>
      </c>
    </row>
    <row r="207" ht="12.75">
      <c r="C207" t="s">
        <v>60</v>
      </c>
    </row>
    <row r="209" spans="1:3" ht="12.75">
      <c r="A209">
        <v>17</v>
      </c>
      <c r="C209" t="s">
        <v>129</v>
      </c>
    </row>
    <row r="211" ht="12.75">
      <c r="C211" t="s">
        <v>60</v>
      </c>
    </row>
    <row r="213" spans="1:3" ht="12.75">
      <c r="A213">
        <v>18</v>
      </c>
      <c r="C213" t="s">
        <v>130</v>
      </c>
    </row>
    <row r="215" ht="12.75">
      <c r="C215" t="s">
        <v>142</v>
      </c>
    </row>
    <row r="216" ht="12.75">
      <c r="C216" t="s">
        <v>143</v>
      </c>
    </row>
    <row r="217" ht="12.75">
      <c r="C217" t="s">
        <v>144</v>
      </c>
    </row>
    <row r="218" ht="12.75">
      <c r="C218" t="s">
        <v>147</v>
      </c>
    </row>
    <row r="220" spans="1:3" ht="12.75">
      <c r="A220">
        <v>19</v>
      </c>
      <c r="C220" t="s">
        <v>131</v>
      </c>
    </row>
    <row r="222" ht="12.75">
      <c r="C222" t="s">
        <v>146</v>
      </c>
    </row>
    <row r="223" ht="12.75">
      <c r="C223" t="s">
        <v>145</v>
      </c>
    </row>
    <row r="225" spans="1:3" ht="12.75">
      <c r="A225">
        <v>20</v>
      </c>
      <c r="C225" t="s">
        <v>132</v>
      </c>
    </row>
    <row r="227" ht="12.75">
      <c r="C227" t="s">
        <v>60</v>
      </c>
    </row>
    <row r="229" spans="1:3" ht="12.75">
      <c r="A229">
        <v>21</v>
      </c>
      <c r="C229" t="s">
        <v>133</v>
      </c>
    </row>
    <row r="231" ht="12.75">
      <c r="C231" t="s">
        <v>134</v>
      </c>
    </row>
  </sheetData>
  <mergeCells count="2">
    <mergeCell ref="D5:F5"/>
    <mergeCell ref="H5:J5"/>
  </mergeCells>
  <printOptions horizontalCentered="1"/>
  <pageMargins left="0" right="0" top="0.79" bottom="0.42" header="0.5" footer="0.5"/>
  <pageSetup orientation="portrait" paperSize="9" scale="80" r:id="rId1"/>
  <rowBreaks count="3" manualBreakCount="3">
    <brk id="72" max="255" man="1"/>
    <brk id="123" max="255" man="1"/>
    <brk id="1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TAIPING CONSOLIDATED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TAIPING CONSOLIDATED BERHAD</dc:creator>
  <cp:keywords/>
  <dc:description/>
  <cp:lastModifiedBy>TAIPING CONSOLIDATED BERHAD</cp:lastModifiedBy>
  <cp:lastPrinted>2000-12-23T07:17:27Z</cp:lastPrinted>
  <dcterms:created xsi:type="dcterms:W3CDTF">2000-09-29T06:31:03Z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