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50" windowHeight="8775" tabRatio="989" activeTab="0"/>
  </bookViews>
  <sheets>
    <sheet name="QR_BS" sheetId="1" r:id="rId1"/>
    <sheet name="QR" sheetId="2" r:id="rId2"/>
    <sheet name="QR_equity" sheetId="3" r:id="rId3"/>
    <sheet name="QR_cash flow" sheetId="4" r:id="rId4"/>
    <sheet name="QR_N((MASB)" sheetId="5" r:id="rId5"/>
    <sheet name="QR_N(BMSB)"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a">'[7]FF-13'!#REF!</definedName>
    <definedName name="AA" localSheetId="3">'[6]BPR'!$F$11</definedName>
    <definedName name="AA" localSheetId="4">'[6]BPR'!$F$11</definedName>
    <definedName name="AA" localSheetId="5">'[6]BPR'!$F$11</definedName>
    <definedName name="AA">'[4]BPR'!$F$11</definedName>
    <definedName name="aaa">'[6]BPR'!$F$11</definedName>
    <definedName name="analysisde1">'[14]gl'!#REF!</definedName>
    <definedName name="analysisde2">'[14]gl'!#REF!</definedName>
    <definedName name="appendix1">'[14]gl'!#REF!</definedName>
    <definedName name="appendix2_1">'[14]gl'!#REF!</definedName>
    <definedName name="appendix2_2">'[14]gl'!#REF!</definedName>
    <definedName name="ascas">'[16]FF-13'!$5:$9</definedName>
    <definedName name="awps">'[8]FF-6'!$A$5:$K$9</definedName>
    <definedName name="axl">'[16]FF-13'!$A$20:$T$37</definedName>
    <definedName name="b">'[15]DD'!$F$6</definedName>
    <definedName name="bb">'[17]C'!$B$9:$I$10</definedName>
    <definedName name="ca">#REF!</definedName>
    <definedName name="cc">'[17]C'!$B$9:$I$10</definedName>
    <definedName name="d">'[15]DD'!$L$6</definedName>
    <definedName name="Data" localSheetId="3">'[6]BPR'!$F$11</definedName>
    <definedName name="Data" localSheetId="4">'[6]BPR'!$F$11</definedName>
    <definedName name="Data" localSheetId="5">'[6]BPR'!$F$11</definedName>
    <definedName name="Data">'[4]BPR'!$F$11</definedName>
    <definedName name="Date" localSheetId="3">#REF!</definedName>
    <definedName name="Date" localSheetId="4">#REF!</definedName>
    <definedName name="Date" localSheetId="5">#REF!</definedName>
    <definedName name="Date">#REF!</definedName>
    <definedName name="dd">'[20]FSA'!$A$1</definedName>
    <definedName name="esther">'[18]FF-6'!$A$5:$K$9</definedName>
    <definedName name="NAME">'[3]FSA'!$A$1</definedName>
    <definedName name="OCT" localSheetId="3">'[21]FF-3'!$A$9:$K$11</definedName>
    <definedName name="OCT" localSheetId="4">'[21]FF-3'!$A$9:$K$11</definedName>
    <definedName name="OCT" localSheetId="5">'[21]FF-3'!$A$9:$K$11</definedName>
    <definedName name="OCT">'[5]FF-3'!$A$9:$K$11</definedName>
    <definedName name="OCT334" localSheetId="3">'[21]FF-3'!$1:$8</definedName>
    <definedName name="OCT334" localSheetId="4">'[21]FF-3'!$1:$8</definedName>
    <definedName name="OCT334" localSheetId="5">'[21]FF-3'!$1:$8</definedName>
    <definedName name="OCT334">'[5]FF-3'!$1:$8</definedName>
    <definedName name="pa">'[11]FF-2'!$A$1:$K$88</definedName>
    <definedName name="PP">'[6]BPR'!$F$11</definedName>
    <definedName name="_xlnm.Print_Area" localSheetId="1">'QR'!$A$1:$H$66</definedName>
    <definedName name="_xlnm.Print_Area" localSheetId="0">'QR_BS'!$A$1:$F$52</definedName>
    <definedName name="_xlnm.Print_Area" localSheetId="3">'QR_cash flow'!$A$1:$D$57</definedName>
    <definedName name="_xlnm.Print_Area" localSheetId="4">'QR_N((MASB)'!$A$1:$J$112</definedName>
    <definedName name="_xlnm.Print_Area" localSheetId="5">'QR_N(BMSB)'!$A$1:$H$148</definedName>
    <definedName name="Print_Area_MI" localSheetId="3">#REF!</definedName>
    <definedName name="Print_Area_MI" localSheetId="4">#REF!</definedName>
    <definedName name="Print_Area_MI" localSheetId="5">#REF!</definedName>
    <definedName name="Print_Area_MI">'[9]FF-2'!$A$1:$K$88</definedName>
    <definedName name="_xlnm.Print_Titles" localSheetId="4">'QR_N((MASB)'!$1:$5</definedName>
    <definedName name="_xlnm.Print_Titles" localSheetId="5">'QR_N(BMSB)'!$1:$6</definedName>
    <definedName name="Print_Titles_MI" localSheetId="3">#REF!</definedName>
    <definedName name="Print_Titles_MI" localSheetId="4">#REF!</definedName>
    <definedName name="Print_Titles_MI" localSheetId="5">#REF!</definedName>
    <definedName name="Print_Titles_MI">'[12]FF-2(1)'!$1:$8</definedName>
    <definedName name="qq">'[4]BPR'!$F$11</definedName>
    <definedName name="S.FMC">'[19]C'!$1:$8</definedName>
    <definedName name="trialbal1">'[14]gl'!#REF!</definedName>
    <definedName name="wps">'[10]FF-6'!$A$5:$K$9</definedName>
    <definedName name="YE">'[3]FSA'!$A$2</definedName>
  </definedNames>
  <calcPr fullCalcOnLoad="1"/>
</workbook>
</file>

<file path=xl/sharedStrings.xml><?xml version="1.0" encoding="utf-8"?>
<sst xmlns="http://schemas.openxmlformats.org/spreadsheetml/2006/main" count="340" uniqueCount="250">
  <si>
    <t>Total</t>
  </si>
  <si>
    <t>CURRENT ASSETS</t>
  </si>
  <si>
    <t>CURRENT LIABILITIES</t>
  </si>
  <si>
    <t>Taxation</t>
  </si>
  <si>
    <t>NET CURRENT ASSETS</t>
  </si>
  <si>
    <t>Profit before taxation</t>
  </si>
  <si>
    <t>Extraordinary item</t>
  </si>
  <si>
    <t>Dividends</t>
  </si>
  <si>
    <t>Depreciation</t>
  </si>
  <si>
    <t>CASH FLOWS FROM OPERATING ACTIVITIES</t>
  </si>
  <si>
    <t>Adjustments for :</t>
  </si>
  <si>
    <t>Operating profit before working capital changes</t>
  </si>
  <si>
    <t>CASH FLOWS FROM INVESTING ACTIVITIES</t>
  </si>
  <si>
    <t>Interest received</t>
  </si>
  <si>
    <t>Net cash from investing activities</t>
  </si>
  <si>
    <t>Dividend paid</t>
  </si>
  <si>
    <t>CASH AND CASH EQUIVALENTS AT BEGINNING</t>
  </si>
  <si>
    <t>CASH AND CASH EQUIVALENTS AT END OF THE</t>
  </si>
  <si>
    <t>Dividend</t>
  </si>
  <si>
    <t>Plantation</t>
  </si>
  <si>
    <t>1.</t>
  </si>
  <si>
    <t>2.</t>
  </si>
  <si>
    <t>3.</t>
  </si>
  <si>
    <t>4.</t>
  </si>
  <si>
    <t>5.</t>
  </si>
  <si>
    <t>6.</t>
  </si>
  <si>
    <t>RM'000</t>
  </si>
  <si>
    <t xml:space="preserve"> </t>
  </si>
  <si>
    <t>As at</t>
  </si>
  <si>
    <t xml:space="preserve">   Cash and short term deposits</t>
  </si>
  <si>
    <t>Quoted securities</t>
  </si>
  <si>
    <t xml:space="preserve">    Total investment at cost</t>
  </si>
  <si>
    <t>Changes in the Composition of the Group</t>
  </si>
  <si>
    <t>Off Balance Sheet Financial Instruments</t>
  </si>
  <si>
    <t>Profit before tax</t>
  </si>
  <si>
    <t>Profit Forecast and Profit Guarantee</t>
  </si>
  <si>
    <t>Revenue</t>
  </si>
  <si>
    <t>Cultivation</t>
  </si>
  <si>
    <t>General</t>
  </si>
  <si>
    <t>Share</t>
  </si>
  <si>
    <t>capital</t>
  </si>
  <si>
    <t>Capital</t>
  </si>
  <si>
    <t>reserves</t>
  </si>
  <si>
    <t>Share of</t>
  </si>
  <si>
    <t>associated</t>
  </si>
  <si>
    <t>companies</t>
  </si>
  <si>
    <t>Exchange</t>
  </si>
  <si>
    <t>fluctuation</t>
  </si>
  <si>
    <t>reserve</t>
  </si>
  <si>
    <t xml:space="preserve">and </t>
  </si>
  <si>
    <t>replacement</t>
  </si>
  <si>
    <t xml:space="preserve">Property/ </t>
  </si>
  <si>
    <t>investment</t>
  </si>
  <si>
    <t>Retained</t>
  </si>
  <si>
    <t>profits</t>
  </si>
  <si>
    <t>Prior year adjustment</t>
  </si>
  <si>
    <t xml:space="preserve">   Inventories</t>
  </si>
  <si>
    <t xml:space="preserve">   Trade and other receivables</t>
  </si>
  <si>
    <t xml:space="preserve">   Trade and other payables</t>
  </si>
  <si>
    <t>Deferred taxation</t>
  </si>
  <si>
    <t>There is no profit forecast or profit guarantee.</t>
  </si>
  <si>
    <t>CASH FLOWS FROM FINANCING ACTIVITIES</t>
  </si>
  <si>
    <t>Investments</t>
  </si>
  <si>
    <t>Consolidated</t>
  </si>
  <si>
    <t>Total revenue</t>
  </si>
  <si>
    <t>Result</t>
  </si>
  <si>
    <t>Current</t>
  </si>
  <si>
    <t xml:space="preserve">As at </t>
  </si>
  <si>
    <t>NON- CURRENT ASSETS</t>
  </si>
  <si>
    <t>FINANCED BY:</t>
  </si>
  <si>
    <t xml:space="preserve">   Taxation</t>
  </si>
  <si>
    <t>Comparative</t>
  </si>
  <si>
    <t>quarter ended</t>
  </si>
  <si>
    <t>Other Operating Income</t>
  </si>
  <si>
    <t>Changes in Inventories</t>
  </si>
  <si>
    <t>Staff Costs</t>
  </si>
  <si>
    <t>Cash generated from operations</t>
  </si>
  <si>
    <t>Net cash from operating activities</t>
  </si>
  <si>
    <t>Non-distributable</t>
  </si>
  <si>
    <t>Distributable</t>
  </si>
  <si>
    <t>RM '000</t>
  </si>
  <si>
    <t>Restated balance</t>
  </si>
  <si>
    <t>Basis of Preparation</t>
  </si>
  <si>
    <t>Contingent Liabilities</t>
  </si>
  <si>
    <t>Changes in Estimates</t>
  </si>
  <si>
    <t>REVENUE AND EXPENSES</t>
  </si>
  <si>
    <t xml:space="preserve">   External </t>
  </si>
  <si>
    <t xml:space="preserve">   Segment result</t>
  </si>
  <si>
    <t xml:space="preserve">   Unallocated corporate expenses</t>
  </si>
  <si>
    <t xml:space="preserve">   Profit from operations</t>
  </si>
  <si>
    <t xml:space="preserve">   Share of results of associated co.</t>
  </si>
  <si>
    <t xml:space="preserve">   Profit after taxation</t>
  </si>
  <si>
    <t>Individual Quarter</t>
  </si>
  <si>
    <t>Quarter</t>
  </si>
  <si>
    <t>Current year's provision:</t>
  </si>
  <si>
    <t xml:space="preserve">  Malaysian income tax</t>
  </si>
  <si>
    <t xml:space="preserve">Share of taxation of associated </t>
  </si>
  <si>
    <t xml:space="preserve">    Less: Provision for diminution in value of investments</t>
  </si>
  <si>
    <t xml:space="preserve">    Total investment at market value </t>
  </si>
  <si>
    <t>Changes in Material Litigation</t>
  </si>
  <si>
    <t>There was no pending material litigation as at the date of the issue of this quarterly report.</t>
  </si>
  <si>
    <t>Basic Earnings Per Share</t>
  </si>
  <si>
    <t xml:space="preserve">Ordinary shares </t>
  </si>
  <si>
    <t>There were no contingent liabilities as at the date of the issue of this quarterly report.</t>
  </si>
  <si>
    <t>There were no changes in estimates of amounts reported in prior financial year.</t>
  </si>
  <si>
    <t>Expenses not deductible for tax purposes</t>
  </si>
  <si>
    <t>Tax rate applicable for the current year at 28%</t>
  </si>
  <si>
    <t xml:space="preserve">Share of associated companies results at lower tax rate </t>
  </si>
  <si>
    <t xml:space="preserve">   Tax recoverable</t>
  </si>
  <si>
    <t>Transfer (to)/ from reserves</t>
  </si>
  <si>
    <t>Listing Requirements</t>
  </si>
  <si>
    <t>CONDENSED CONSOLIDATED BALANCE SHEET</t>
  </si>
  <si>
    <t>Condensed Consolidated Income Statement</t>
  </si>
  <si>
    <t>Increase during the period</t>
  </si>
  <si>
    <t>Net profit for the period</t>
  </si>
  <si>
    <t>2003</t>
  </si>
  <si>
    <t>Auditors' Report on Preceding Annual Financial Statements</t>
  </si>
  <si>
    <t>Comments About Seasonal or Cyclical Factors</t>
  </si>
  <si>
    <t>Unusual Items Due to their Nature, Size or Incidence</t>
  </si>
  <si>
    <t>Debt and Equity Securities</t>
  </si>
  <si>
    <t>7.</t>
  </si>
  <si>
    <t>8.</t>
  </si>
  <si>
    <t>Segmental Information</t>
  </si>
  <si>
    <t>9.</t>
  </si>
  <si>
    <t>Carrying Amount of Revalued Assets</t>
  </si>
  <si>
    <t>10.</t>
  </si>
  <si>
    <t>Subsequent Events</t>
  </si>
  <si>
    <t>There were no material events subsequent to the end of the current quarter.</t>
  </si>
  <si>
    <t>11.</t>
  </si>
  <si>
    <t>There were no changes in the composition of the Group during the current quarter.</t>
  </si>
  <si>
    <t>12.</t>
  </si>
  <si>
    <t>13.</t>
  </si>
  <si>
    <t>Performance Review</t>
  </si>
  <si>
    <t>14.</t>
  </si>
  <si>
    <t>Comment on Material Change in Profit Before Taxation</t>
  </si>
  <si>
    <t>15.</t>
  </si>
  <si>
    <t>Commentary on Prospects</t>
  </si>
  <si>
    <t>16.</t>
  </si>
  <si>
    <t>17.</t>
  </si>
  <si>
    <t>18.</t>
  </si>
  <si>
    <t>Sale of Unquoted Investments and Properties</t>
  </si>
  <si>
    <t>19.</t>
  </si>
  <si>
    <t>20.</t>
  </si>
  <si>
    <t>Corporate Proposals</t>
  </si>
  <si>
    <t>21.</t>
  </si>
  <si>
    <t>Borrowings and Debt Securities</t>
  </si>
  <si>
    <t>22.</t>
  </si>
  <si>
    <t>23.</t>
  </si>
  <si>
    <t>24.</t>
  </si>
  <si>
    <t>Dividend Payable</t>
  </si>
  <si>
    <t>25.</t>
  </si>
  <si>
    <t>26.</t>
  </si>
  <si>
    <t>Condensed Consolidated Statement of Changes in Equity</t>
  </si>
  <si>
    <t>Condensed Consolidated Cash Flow Statement</t>
  </si>
  <si>
    <t xml:space="preserve">  OF THE PERIOD</t>
  </si>
  <si>
    <t xml:space="preserve">  PERIOD</t>
  </si>
  <si>
    <t>Taxation:</t>
  </si>
  <si>
    <t>Profit before Taxation</t>
  </si>
  <si>
    <t>Earnings per share (sen)</t>
  </si>
  <si>
    <t>Profits in subsidiary not subject to tax</t>
  </si>
  <si>
    <t>Basic earnings per share (sen)</t>
  </si>
  <si>
    <t>Profit from Operations</t>
  </si>
  <si>
    <t xml:space="preserve">    Total investment at carrying value</t>
  </si>
  <si>
    <t>KLUANG RUBBER COMPANY (MALAYA) BERHAD ( 3441 K)</t>
  </si>
  <si>
    <t>(Incorporated in Malaysia)</t>
  </si>
  <si>
    <t>KLUANG RUBBER COMPANY (MALAYA) BERHAD (3441 K)</t>
  </si>
  <si>
    <t>KLUANG RUBER COMPANY (MALAYA) BERHAD (3441 K)</t>
  </si>
  <si>
    <t>EFFECTS OF EXCHANGE RATE CHANGES</t>
  </si>
  <si>
    <t xml:space="preserve">Dividend received </t>
  </si>
  <si>
    <t>30 June</t>
  </si>
  <si>
    <t>Profit after Taxation</t>
  </si>
  <si>
    <t>Amount</t>
  </si>
  <si>
    <t>Net dividend</t>
  </si>
  <si>
    <t>per share</t>
  </si>
  <si>
    <t>(Sen)</t>
  </si>
  <si>
    <t>PART A- EXPLANATORY NOTES PURSUANT TO MASB 26</t>
  </si>
  <si>
    <t>Year to Date</t>
  </si>
  <si>
    <t>(Unaudited)</t>
  </si>
  <si>
    <t>(Audited)</t>
  </si>
  <si>
    <t>(The figures have not been audited)</t>
  </si>
  <si>
    <t>NET INCREASE IN CASH AND CASH EQUIVALENTS</t>
  </si>
  <si>
    <t xml:space="preserve">  Depreciation</t>
  </si>
  <si>
    <t xml:space="preserve">  Provision for retirement benefit</t>
  </si>
  <si>
    <t xml:space="preserve">  Interest income</t>
  </si>
  <si>
    <t xml:space="preserve">  Share of  results of associated company</t>
  </si>
  <si>
    <t xml:space="preserve">  Unrealised foreign exchange gain</t>
  </si>
  <si>
    <t xml:space="preserve">  companies</t>
  </si>
  <si>
    <t>(a)</t>
  </si>
  <si>
    <t>Net profit attributable to</t>
  </si>
  <si>
    <t xml:space="preserve">  shareholders</t>
  </si>
  <si>
    <t>At 1 July 2002 as previously stated</t>
  </si>
  <si>
    <t>At 1 July 2003</t>
  </si>
  <si>
    <t>Net profit not recognised in income statement</t>
  </si>
  <si>
    <t>(The Condensed Consolidated Cash Flow Statement should be read in conjunction with the Annual</t>
  </si>
  <si>
    <t xml:space="preserve"> Financial Report for the year ended 30 June 2003)</t>
  </si>
  <si>
    <t xml:space="preserve">   Property, plant and equipment</t>
  </si>
  <si>
    <t xml:space="preserve">   Associated companies</t>
  </si>
  <si>
    <t xml:space="preserve">   Other Investments</t>
  </si>
  <si>
    <t xml:space="preserve">   Deferred tax assets</t>
  </si>
  <si>
    <t xml:space="preserve">   Share Capital</t>
  </si>
  <si>
    <t xml:space="preserve">   Reserves</t>
  </si>
  <si>
    <t xml:space="preserve">   Shareholders' equity</t>
  </si>
  <si>
    <t xml:space="preserve">   Provision for retirement benefits</t>
  </si>
  <si>
    <t xml:space="preserve">Subcontractor Labour </t>
  </si>
  <si>
    <t xml:space="preserve">  Fertilizer and Chemical</t>
  </si>
  <si>
    <t xml:space="preserve">  Costs</t>
  </si>
  <si>
    <t>Other Operating</t>
  </si>
  <si>
    <t xml:space="preserve">  Expenses</t>
  </si>
  <si>
    <t xml:space="preserve">Share of Results of </t>
  </si>
  <si>
    <t xml:space="preserve">  Associates</t>
  </si>
  <si>
    <t xml:space="preserve">  Company</t>
  </si>
  <si>
    <t xml:space="preserve">  Basic</t>
  </si>
  <si>
    <t>period ended</t>
  </si>
  <si>
    <t xml:space="preserve">  Receivables</t>
  </si>
  <si>
    <t xml:space="preserve">  Inventories</t>
  </si>
  <si>
    <t xml:space="preserve">  Payables</t>
  </si>
  <si>
    <t xml:space="preserve">  Taxes paid</t>
  </si>
  <si>
    <t xml:space="preserve">  </t>
  </si>
  <si>
    <t>Cumulative to-date</t>
  </si>
  <si>
    <t>Year To Date</t>
  </si>
  <si>
    <t>Period</t>
  </si>
  <si>
    <t>Year</t>
  </si>
  <si>
    <t>To Date</t>
  </si>
  <si>
    <t xml:space="preserve">   Foreign exchange gain/(loss)</t>
  </si>
  <si>
    <t xml:space="preserve">  Dividend income</t>
  </si>
  <si>
    <t>Decrease during the period</t>
  </si>
  <si>
    <t>Purchase of investment</t>
  </si>
  <si>
    <t>Proceeds from compulsory acquisition of land</t>
  </si>
  <si>
    <t xml:space="preserve">   Extraordinary item - Gain on compulsory acquisition of land</t>
  </si>
  <si>
    <t>Effects of first RM500,000 at 20% tax rate</t>
  </si>
  <si>
    <t>31 March</t>
  </si>
  <si>
    <t>2004</t>
  </si>
  <si>
    <t>At 31 March 2004</t>
  </si>
  <si>
    <t>At 31 March 2003</t>
  </si>
  <si>
    <t>Part B- Explanatory Notes Pursuant to Appendix 9B of the Listing Requirements of Bursa Malaysia</t>
  </si>
  <si>
    <t>31.3.2004</t>
  </si>
  <si>
    <t>31.3.2003</t>
  </si>
  <si>
    <t>(b) Summary of details of all investments in quoted securities as at 31 March 2004:</t>
  </si>
  <si>
    <t>9 months ended</t>
  </si>
  <si>
    <t xml:space="preserve">   Tax payable</t>
  </si>
  <si>
    <t>Foreign Exchange (Loss)/Gain</t>
  </si>
  <si>
    <t>Dividends Paid</t>
  </si>
  <si>
    <t>Foreign source income at lower tax rate</t>
  </si>
  <si>
    <t>First and final ordinary dividend of 7% less 28% taxation</t>
  </si>
  <si>
    <t>Bonus dividend of 20.5% less 28% taxation</t>
  </si>
  <si>
    <t xml:space="preserve"> 31 March 2004</t>
  </si>
  <si>
    <t xml:space="preserve"> 31 March 2003</t>
  </si>
  <si>
    <t>9 months period ended</t>
  </si>
  <si>
    <t>AS AT 31 MARCH 2004</t>
  </si>
  <si>
    <t>for the period ended 31 March 2004</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</si>
</sst>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Red]\(&quot;RM&quot;#,##0\)"/>
    <numFmt numFmtId="165" formatCode="&quot;€&quot;#,##0_);\(&quot;€&quot;#,##0\)"/>
    <numFmt numFmtId="166" formatCode="&quot;€&quot;#,##0_);[Red]\(&quot;€&quot;#,##0\)"/>
    <numFmt numFmtId="167" formatCode="&quot;€&quot;#,##0.00_);\(&quot;€&quot;#,##0.00\)"/>
    <numFmt numFmtId="168" formatCode="&quot;€&quot;#,##0.00_);[Red]\(&quot;€&quot;#,##0.00\)"/>
    <numFmt numFmtId="169" formatCode="_(&quot;€&quot;* #,##0_);_(&quot;€&quot;* \(#,##0\);_(&quot;€&quot;* &quot;-&quot;_);_(@_)"/>
    <numFmt numFmtId="170" formatCode="_(&quot;€&quot;* #,##0.00_);_(&quot;€&quot;* \(#,##0.00\);_(&quot;€&quot;* &quot;-&quot;??_);_(@_)"/>
    <numFmt numFmtId="171" formatCode="_(* #,##0.0_);_(* \(#,##0.0\);_(* &quot;-&quot;??_);_(@_)"/>
    <numFmt numFmtId="172" formatCode="_(* #,##0_);_(* \(#,##0\);_(* &quot;-&quot;??_);_(@_)"/>
    <numFmt numFmtId="173" formatCode="0.0%"/>
    <numFmt numFmtId="174" formatCode="#,##0.000_);[Red]\(#,##0.000\)"/>
    <numFmt numFmtId="175" formatCode="_-* #,##0.00_-;\-* #,##0.00_-;_-* &quot;-&quot;??_-;_-@_-"/>
    <numFmt numFmtId="176" formatCode="_(* #,##0.0_);_(* \(#,##0.0\);_(* &quot;-&quot;_);_(@_)"/>
    <numFmt numFmtId="177" formatCode="_(* #,##0.00_);_(* \(#,##0.00\);_(* &quot;-&quot;_);_(@_)"/>
    <numFmt numFmtId="178" formatCode="&quot;RM&quot;#,##0;[Red]&quot;RM&quot;#,##0"/>
    <numFmt numFmtId="179" formatCode="d\-mmm\-yyyy"/>
    <numFmt numFmtId="180" formatCode="#,##0;[Red]\(#,##0\)"/>
    <numFmt numFmtId="181" formatCode="0.00_)"/>
    <numFmt numFmtId="182" formatCode="0_)"/>
    <numFmt numFmtId="183" formatCode="#,##0.00_ ;\-#,##0.00\ "/>
    <numFmt numFmtId="184" formatCode="0.0"/>
    <numFmt numFmtId="185" formatCode="_(* #,##0.000_);_(* \(#,##0.000\);_(* &quot;-&quot;??_);_(@_)"/>
    <numFmt numFmtId="186" formatCode="_(* #,##0.0000_);_(* \(#,##0.0000\);_(* &quot;-&quot;??_);_(@_)"/>
  </numFmts>
  <fonts count="20">
    <font>
      <sz val="10"/>
      <name val="Arial"/>
      <family val="0"/>
    </font>
    <font>
      <sz val="10"/>
      <name val="Times New Roman"/>
      <family val="1"/>
    </font>
    <font>
      <b/>
      <sz val="10"/>
      <name val="Arial"/>
      <family val="2"/>
    </font>
    <font>
      <sz val="11"/>
      <name val="Book Antiqua"/>
      <family val="1"/>
    </font>
    <font>
      <u val="single"/>
      <sz val="8"/>
      <color indexed="36"/>
      <name val="Arial"/>
      <family val="0"/>
    </font>
    <font>
      <sz val="8"/>
      <name val="Arial"/>
      <family val="2"/>
    </font>
    <font>
      <b/>
      <sz val="12"/>
      <name val="Arial"/>
      <family val="0"/>
    </font>
    <font>
      <u val="single"/>
      <sz val="8"/>
      <color indexed="12"/>
      <name val="Arial"/>
      <family val="0"/>
    </font>
    <font>
      <sz val="12"/>
      <color indexed="8"/>
      <name val="Arial"/>
      <family val="2"/>
    </font>
    <font>
      <b/>
      <i/>
      <sz val="16"/>
      <name val="Helv"/>
      <family val="0"/>
    </font>
    <font>
      <sz val="11"/>
      <name val="Arial"/>
      <family val="2"/>
    </font>
    <font>
      <b/>
      <sz val="11"/>
      <color indexed="8"/>
      <name val="Arial"/>
      <family val="2"/>
    </font>
    <font>
      <sz val="11"/>
      <color indexed="8"/>
      <name val="Arial"/>
      <family val="2"/>
    </font>
    <font>
      <u val="single"/>
      <sz val="11"/>
      <color indexed="8"/>
      <name val="Arial"/>
      <family val="2"/>
    </font>
    <font>
      <u val="singleAccounting"/>
      <sz val="11"/>
      <color indexed="8"/>
      <name val="Arial"/>
      <family val="2"/>
    </font>
    <font>
      <i/>
      <sz val="11"/>
      <color indexed="8"/>
      <name val="Arial"/>
      <family val="2"/>
    </font>
    <font>
      <sz val="10"/>
      <color indexed="8"/>
      <name val="Arial"/>
      <family val="2"/>
    </font>
    <font>
      <sz val="11"/>
      <color indexed="8"/>
      <name val="Book Antiqua"/>
      <family val="1"/>
    </font>
    <font>
      <b/>
      <sz val="10"/>
      <color indexed="8"/>
      <name val="Arial"/>
      <family val="2"/>
    </font>
    <font>
      <sz val="11"/>
      <color indexed="10"/>
      <name val="Arial"/>
      <family val="2"/>
    </font>
  </fonts>
  <fills count="4">
    <fill>
      <patternFill/>
    </fill>
    <fill>
      <patternFill patternType="gray125"/>
    </fill>
    <fill>
      <patternFill patternType="solid">
        <fgColor indexed="22"/>
        <bgColor indexed="64"/>
      </patternFill>
    </fill>
    <fill>
      <patternFill patternType="solid">
        <fgColor indexed="26"/>
        <bgColor indexed="64"/>
      </patternFill>
    </fill>
  </fills>
  <borders count="14">
    <border>
      <left/>
      <right/>
      <top/>
      <bottom/>
      <diagonal/>
    </border>
    <border>
      <left>
        <color indexed="63"/>
      </left>
      <right>
        <color indexed="63"/>
      </right>
      <top style="medium"/>
      <bottom style="medium"/>
    </border>
    <border>
      <left>
        <color indexed="63"/>
      </left>
      <right>
        <color indexed="63"/>
      </right>
      <top style="thin"/>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s>
  <cellStyleXfs count="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0" fillId="0" borderId="0">
      <alignment/>
      <protection/>
    </xf>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6" fontId="0" fillId="0" borderId="0">
      <alignment/>
      <protection/>
    </xf>
    <xf numFmtId="167" fontId="0" fillId="0" borderId="0">
      <alignment/>
      <protection locked="0"/>
    </xf>
    <xf numFmtId="168" fontId="0" fillId="0" borderId="0">
      <alignment/>
      <protection/>
    </xf>
    <xf numFmtId="169" fontId="0" fillId="0" borderId="0">
      <alignment/>
      <protection locked="0"/>
    </xf>
    <xf numFmtId="0" fontId="4" fillId="0" borderId="0" applyNumberFormat="0" applyFill="0" applyBorder="0" applyAlignment="0" applyProtection="0"/>
    <xf numFmtId="38" fontId="5" fillId="2" borderId="0" applyNumberFormat="0" applyBorder="0" applyAlignment="0" applyProtection="0"/>
    <xf numFmtId="0" fontId="6" fillId="0" borderId="1" applyNumberFormat="0" applyAlignment="0" applyProtection="0"/>
    <xf numFmtId="0" fontId="6" fillId="0" borderId="2">
      <alignment horizontal="left" vertical="center"/>
      <protection/>
    </xf>
    <xf numFmtId="170" fontId="0" fillId="0" borderId="0">
      <alignment/>
      <protection locked="0"/>
    </xf>
    <xf numFmtId="170" fontId="0" fillId="0" borderId="0">
      <alignment/>
      <protection locked="0"/>
    </xf>
    <xf numFmtId="0" fontId="7" fillId="0" borderId="0" applyNumberFormat="0" applyFill="0" applyBorder="0" applyAlignment="0" applyProtection="0"/>
    <xf numFmtId="10" fontId="5" fillId="3" borderId="3" applyNumberFormat="0" applyBorder="0" applyAlignment="0" applyProtection="0"/>
    <xf numFmtId="49" fontId="8" fillId="0" borderId="0" applyNumberFormat="0" applyBorder="0" applyAlignment="0">
      <protection/>
    </xf>
    <xf numFmtId="181" fontId="9" fillId="0" borderId="0">
      <alignment/>
      <protection/>
    </xf>
    <xf numFmtId="0" fontId="0" fillId="0" borderId="0">
      <alignment/>
      <protection/>
    </xf>
    <xf numFmtId="38" fontId="1" fillId="0" borderId="0">
      <alignment/>
      <protection/>
    </xf>
    <xf numFmtId="0" fontId="0" fillId="0" borderId="0">
      <alignment/>
      <protection/>
    </xf>
    <xf numFmtId="9" fontId="0" fillId="0" borderId="0" applyFont="0" applyFill="0" applyBorder="0" applyAlignment="0" applyProtection="0"/>
    <xf numFmtId="10" fontId="0" fillId="0" borderId="0" applyFont="0" applyFill="0" applyBorder="0" applyAlignment="0" applyProtection="0"/>
    <xf numFmtId="170" fontId="0" fillId="0" borderId="4">
      <alignment/>
      <protection locked="0"/>
    </xf>
  </cellStyleXfs>
  <cellXfs count="165">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11" fillId="0" borderId="0" xfId="35" applyFont="1" applyAlignment="1">
      <alignment horizontal="left"/>
      <protection/>
    </xf>
    <xf numFmtId="0" fontId="12" fillId="0" borderId="0" xfId="35" applyFont="1">
      <alignment/>
      <protection/>
    </xf>
    <xf numFmtId="0" fontId="11" fillId="0" borderId="0" xfId="35" applyFont="1">
      <alignment/>
      <protection/>
    </xf>
    <xf numFmtId="49" fontId="12" fillId="0" borderId="0" xfId="35" applyNumberFormat="1" applyFont="1">
      <alignment/>
      <protection/>
    </xf>
    <xf numFmtId="49" fontId="12" fillId="0" borderId="0" xfId="35" applyNumberFormat="1" applyFont="1" applyFill="1">
      <alignment/>
      <protection/>
    </xf>
    <xf numFmtId="0" fontId="12" fillId="0" borderId="0" xfId="35" applyFont="1" applyFill="1">
      <alignment/>
      <protection/>
    </xf>
    <xf numFmtId="172" fontId="12" fillId="0" borderId="0" xfId="15" applyNumberFormat="1" applyFont="1" applyAlignment="1">
      <alignment/>
    </xf>
    <xf numFmtId="41" fontId="12" fillId="0" borderId="0" xfId="35" applyNumberFormat="1" applyFont="1">
      <alignment/>
      <protection/>
    </xf>
    <xf numFmtId="0" fontId="12" fillId="0" borderId="0" xfId="35" applyFont="1" applyFill="1" applyAlignment="1" quotePrefix="1">
      <alignment horizontal="center"/>
      <protection/>
    </xf>
    <xf numFmtId="0" fontId="12" fillId="0" borderId="0" xfId="35" applyFont="1" applyFill="1" applyAlignment="1">
      <alignment horizontal="center"/>
      <protection/>
    </xf>
    <xf numFmtId="41" fontId="12" fillId="0" borderId="0" xfId="18" applyNumberFormat="1" applyFont="1" applyFill="1" applyBorder="1" applyAlignment="1">
      <alignment/>
    </xf>
    <xf numFmtId="172" fontId="12" fillId="0" borderId="0" xfId="15" applyNumberFormat="1" applyFont="1" applyFill="1" applyBorder="1" applyAlignment="1">
      <alignment/>
    </xf>
    <xf numFmtId="0" fontId="11" fillId="0" borderId="0" xfId="35" applyFont="1" applyFill="1">
      <alignment/>
      <protection/>
    </xf>
    <xf numFmtId="38" fontId="12" fillId="0" borderId="0" xfId="35" applyNumberFormat="1" applyFont="1" applyFill="1">
      <alignment/>
      <protection/>
    </xf>
    <xf numFmtId="38" fontId="12" fillId="0" borderId="2" xfId="35" applyNumberFormat="1" applyFont="1" applyFill="1" applyBorder="1">
      <alignment/>
      <protection/>
    </xf>
    <xf numFmtId="41" fontId="12" fillId="0" borderId="2" xfId="18" applyNumberFormat="1" applyFont="1" applyFill="1" applyBorder="1" applyAlignment="1">
      <alignment/>
    </xf>
    <xf numFmtId="172" fontId="12" fillId="0" borderId="2" xfId="15" applyNumberFormat="1" applyFont="1" applyFill="1" applyBorder="1" applyAlignment="1">
      <alignment/>
    </xf>
    <xf numFmtId="43" fontId="12" fillId="0" borderId="0" xfId="15" applyFont="1" applyFill="1" applyAlignment="1">
      <alignment/>
    </xf>
    <xf numFmtId="41" fontId="12" fillId="0" borderId="5" xfId="18" applyNumberFormat="1" applyFont="1" applyFill="1" applyBorder="1" applyAlignment="1">
      <alignment/>
    </xf>
    <xf numFmtId="172" fontId="12" fillId="0" borderId="5" xfId="15" applyNumberFormat="1" applyFont="1" applyFill="1" applyBorder="1" applyAlignment="1">
      <alignment/>
    </xf>
    <xf numFmtId="43" fontId="12" fillId="0" borderId="0" xfId="15" applyFont="1" applyFill="1" applyBorder="1" applyAlignment="1">
      <alignment/>
    </xf>
    <xf numFmtId="41" fontId="12" fillId="0" borderId="4" xfId="18" applyNumberFormat="1" applyFont="1" applyFill="1" applyBorder="1" applyAlignment="1">
      <alignment/>
    </xf>
    <xf numFmtId="172" fontId="12" fillId="0" borderId="4" xfId="15" applyNumberFormat="1" applyFont="1" applyFill="1" applyBorder="1" applyAlignment="1">
      <alignment/>
    </xf>
    <xf numFmtId="41" fontId="12" fillId="0" borderId="0" xfId="35" applyNumberFormat="1" applyFont="1" applyFill="1">
      <alignment/>
      <protection/>
    </xf>
    <xf numFmtId="0" fontId="11" fillId="0" borderId="0" xfId="0" applyFont="1" applyAlignment="1">
      <alignment horizontal="left"/>
    </xf>
    <xf numFmtId="0" fontId="11" fillId="0" borderId="0" xfId="0" applyFont="1" applyAlignment="1">
      <alignment/>
    </xf>
    <xf numFmtId="0" fontId="11" fillId="0" borderId="0" xfId="0" applyFont="1" applyAlignment="1">
      <alignment horizontal="right"/>
    </xf>
    <xf numFmtId="0" fontId="12" fillId="0" borderId="0" xfId="0" applyFont="1" applyFill="1" applyAlignment="1">
      <alignment horizontal="right"/>
    </xf>
    <xf numFmtId="0" fontId="11" fillId="0" borderId="0" xfId="35" applyFont="1" applyFill="1" applyAlignment="1">
      <alignment horizontal="center"/>
      <protection/>
    </xf>
    <xf numFmtId="0" fontId="11" fillId="0" borderId="0" xfId="0" applyFont="1" applyAlignment="1">
      <alignment horizontal="center"/>
    </xf>
    <xf numFmtId="179" fontId="11" fillId="0" borderId="0" xfId="35" applyNumberFormat="1" applyFont="1" applyFill="1" applyAlignment="1">
      <alignment horizontal="center"/>
      <protection/>
    </xf>
    <xf numFmtId="0" fontId="12" fillId="0" borderId="0" xfId="0" applyFont="1" applyAlignment="1">
      <alignment horizontal="left"/>
    </xf>
    <xf numFmtId="0" fontId="12" fillId="0" borderId="0" xfId="0" applyFont="1" applyAlignment="1">
      <alignment/>
    </xf>
    <xf numFmtId="49" fontId="12" fillId="0" borderId="0" xfId="0" applyNumberFormat="1" applyFont="1" applyAlignment="1">
      <alignment horizontal="right"/>
    </xf>
    <xf numFmtId="14" fontId="12" fillId="0" borderId="0" xfId="0" applyNumberFormat="1" applyFont="1" applyFill="1" applyAlignment="1" quotePrefix="1">
      <alignment horizontal="right"/>
    </xf>
    <xf numFmtId="0" fontId="12" fillId="0" borderId="0" xfId="0" applyFont="1" applyAlignment="1">
      <alignment horizontal="right"/>
    </xf>
    <xf numFmtId="41" fontId="12" fillId="0" borderId="0" xfId="0" applyNumberFormat="1" applyFont="1" applyAlignment="1">
      <alignment horizontal="right"/>
    </xf>
    <xf numFmtId="41" fontId="12" fillId="0" borderId="0" xfId="0" applyNumberFormat="1" applyFont="1" applyAlignment="1">
      <alignment/>
    </xf>
    <xf numFmtId="41" fontId="12" fillId="0" borderId="0" xfId="0" applyNumberFormat="1" applyFont="1" applyFill="1" applyAlignment="1">
      <alignment horizontal="right"/>
    </xf>
    <xf numFmtId="41" fontId="12" fillId="0" borderId="2" xfId="0" applyNumberFormat="1" applyFont="1" applyBorder="1" applyAlignment="1">
      <alignment horizontal="right"/>
    </xf>
    <xf numFmtId="41" fontId="12" fillId="0" borderId="2" xfId="0" applyNumberFormat="1" applyFont="1" applyFill="1" applyBorder="1" applyAlignment="1">
      <alignment horizontal="right"/>
    </xf>
    <xf numFmtId="0" fontId="15" fillId="0" borderId="0" xfId="0" applyFont="1" applyAlignment="1">
      <alignment/>
    </xf>
    <xf numFmtId="41" fontId="12" fillId="0" borderId="4" xfId="0" applyNumberFormat="1" applyFont="1" applyBorder="1" applyAlignment="1">
      <alignment horizontal="right"/>
    </xf>
    <xf numFmtId="41" fontId="12" fillId="0" borderId="4" xfId="0" applyNumberFormat="1" applyFont="1" applyFill="1" applyBorder="1" applyAlignment="1">
      <alignment horizontal="right"/>
    </xf>
    <xf numFmtId="41" fontId="12" fillId="0" borderId="0" xfId="0" applyNumberFormat="1" applyFont="1" applyFill="1" applyAlignment="1">
      <alignment/>
    </xf>
    <xf numFmtId="41" fontId="12" fillId="0" borderId="5" xfId="0" applyNumberFormat="1" applyFont="1" applyBorder="1" applyAlignment="1">
      <alignment horizontal="right"/>
    </xf>
    <xf numFmtId="41" fontId="12" fillId="0" borderId="5" xfId="0" applyNumberFormat="1" applyFont="1" applyFill="1" applyBorder="1" applyAlignment="1">
      <alignment horizontal="right"/>
    </xf>
    <xf numFmtId="41" fontId="12" fillId="0" borderId="0" xfId="0" applyNumberFormat="1" applyFont="1" applyFill="1" applyBorder="1" applyAlignment="1">
      <alignment horizontal="right"/>
    </xf>
    <xf numFmtId="43" fontId="12" fillId="0" borderId="0" xfId="0" applyNumberFormat="1" applyFont="1" applyBorder="1" applyAlignment="1">
      <alignment horizontal="right"/>
    </xf>
    <xf numFmtId="0" fontId="12" fillId="0" borderId="0" xfId="0" applyFont="1" applyAlignment="1">
      <alignment vertical="justify"/>
    </xf>
    <xf numFmtId="0" fontId="11" fillId="0" borderId="0" xfId="0" applyFont="1" applyAlignment="1">
      <alignment vertical="justify"/>
    </xf>
    <xf numFmtId="0" fontId="11" fillId="0" borderId="0" xfId="0" applyFont="1" applyFill="1" applyAlignment="1">
      <alignment horizontal="right"/>
    </xf>
    <xf numFmtId="0" fontId="11" fillId="0" borderId="0" xfId="35" applyFont="1" applyFill="1" applyAlignment="1">
      <alignment horizontal="right"/>
      <protection/>
    </xf>
    <xf numFmtId="49" fontId="11" fillId="0" borderId="0" xfId="35" applyNumberFormat="1" applyFont="1" applyFill="1" applyAlignment="1">
      <alignment horizontal="center"/>
      <protection/>
    </xf>
    <xf numFmtId="49" fontId="11" fillId="0" borderId="0" xfId="0" applyNumberFormat="1" applyFont="1" applyFill="1" applyAlignment="1">
      <alignment horizontal="right"/>
    </xf>
    <xf numFmtId="0" fontId="12" fillId="0" borderId="0" xfId="35" applyFont="1" applyAlignment="1">
      <alignment vertical="justify"/>
      <protection/>
    </xf>
    <xf numFmtId="0" fontId="12" fillId="0" borderId="0" xfId="35" applyFont="1" applyAlignment="1">
      <alignment/>
      <protection/>
    </xf>
    <xf numFmtId="0" fontId="12" fillId="0" borderId="0" xfId="0" applyFont="1" applyAlignment="1">
      <alignment horizontal="left" vertical="justify"/>
    </xf>
    <xf numFmtId="0" fontId="12" fillId="0" borderId="0" xfId="35" applyFont="1" applyFill="1" applyAlignment="1">
      <alignment vertical="justify"/>
      <protection/>
    </xf>
    <xf numFmtId="0" fontId="12" fillId="0" borderId="0" xfId="35" applyFont="1" applyFill="1" applyAlignment="1">
      <alignment vertical="center" wrapText="1"/>
      <protection/>
    </xf>
    <xf numFmtId="177" fontId="12" fillId="0" borderId="0" xfId="0" applyNumberFormat="1" applyFont="1" applyFill="1" applyAlignment="1">
      <alignment horizontal="right"/>
    </xf>
    <xf numFmtId="0" fontId="12" fillId="0" borderId="0" xfId="35" applyFont="1" applyAlignment="1">
      <alignment vertical="top"/>
      <protection/>
    </xf>
    <xf numFmtId="172" fontId="12" fillId="0" borderId="0" xfId="0" applyNumberFormat="1" applyFont="1" applyFill="1" applyAlignment="1">
      <alignment horizontal="right"/>
    </xf>
    <xf numFmtId="171" fontId="12" fillId="0" borderId="0" xfId="0" applyNumberFormat="1" applyFont="1" applyFill="1" applyAlignment="1">
      <alignment horizontal="right"/>
    </xf>
    <xf numFmtId="176" fontId="12" fillId="0" borderId="0" xfId="0" applyNumberFormat="1" applyFont="1" applyFill="1" applyAlignment="1">
      <alignment horizontal="right"/>
    </xf>
    <xf numFmtId="38" fontId="11" fillId="0" borderId="0" xfId="36" applyFont="1">
      <alignment/>
      <protection/>
    </xf>
    <xf numFmtId="38" fontId="12" fillId="0" borderId="0" xfId="36" applyNumberFormat="1" applyFont="1">
      <alignment/>
      <protection/>
    </xf>
    <xf numFmtId="38" fontId="12" fillId="0" borderId="0" xfId="36" applyFont="1">
      <alignment/>
      <protection/>
    </xf>
    <xf numFmtId="3" fontId="12" fillId="0" borderId="0" xfId="36" applyNumberFormat="1" applyFont="1">
      <alignment/>
      <protection/>
    </xf>
    <xf numFmtId="172" fontId="12" fillId="0" borderId="0" xfId="15" applyNumberFormat="1" applyFont="1" applyFill="1" applyAlignment="1">
      <alignment horizontal="center"/>
    </xf>
    <xf numFmtId="172" fontId="12" fillId="0" borderId="0" xfId="35" applyNumberFormat="1" applyFont="1" applyFill="1">
      <alignment/>
      <protection/>
    </xf>
    <xf numFmtId="172" fontId="12" fillId="0" borderId="0" xfId="35" applyNumberFormat="1" applyFont="1">
      <alignment/>
      <protection/>
    </xf>
    <xf numFmtId="0" fontId="12" fillId="0" borderId="5" xfId="35" applyFont="1" applyBorder="1">
      <alignment/>
      <protection/>
    </xf>
    <xf numFmtId="172" fontId="12" fillId="0" borderId="4" xfId="15" applyNumberFormat="1" applyFont="1" applyBorder="1" applyAlignment="1">
      <alignment/>
    </xf>
    <xf numFmtId="172" fontId="12" fillId="0" borderId="0" xfId="15" applyNumberFormat="1" applyFont="1" applyBorder="1" applyAlignment="1">
      <alignment/>
    </xf>
    <xf numFmtId="0" fontId="12" fillId="0" borderId="0" xfId="35" applyFont="1" applyAlignment="1">
      <alignment horizontal="center"/>
      <protection/>
    </xf>
    <xf numFmtId="37" fontId="12" fillId="0" borderId="0" xfId="37" applyNumberFormat="1" applyFont="1">
      <alignment/>
      <protection/>
    </xf>
    <xf numFmtId="37" fontId="12" fillId="0" borderId="0" xfId="35" applyNumberFormat="1" applyFont="1" applyBorder="1">
      <alignment/>
      <protection/>
    </xf>
    <xf numFmtId="173" fontId="12" fillId="0" borderId="0" xfId="35" applyNumberFormat="1" applyFont="1" applyBorder="1">
      <alignment/>
      <protection/>
    </xf>
    <xf numFmtId="41" fontId="12" fillId="0" borderId="0" xfId="35" applyNumberFormat="1" applyFont="1" applyFill="1" applyAlignment="1">
      <alignment horizontal="center"/>
      <protection/>
    </xf>
    <xf numFmtId="41" fontId="12" fillId="0" borderId="0" xfId="35" applyNumberFormat="1" applyFont="1" applyFill="1" applyBorder="1">
      <alignment/>
      <protection/>
    </xf>
    <xf numFmtId="41" fontId="12" fillId="0" borderId="5" xfId="35" applyNumberFormat="1" applyFont="1" applyFill="1" applyBorder="1">
      <alignment/>
      <protection/>
    </xf>
    <xf numFmtId="41" fontId="12" fillId="0" borderId="6" xfId="35" applyNumberFormat="1" applyFont="1" applyFill="1" applyBorder="1">
      <alignment/>
      <protection/>
    </xf>
    <xf numFmtId="41" fontId="12" fillId="0" borderId="6" xfId="35" applyNumberFormat="1" applyFont="1" applyBorder="1">
      <alignment/>
      <protection/>
    </xf>
    <xf numFmtId="0" fontId="12" fillId="0" borderId="6" xfId="35" applyFont="1" applyBorder="1">
      <alignment/>
      <protection/>
    </xf>
    <xf numFmtId="41" fontId="12" fillId="0" borderId="0" xfId="35" applyNumberFormat="1" applyFont="1" applyBorder="1">
      <alignment/>
      <protection/>
    </xf>
    <xf numFmtId="0" fontId="12" fillId="0" borderId="0" xfId="35" applyFont="1" applyBorder="1">
      <alignment/>
      <protection/>
    </xf>
    <xf numFmtId="0" fontId="18" fillId="0" borderId="0" xfId="0" applyFont="1" applyAlignment="1">
      <alignment/>
    </xf>
    <xf numFmtId="41" fontId="12" fillId="0" borderId="4" xfId="0" applyNumberFormat="1" applyFont="1" applyFill="1" applyBorder="1" applyAlignment="1">
      <alignment/>
    </xf>
    <xf numFmtId="0" fontId="10" fillId="0" borderId="0" xfId="0" applyFont="1" applyAlignment="1">
      <alignment/>
    </xf>
    <xf numFmtId="0" fontId="11" fillId="0" borderId="0" xfId="35" applyFont="1" applyFill="1" applyAlignment="1" quotePrefix="1">
      <alignment horizontal="center"/>
      <protection/>
    </xf>
    <xf numFmtId="49" fontId="11" fillId="0" borderId="0" xfId="35" applyNumberFormat="1" applyFont="1">
      <alignment/>
      <protection/>
    </xf>
    <xf numFmtId="49" fontId="11" fillId="0" borderId="0" xfId="35" applyNumberFormat="1" applyFont="1" applyFill="1">
      <alignment/>
      <protection/>
    </xf>
    <xf numFmtId="0" fontId="11" fillId="0" borderId="0" xfId="0" applyFont="1" applyAlignment="1" quotePrefix="1">
      <alignment/>
    </xf>
    <xf numFmtId="41" fontId="12" fillId="0" borderId="7" xfId="0" applyNumberFormat="1" applyFont="1" applyFill="1" applyBorder="1" applyAlignment="1">
      <alignment/>
    </xf>
    <xf numFmtId="41" fontId="12" fillId="0" borderId="8" xfId="0" applyNumberFormat="1" applyFont="1" applyFill="1" applyBorder="1" applyAlignment="1">
      <alignment horizontal="right"/>
    </xf>
    <xf numFmtId="41" fontId="12" fillId="0" borderId="9" xfId="0" applyNumberFormat="1" applyFont="1" applyFill="1" applyBorder="1" applyAlignment="1">
      <alignment/>
    </xf>
    <xf numFmtId="41" fontId="12" fillId="0" borderId="10" xfId="0" applyNumberFormat="1" applyFont="1" applyFill="1" applyBorder="1" applyAlignment="1">
      <alignment horizontal="right"/>
    </xf>
    <xf numFmtId="177" fontId="12" fillId="0" borderId="11" xfId="0" applyNumberFormat="1" applyFont="1" applyFill="1" applyBorder="1" applyAlignment="1">
      <alignment/>
    </xf>
    <xf numFmtId="177" fontId="12" fillId="0" borderId="11" xfId="0" applyNumberFormat="1" applyFont="1" applyFill="1" applyBorder="1" applyAlignment="1">
      <alignment horizontal="right"/>
    </xf>
    <xf numFmtId="177" fontId="12" fillId="0" borderId="0" xfId="35" applyNumberFormat="1" applyFont="1">
      <alignment/>
      <protection/>
    </xf>
    <xf numFmtId="0" fontId="19" fillId="0" borderId="0" xfId="35" applyFont="1">
      <alignment/>
      <protection/>
    </xf>
    <xf numFmtId="0" fontId="19" fillId="0" borderId="0" xfId="0" applyFont="1" applyAlignment="1">
      <alignment/>
    </xf>
    <xf numFmtId="179" fontId="11" fillId="0" borderId="0" xfId="35" applyNumberFormat="1" applyFont="1" applyFill="1" applyAlignment="1" quotePrefix="1">
      <alignment horizontal="center"/>
      <protection/>
    </xf>
    <xf numFmtId="15" fontId="2" fillId="0" borderId="0" xfId="0" applyNumberFormat="1" applyFont="1" applyAlignment="1" quotePrefix="1">
      <alignment/>
    </xf>
    <xf numFmtId="0" fontId="16" fillId="0" borderId="0" xfId="0" applyFont="1" applyAlignment="1">
      <alignment horizontal="left"/>
    </xf>
    <xf numFmtId="38" fontId="12" fillId="0" borderId="0" xfId="36" applyFont="1" applyAlignment="1">
      <alignment horizontal="center"/>
      <protection/>
    </xf>
    <xf numFmtId="0" fontId="10" fillId="0" borderId="0" xfId="35" applyFont="1">
      <alignment/>
      <protection/>
    </xf>
    <xf numFmtId="0" fontId="10" fillId="0" borderId="0" xfId="35" applyFont="1" applyAlignment="1">
      <alignment horizontal="center"/>
      <protection/>
    </xf>
    <xf numFmtId="41" fontId="10" fillId="0" borderId="0" xfId="35" applyNumberFormat="1" applyFont="1" applyBorder="1">
      <alignment/>
      <protection/>
    </xf>
    <xf numFmtId="176" fontId="10" fillId="0" borderId="0" xfId="35" applyNumberFormat="1" applyFont="1" applyBorder="1">
      <alignment/>
      <protection/>
    </xf>
    <xf numFmtId="41" fontId="10" fillId="0" borderId="0" xfId="0" applyNumberFormat="1" applyFont="1" applyAlignment="1">
      <alignment/>
    </xf>
    <xf numFmtId="176" fontId="10" fillId="0" borderId="0" xfId="0" applyNumberFormat="1" applyFont="1" applyAlignment="1">
      <alignment/>
    </xf>
    <xf numFmtId="41" fontId="10" fillId="0" borderId="4" xfId="0" applyNumberFormat="1" applyFont="1" applyBorder="1" applyAlignment="1">
      <alignment/>
    </xf>
    <xf numFmtId="176" fontId="10" fillId="0" borderId="4" xfId="0" applyNumberFormat="1" applyFont="1" applyBorder="1" applyAlignment="1">
      <alignment/>
    </xf>
    <xf numFmtId="41" fontId="12" fillId="0" borderId="0" xfId="36" applyNumberFormat="1" applyFont="1">
      <alignment/>
      <protection/>
    </xf>
    <xf numFmtId="41" fontId="11" fillId="0" borderId="0" xfId="36" applyNumberFormat="1" applyFont="1" applyAlignment="1" quotePrefix="1">
      <alignment horizontal="center"/>
      <protection/>
    </xf>
    <xf numFmtId="41" fontId="11" fillId="0" borderId="0" xfId="36" applyNumberFormat="1" applyFont="1" applyFill="1" applyAlignment="1">
      <alignment horizontal="center"/>
      <protection/>
    </xf>
    <xf numFmtId="41" fontId="12" fillId="0" borderId="0" xfId="15" applyNumberFormat="1" applyFont="1" applyFill="1" applyAlignment="1">
      <alignment/>
    </xf>
    <xf numFmtId="41" fontId="12" fillId="0" borderId="2" xfId="15" applyNumberFormat="1" applyFont="1" applyFill="1" applyBorder="1" applyAlignment="1">
      <alignment/>
    </xf>
    <xf numFmtId="41" fontId="12" fillId="0" borderId="0" xfId="15" applyNumberFormat="1" applyFont="1" applyFill="1" applyBorder="1" applyAlignment="1">
      <alignment/>
    </xf>
    <xf numFmtId="41" fontId="12" fillId="0" borderId="4" xfId="15" applyNumberFormat="1" applyFont="1" applyFill="1" applyBorder="1" applyAlignment="1">
      <alignment/>
    </xf>
    <xf numFmtId="41" fontId="11" fillId="0" borderId="0" xfId="36" applyNumberFormat="1" applyFont="1" applyFill="1" applyAlignment="1" quotePrefix="1">
      <alignment horizontal="center"/>
      <protection/>
    </xf>
    <xf numFmtId="0" fontId="0" fillId="0" borderId="0" xfId="0" applyFont="1" applyAlignment="1">
      <alignment/>
    </xf>
    <xf numFmtId="0" fontId="13" fillId="0" borderId="0" xfId="35" applyFont="1" applyFill="1">
      <alignment/>
      <protection/>
    </xf>
    <xf numFmtId="0" fontId="12" fillId="0" borderId="0" xfId="35" applyFont="1" applyFill="1" applyAlignment="1">
      <alignment horizontal="right"/>
      <protection/>
    </xf>
    <xf numFmtId="49" fontId="12" fillId="0" borderId="0" xfId="35" applyNumberFormat="1" applyFont="1" applyFill="1" applyAlignment="1">
      <alignment horizontal="center"/>
      <protection/>
    </xf>
    <xf numFmtId="41" fontId="12" fillId="0" borderId="0" xfId="36" applyNumberFormat="1" applyFont="1" applyFill="1">
      <alignment/>
      <protection/>
    </xf>
    <xf numFmtId="41" fontId="12" fillId="0" borderId="0" xfId="36" applyNumberFormat="1" applyFont="1" applyFill="1" applyAlignment="1">
      <alignment horizontal="center"/>
      <protection/>
    </xf>
    <xf numFmtId="41" fontId="12" fillId="0" borderId="5" xfId="15" applyNumberFormat="1" applyFont="1" applyFill="1" applyBorder="1" applyAlignment="1">
      <alignment/>
    </xf>
    <xf numFmtId="172" fontId="12" fillId="0" borderId="0" xfId="15" applyNumberFormat="1" applyFont="1" applyFill="1" applyAlignment="1">
      <alignment/>
    </xf>
    <xf numFmtId="41" fontId="12" fillId="0" borderId="5" xfId="36" applyNumberFormat="1" applyFont="1" applyFill="1" applyBorder="1">
      <alignment/>
      <protection/>
    </xf>
    <xf numFmtId="41" fontId="12" fillId="0" borderId="5" xfId="0" applyNumberFormat="1" applyFont="1" applyFill="1" applyBorder="1" applyAlignment="1">
      <alignment/>
    </xf>
    <xf numFmtId="37" fontId="12" fillId="0" borderId="0" xfId="35" applyNumberFormat="1" applyFont="1">
      <alignment/>
      <protection/>
    </xf>
    <xf numFmtId="37" fontId="12" fillId="0" borderId="4" xfId="35" applyNumberFormat="1" applyFont="1" applyFill="1" applyBorder="1">
      <alignment/>
      <protection/>
    </xf>
    <xf numFmtId="172" fontId="0" fillId="0" borderId="0" xfId="0" applyNumberFormat="1" applyFont="1" applyAlignment="1">
      <alignment/>
    </xf>
    <xf numFmtId="172" fontId="16" fillId="0" borderId="0" xfId="15" applyNumberFormat="1" applyFont="1" applyAlignment="1">
      <alignment/>
    </xf>
    <xf numFmtId="172" fontId="16" fillId="0" borderId="12" xfId="15" applyNumberFormat="1" applyFont="1" applyBorder="1" applyAlignment="1">
      <alignment/>
    </xf>
    <xf numFmtId="172" fontId="16" fillId="0" borderId="1" xfId="15" applyNumberFormat="1" applyFont="1" applyBorder="1" applyAlignment="1">
      <alignment/>
    </xf>
    <xf numFmtId="172" fontId="16" fillId="0" borderId="13" xfId="15" applyNumberFormat="1" applyFont="1" applyBorder="1" applyAlignment="1">
      <alignment/>
    </xf>
    <xf numFmtId="172" fontId="16" fillId="0" borderId="4" xfId="15" applyNumberFormat="1" applyFont="1" applyFill="1" applyBorder="1" applyAlignment="1">
      <alignment/>
    </xf>
    <xf numFmtId="41" fontId="0" fillId="0" borderId="0" xfId="0" applyNumberFormat="1" applyFont="1" applyAlignment="1">
      <alignment/>
    </xf>
    <xf numFmtId="172" fontId="16" fillId="0" borderId="5" xfId="15" applyNumberFormat="1" applyFont="1" applyBorder="1" applyAlignment="1">
      <alignment/>
    </xf>
    <xf numFmtId="172" fontId="16" fillId="0" borderId="12" xfId="15" applyNumberFormat="1" applyFont="1" applyFill="1" applyBorder="1" applyAlignment="1">
      <alignment/>
    </xf>
    <xf numFmtId="172" fontId="16" fillId="0" borderId="1" xfId="15" applyNumberFormat="1" applyFont="1" applyFill="1" applyBorder="1" applyAlignment="1">
      <alignment/>
    </xf>
    <xf numFmtId="172" fontId="16" fillId="0" borderId="13" xfId="15" applyNumberFormat="1" applyFont="1" applyFill="1" applyBorder="1" applyAlignment="1">
      <alignment/>
    </xf>
    <xf numFmtId="172" fontId="16" fillId="0" borderId="0" xfId="15" applyNumberFormat="1" applyFont="1" applyFill="1" applyAlignment="1">
      <alignment/>
    </xf>
    <xf numFmtId="172" fontId="0" fillId="0" borderId="0" xfId="15" applyNumberFormat="1" applyFont="1" applyFill="1" applyAlignment="1">
      <alignment/>
    </xf>
    <xf numFmtId="172" fontId="16" fillId="0" borderId="0" xfId="15" applyNumberFormat="1" applyFont="1" applyFill="1" applyBorder="1" applyAlignment="1">
      <alignment/>
    </xf>
    <xf numFmtId="41" fontId="12" fillId="0" borderId="6" xfId="37" applyNumberFormat="1" applyFont="1" applyBorder="1">
      <alignment/>
      <protection/>
    </xf>
    <xf numFmtId="41" fontId="12" fillId="0" borderId="0" xfId="37" applyNumberFormat="1" applyFont="1">
      <alignment/>
      <protection/>
    </xf>
    <xf numFmtId="41" fontId="12" fillId="0" borderId="0" xfId="37" applyNumberFormat="1" applyFont="1" applyFill="1">
      <alignment/>
      <protection/>
    </xf>
    <xf numFmtId="41" fontId="12" fillId="0" borderId="0" xfId="37" applyNumberFormat="1" applyFont="1" applyFill="1" applyBorder="1">
      <alignment/>
      <protection/>
    </xf>
    <xf numFmtId="41" fontId="11" fillId="0" borderId="0" xfId="37" applyNumberFormat="1" applyFont="1" applyFill="1">
      <alignment/>
      <protection/>
    </xf>
    <xf numFmtId="37" fontId="12" fillId="0" borderId="0" xfId="35" applyNumberFormat="1" applyFont="1" applyFill="1" applyBorder="1">
      <alignment/>
      <protection/>
    </xf>
    <xf numFmtId="0" fontId="11" fillId="0" borderId="0" xfId="0" applyFont="1" applyFill="1" applyAlignment="1">
      <alignment horizontal="center"/>
    </xf>
    <xf numFmtId="0" fontId="2" fillId="0" borderId="0" xfId="0" applyFont="1" applyAlignment="1">
      <alignment horizontal="center"/>
    </xf>
    <xf numFmtId="41" fontId="11" fillId="0" borderId="0" xfId="36" applyNumberFormat="1" applyFont="1" applyAlignment="1">
      <alignment horizontal="center"/>
      <protection/>
    </xf>
    <xf numFmtId="38" fontId="13" fillId="0" borderId="0" xfId="36" applyFont="1" applyAlignment="1">
      <alignment horizontal="center"/>
      <protection/>
    </xf>
    <xf numFmtId="41" fontId="14" fillId="0" borderId="0" xfId="35" applyNumberFormat="1" applyFont="1" applyFill="1" applyBorder="1" applyAlignment="1">
      <alignment horizontal="center"/>
      <protection/>
    </xf>
    <xf numFmtId="0" fontId="12" fillId="0" borderId="0" xfId="35" applyFont="1" applyFill="1" applyAlignment="1">
      <alignment horizontal="center"/>
      <protection/>
    </xf>
    <xf numFmtId="0" fontId="12" fillId="0" borderId="0" xfId="0" applyFont="1" applyFill="1" applyAlignment="1">
      <alignment horizontal="center"/>
    </xf>
  </cellXfs>
  <cellStyles count="27">
    <cellStyle name="Normal" xfId="0"/>
    <cellStyle name="Comma" xfId="15"/>
    <cellStyle name="Comma [0]" xfId="16"/>
    <cellStyle name="comma zerodec" xfId="17"/>
    <cellStyle name="Comma_qrtrpt" xfId="18"/>
    <cellStyle name="Currency" xfId="19"/>
    <cellStyle name="Currency [0]" xfId="20"/>
    <cellStyle name="Currency1" xfId="21"/>
    <cellStyle name="Date" xfId="22"/>
    <cellStyle name="Dollar (zero dec)" xfId="23"/>
    <cellStyle name="Fixed" xfId="24"/>
    <cellStyle name="Followed Hyperlink" xfId="25"/>
    <cellStyle name="Grey" xfId="26"/>
    <cellStyle name="Header1" xfId="27"/>
    <cellStyle name="Header2" xfId="28"/>
    <cellStyle name="Heading1" xfId="29"/>
    <cellStyle name="Heading2" xfId="30"/>
    <cellStyle name="Hyperlink" xfId="31"/>
    <cellStyle name="Input [yellow]" xfId="32"/>
    <cellStyle name="New" xfId="33"/>
    <cellStyle name="Normal - Style1" xfId="34"/>
    <cellStyle name="Normal_qrtrpt" xfId="35"/>
    <cellStyle name="Normal_Sun076_Sept 2002" xfId="36"/>
    <cellStyle name="Normal_sun076final awp" xfId="37"/>
    <cellStyle name="Percent" xfId="38"/>
    <cellStyle name="Percent [2]" xfId="39"/>
    <cellStyle name="Total" xfId="4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externalLink" Target="externalLinks/externalLink15.xml" /><Relationship Id="rId24" Type="http://schemas.openxmlformats.org/officeDocument/2006/relationships/externalLink" Target="externalLinks/externalLink16.xml" /><Relationship Id="rId25" Type="http://schemas.openxmlformats.org/officeDocument/2006/relationships/externalLink" Target="externalLinks/externalLink17.xml" /><Relationship Id="rId26" Type="http://schemas.openxmlformats.org/officeDocument/2006/relationships/externalLink" Target="externalLinks/externalLink18.xml" /><Relationship Id="rId27" Type="http://schemas.openxmlformats.org/officeDocument/2006/relationships/externalLink" Target="externalLinks/externalLink19.xml" /><Relationship Id="rId28" Type="http://schemas.openxmlformats.org/officeDocument/2006/relationships/externalLink" Target="externalLinks/externalLink20.xml" /><Relationship Id="rId29" Type="http://schemas.openxmlformats.org/officeDocument/2006/relationships/externalLink" Target="externalLinks/externalLink21.xml" /><Relationship Id="rId30" Type="http://schemas.openxmlformats.org/officeDocument/2006/relationships/externalLink" Target="externalLinks/externalLink22.xml" /><Relationship Id="rId31" Type="http://schemas.openxmlformats.org/officeDocument/2006/relationships/externalLink" Target="externalLinks/externalLink23.xml" /><Relationship Id="rId32" Type="http://schemas.openxmlformats.org/officeDocument/2006/relationships/externalLink" Target="externalLinks/externalLink24.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50</xdr:row>
      <xdr:rowOff>9525</xdr:rowOff>
    </xdr:from>
    <xdr:to>
      <xdr:col>5</xdr:col>
      <xdr:colOff>0</xdr:colOff>
      <xdr:row>53</xdr:row>
      <xdr:rowOff>66675</xdr:rowOff>
    </xdr:to>
    <xdr:sp>
      <xdr:nvSpPr>
        <xdr:cNvPr id="1" name="TextBox 1"/>
        <xdr:cNvSpPr txBox="1">
          <a:spLocks noChangeArrowheads="1"/>
        </xdr:cNvSpPr>
      </xdr:nvSpPr>
      <xdr:spPr>
        <a:xfrm>
          <a:off x="209550" y="9182100"/>
          <a:ext cx="4791075" cy="6000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Balance Sheet should be read in conjunction with the Annual Financial Report for the year ended 30 June 2003)</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123825</xdr:colOff>
      <xdr:row>9</xdr:row>
      <xdr:rowOff>0</xdr:rowOff>
    </xdr:from>
    <xdr:ext cx="76200" cy="200025"/>
    <xdr:sp>
      <xdr:nvSpPr>
        <xdr:cNvPr id="1" name="TextBox 1"/>
        <xdr:cNvSpPr txBox="1">
          <a:spLocks noChangeArrowheads="1"/>
        </xdr:cNvSpPr>
      </xdr:nvSpPr>
      <xdr:spPr>
        <a:xfrm>
          <a:off x="266700" y="16859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47625</xdr:colOff>
      <xdr:row>63</xdr:row>
      <xdr:rowOff>0</xdr:rowOff>
    </xdr:from>
    <xdr:to>
      <xdr:col>7</xdr:col>
      <xdr:colOff>1038225</xdr:colOff>
      <xdr:row>65</xdr:row>
      <xdr:rowOff>161925</xdr:rowOff>
    </xdr:to>
    <xdr:sp>
      <xdr:nvSpPr>
        <xdr:cNvPr id="2" name="TextBox 8"/>
        <xdr:cNvSpPr txBox="1">
          <a:spLocks noChangeArrowheads="1"/>
        </xdr:cNvSpPr>
      </xdr:nvSpPr>
      <xdr:spPr>
        <a:xfrm>
          <a:off x="190500" y="10144125"/>
          <a:ext cx="5886450"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Condensed Consolidated Income Statement should be read in conjunction with the Annual Financial Report for the year ended 30 June 2003)</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95250</xdr:colOff>
      <xdr:row>6</xdr:row>
      <xdr:rowOff>85725</xdr:rowOff>
    </xdr:from>
    <xdr:to>
      <xdr:col>8</xdr:col>
      <xdr:colOff>171450</xdr:colOff>
      <xdr:row>6</xdr:row>
      <xdr:rowOff>85725</xdr:rowOff>
    </xdr:to>
    <xdr:sp>
      <xdr:nvSpPr>
        <xdr:cNvPr id="1" name="Line 3"/>
        <xdr:cNvSpPr>
          <a:spLocks/>
        </xdr:cNvSpPr>
      </xdr:nvSpPr>
      <xdr:spPr>
        <a:xfrm flipH="1">
          <a:off x="5581650" y="1019175"/>
          <a:ext cx="885825"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238125</xdr:colOff>
      <xdr:row>6</xdr:row>
      <xdr:rowOff>95250</xdr:rowOff>
    </xdr:from>
    <xdr:to>
      <xdr:col>10</xdr:col>
      <xdr:colOff>419100</xdr:colOff>
      <xdr:row>6</xdr:row>
      <xdr:rowOff>95250</xdr:rowOff>
    </xdr:to>
    <xdr:sp>
      <xdr:nvSpPr>
        <xdr:cNvPr id="2" name="Line 4"/>
        <xdr:cNvSpPr>
          <a:spLocks/>
        </xdr:cNvSpPr>
      </xdr:nvSpPr>
      <xdr:spPr>
        <a:xfrm>
          <a:off x="7267575" y="1028700"/>
          <a:ext cx="8001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45</xdr:row>
      <xdr:rowOff>9525</xdr:rowOff>
    </xdr:from>
    <xdr:to>
      <xdr:col>11</xdr:col>
      <xdr:colOff>647700</xdr:colOff>
      <xdr:row>47</xdr:row>
      <xdr:rowOff>0</xdr:rowOff>
    </xdr:to>
    <xdr:sp>
      <xdr:nvSpPr>
        <xdr:cNvPr id="3" name="TextBox 11"/>
        <xdr:cNvSpPr txBox="1">
          <a:spLocks noChangeArrowheads="1"/>
        </xdr:cNvSpPr>
      </xdr:nvSpPr>
      <xdr:spPr>
        <a:xfrm>
          <a:off x="9525" y="6791325"/>
          <a:ext cx="8905875" cy="3143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Condensed Consolidated Statement of Changes in Equity should be read in conjunction with the Audited Financial Report for the year ended 30 June 2003)</a:t>
          </a:r>
        </a:p>
      </xdr:txBody>
    </xdr:sp>
    <xdr:clientData/>
  </xdr:twoCellAnchor>
  <xdr:twoCellAnchor>
    <xdr:from>
      <xdr:col>4</xdr:col>
      <xdr:colOff>57150</xdr:colOff>
      <xdr:row>6</xdr:row>
      <xdr:rowOff>85725</xdr:rowOff>
    </xdr:from>
    <xdr:to>
      <xdr:col>4</xdr:col>
      <xdr:colOff>514350</xdr:colOff>
      <xdr:row>6</xdr:row>
      <xdr:rowOff>85725</xdr:rowOff>
    </xdr:to>
    <xdr:sp>
      <xdr:nvSpPr>
        <xdr:cNvPr id="4" name="Line 12"/>
        <xdr:cNvSpPr>
          <a:spLocks/>
        </xdr:cNvSpPr>
      </xdr:nvSpPr>
      <xdr:spPr>
        <a:xfrm flipH="1" flipV="1">
          <a:off x="3419475" y="1019175"/>
          <a:ext cx="4572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190500</xdr:colOff>
      <xdr:row>6</xdr:row>
      <xdr:rowOff>85725</xdr:rowOff>
    </xdr:from>
    <xdr:to>
      <xdr:col>6</xdr:col>
      <xdr:colOff>685800</xdr:colOff>
      <xdr:row>6</xdr:row>
      <xdr:rowOff>85725</xdr:rowOff>
    </xdr:to>
    <xdr:sp>
      <xdr:nvSpPr>
        <xdr:cNvPr id="5" name="Line 16"/>
        <xdr:cNvSpPr>
          <a:spLocks/>
        </xdr:cNvSpPr>
      </xdr:nvSpPr>
      <xdr:spPr>
        <a:xfrm flipV="1">
          <a:off x="4962525" y="1019175"/>
          <a:ext cx="495300" cy="0"/>
        </a:xfrm>
        <a:prstGeom prst="line">
          <a:avLst/>
        </a:prstGeom>
        <a:noFill/>
        <a:ln w="1587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54</xdr:row>
      <xdr:rowOff>0</xdr:rowOff>
    </xdr:from>
    <xdr:to>
      <xdr:col>7</xdr:col>
      <xdr:colOff>457200</xdr:colOff>
      <xdr:row>54</xdr:row>
      <xdr:rowOff>0</xdr:rowOff>
    </xdr:to>
    <xdr:sp>
      <xdr:nvSpPr>
        <xdr:cNvPr id="1" name="TextBox 2"/>
        <xdr:cNvSpPr txBox="1">
          <a:spLocks noChangeArrowheads="1"/>
        </xdr:cNvSpPr>
      </xdr:nvSpPr>
      <xdr:spPr>
        <a:xfrm>
          <a:off x="190500" y="9801225"/>
          <a:ext cx="5191125" cy="0"/>
        </a:xfrm>
        <a:prstGeom prst="rect">
          <a:avLst/>
        </a:prstGeom>
        <a:solidFill>
          <a:srgbClr val="FFFFFF"/>
        </a:solidFill>
        <a:ln w="9525" cmpd="sng">
          <a:noFill/>
        </a:ln>
      </xdr:spPr>
      <xdr:txBody>
        <a:bodyPr vertOverflow="clip" wrap="square"/>
        <a:p>
          <a:pPr algn="l">
            <a:defRPr/>
          </a:pPr>
          <a:r>
            <a:rPr lang="en-US" cap="none" sz="1100" b="0" i="0" u="none" baseline="0">
              <a:latin typeface="Book Antiqua"/>
              <a:ea typeface="Book Antiqua"/>
              <a:cs typeface="Book Antiqua"/>
            </a:rPr>
            <a:t>There was no purchase or disposal of quoted securities for the current quarter and financial year-to-date. The decrease in the investment in the current quarter is mainly due to the amount received in respect of capital distribution from a company listed on the Singapore Stock Exchange.
</a:t>
          </a:r>
          <a:r>
            <a:rPr lang="en-US" cap="none" sz="1000" b="0" i="0" u="none" baseline="0">
              <a:latin typeface="Arial"/>
              <a:ea typeface="Arial"/>
              <a:cs typeface="Arial"/>
            </a:rPr>
            <a:t>
</a:t>
          </a:r>
        </a:p>
      </xdr:txBody>
    </xdr:sp>
    <xdr:clientData/>
  </xdr:twoCellAnchor>
  <xdr:twoCellAnchor>
    <xdr:from>
      <xdr:col>0</xdr:col>
      <xdr:colOff>228600</xdr:colOff>
      <xdr:row>54</xdr:row>
      <xdr:rowOff>0</xdr:rowOff>
    </xdr:from>
    <xdr:to>
      <xdr:col>7</xdr:col>
      <xdr:colOff>514350</xdr:colOff>
      <xdr:row>54</xdr:row>
      <xdr:rowOff>0</xdr:rowOff>
    </xdr:to>
    <xdr:sp>
      <xdr:nvSpPr>
        <xdr:cNvPr id="2" name="TextBox 3"/>
        <xdr:cNvSpPr txBox="1">
          <a:spLocks noChangeArrowheads="1"/>
        </xdr:cNvSpPr>
      </xdr:nvSpPr>
      <xdr:spPr>
        <a:xfrm>
          <a:off x="228600" y="9801225"/>
          <a:ext cx="5210175"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54</xdr:row>
      <xdr:rowOff>0</xdr:rowOff>
    </xdr:from>
    <xdr:to>
      <xdr:col>8</xdr:col>
      <xdr:colOff>133350</xdr:colOff>
      <xdr:row>54</xdr:row>
      <xdr:rowOff>0</xdr:rowOff>
    </xdr:to>
    <xdr:sp>
      <xdr:nvSpPr>
        <xdr:cNvPr id="3" name="TextBox 4"/>
        <xdr:cNvSpPr txBox="1">
          <a:spLocks noChangeArrowheads="1"/>
        </xdr:cNvSpPr>
      </xdr:nvSpPr>
      <xdr:spPr>
        <a:xfrm>
          <a:off x="352425" y="9801225"/>
          <a:ext cx="5429250" cy="0"/>
        </a:xfrm>
        <a:prstGeom prst="rect">
          <a:avLst/>
        </a:prstGeom>
        <a:solidFill>
          <a:srgbClr val="FFFFFF"/>
        </a:solidFill>
        <a:ln w="9525" cmpd="sng">
          <a:noFill/>
        </a:ln>
      </xdr:spPr>
      <xdr:txBody>
        <a:bodyPr vertOverflow="clip" wrap="square"/>
        <a:p>
          <a:pPr algn="l">
            <a:defRPr/>
          </a:pPr>
          <a:r>
            <a:rPr lang="en-US" cap="none" sz="1100" b="0" i="0" u="none" baseline="0"/>
            <a:t>There were no group borrowings and debt securities as at 30 September, 2002.
</a:t>
          </a:r>
        </a:p>
      </xdr:txBody>
    </xdr:sp>
    <xdr:clientData/>
  </xdr:twoCellAnchor>
  <xdr:twoCellAnchor>
    <xdr:from>
      <xdr:col>1</xdr:col>
      <xdr:colOff>9525</xdr:colOff>
      <xdr:row>57</xdr:row>
      <xdr:rowOff>0</xdr:rowOff>
    </xdr:from>
    <xdr:to>
      <xdr:col>7</xdr:col>
      <xdr:colOff>533400</xdr:colOff>
      <xdr:row>57</xdr:row>
      <xdr:rowOff>0</xdr:rowOff>
    </xdr:to>
    <xdr:sp>
      <xdr:nvSpPr>
        <xdr:cNvPr id="4" name="TextBox 5"/>
        <xdr:cNvSpPr txBox="1">
          <a:spLocks noChangeArrowheads="1"/>
        </xdr:cNvSpPr>
      </xdr:nvSpPr>
      <xdr:spPr>
        <a:xfrm>
          <a:off x="352425" y="10353675"/>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57</xdr:row>
      <xdr:rowOff>0</xdr:rowOff>
    </xdr:from>
    <xdr:to>
      <xdr:col>7</xdr:col>
      <xdr:colOff>514350</xdr:colOff>
      <xdr:row>57</xdr:row>
      <xdr:rowOff>0</xdr:rowOff>
    </xdr:to>
    <xdr:sp>
      <xdr:nvSpPr>
        <xdr:cNvPr id="5" name="TextBox 6"/>
        <xdr:cNvSpPr txBox="1">
          <a:spLocks noChangeArrowheads="1"/>
        </xdr:cNvSpPr>
      </xdr:nvSpPr>
      <xdr:spPr>
        <a:xfrm>
          <a:off x="228600" y="10353675"/>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116</xdr:row>
      <xdr:rowOff>0</xdr:rowOff>
    </xdr:from>
    <xdr:to>
      <xdr:col>7</xdr:col>
      <xdr:colOff>514350</xdr:colOff>
      <xdr:row>116</xdr:row>
      <xdr:rowOff>0</xdr:rowOff>
    </xdr:to>
    <xdr:sp>
      <xdr:nvSpPr>
        <xdr:cNvPr id="6" name="TextBox 7"/>
        <xdr:cNvSpPr txBox="1">
          <a:spLocks noChangeArrowheads="1"/>
        </xdr:cNvSpPr>
      </xdr:nvSpPr>
      <xdr:spPr>
        <a:xfrm>
          <a:off x="361950" y="20583525"/>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24</xdr:row>
      <xdr:rowOff>0</xdr:rowOff>
    </xdr:from>
    <xdr:to>
      <xdr:col>8</xdr:col>
      <xdr:colOff>847725</xdr:colOff>
      <xdr:row>24</xdr:row>
      <xdr:rowOff>0</xdr:rowOff>
    </xdr:to>
    <xdr:sp>
      <xdr:nvSpPr>
        <xdr:cNvPr id="7" name="TextBox 8"/>
        <xdr:cNvSpPr txBox="1">
          <a:spLocks noChangeArrowheads="1"/>
        </xdr:cNvSpPr>
      </xdr:nvSpPr>
      <xdr:spPr>
        <a:xfrm>
          <a:off x="361950" y="4381500"/>
          <a:ext cx="6134100" cy="0"/>
        </a:xfrm>
        <a:prstGeom prst="rect">
          <a:avLst/>
        </a:prstGeom>
        <a:solidFill>
          <a:srgbClr val="FFFFFF"/>
        </a:solidFill>
        <a:ln w="9525" cmpd="sng">
          <a:noFill/>
        </a:ln>
      </xdr:spPr>
      <xdr:txBody>
        <a:bodyPr vertOverflow="clip" wrap="square"/>
        <a:p>
          <a:pPr algn="l">
            <a:defRPr/>
          </a:pPr>
          <a:r>
            <a:rPr lang="en-US" cap="none" sz="1100" b="0" i="0" u="none" baseline="0"/>
            <a:t>For the quarter under review, the Group recorded a profit before tax of RM 1.2 million compared to RM 3.3 million in the immediate preceding quarter.The decrease in profits mainly due to exchange losses suffered by a subsidiary and higher operating expenses.
</a:t>
          </a:r>
        </a:p>
      </xdr:txBody>
    </xdr:sp>
    <xdr:clientData/>
  </xdr:twoCellAnchor>
  <xdr:twoCellAnchor>
    <xdr:from>
      <xdr:col>1</xdr:col>
      <xdr:colOff>19050</xdr:colOff>
      <xdr:row>116</xdr:row>
      <xdr:rowOff>0</xdr:rowOff>
    </xdr:from>
    <xdr:to>
      <xdr:col>7</xdr:col>
      <xdr:colOff>581025</xdr:colOff>
      <xdr:row>116</xdr:row>
      <xdr:rowOff>0</xdr:rowOff>
    </xdr:to>
    <xdr:sp>
      <xdr:nvSpPr>
        <xdr:cNvPr id="8" name="TextBox 9"/>
        <xdr:cNvSpPr txBox="1">
          <a:spLocks noChangeArrowheads="1"/>
        </xdr:cNvSpPr>
      </xdr:nvSpPr>
      <xdr:spPr>
        <a:xfrm>
          <a:off x="361950" y="20583525"/>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9525</xdr:colOff>
      <xdr:row>86</xdr:row>
      <xdr:rowOff>0</xdr:rowOff>
    </xdr:from>
    <xdr:to>
      <xdr:col>7</xdr:col>
      <xdr:colOff>533400</xdr:colOff>
      <xdr:row>86</xdr:row>
      <xdr:rowOff>0</xdr:rowOff>
    </xdr:to>
    <xdr:sp>
      <xdr:nvSpPr>
        <xdr:cNvPr id="9" name="TextBox 11"/>
        <xdr:cNvSpPr txBox="1">
          <a:spLocks noChangeArrowheads="1"/>
        </xdr:cNvSpPr>
      </xdr:nvSpPr>
      <xdr:spPr>
        <a:xfrm>
          <a:off x="352425" y="15382875"/>
          <a:ext cx="510540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86</xdr:row>
      <xdr:rowOff>0</xdr:rowOff>
    </xdr:from>
    <xdr:to>
      <xdr:col>7</xdr:col>
      <xdr:colOff>514350</xdr:colOff>
      <xdr:row>86</xdr:row>
      <xdr:rowOff>0</xdr:rowOff>
    </xdr:to>
    <xdr:sp>
      <xdr:nvSpPr>
        <xdr:cNvPr id="10" name="TextBox 12"/>
        <xdr:cNvSpPr txBox="1">
          <a:spLocks noChangeArrowheads="1"/>
        </xdr:cNvSpPr>
      </xdr:nvSpPr>
      <xdr:spPr>
        <a:xfrm>
          <a:off x="228600" y="15382875"/>
          <a:ext cx="5210175"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87</xdr:row>
      <xdr:rowOff>0</xdr:rowOff>
    </xdr:from>
    <xdr:to>
      <xdr:col>7</xdr:col>
      <xdr:colOff>514350</xdr:colOff>
      <xdr:row>87</xdr:row>
      <xdr:rowOff>0</xdr:rowOff>
    </xdr:to>
    <xdr:sp>
      <xdr:nvSpPr>
        <xdr:cNvPr id="11" name="TextBox 13"/>
        <xdr:cNvSpPr txBox="1">
          <a:spLocks noChangeArrowheads="1"/>
        </xdr:cNvSpPr>
      </xdr:nvSpPr>
      <xdr:spPr>
        <a:xfrm>
          <a:off x="361950" y="15563850"/>
          <a:ext cx="507682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19050</xdr:colOff>
      <xdr:row>87</xdr:row>
      <xdr:rowOff>0</xdr:rowOff>
    </xdr:from>
    <xdr:to>
      <xdr:col>7</xdr:col>
      <xdr:colOff>581025</xdr:colOff>
      <xdr:row>87</xdr:row>
      <xdr:rowOff>0</xdr:rowOff>
    </xdr:to>
    <xdr:sp>
      <xdr:nvSpPr>
        <xdr:cNvPr id="12" name="TextBox 14"/>
        <xdr:cNvSpPr txBox="1">
          <a:spLocks noChangeArrowheads="1"/>
        </xdr:cNvSpPr>
      </xdr:nvSpPr>
      <xdr:spPr>
        <a:xfrm>
          <a:off x="361950" y="15563850"/>
          <a:ext cx="514350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86</xdr:row>
      <xdr:rowOff>0</xdr:rowOff>
    </xdr:from>
    <xdr:to>
      <xdr:col>7</xdr:col>
      <xdr:colOff>723900</xdr:colOff>
      <xdr:row>86</xdr:row>
      <xdr:rowOff>0</xdr:rowOff>
    </xdr:to>
    <xdr:sp>
      <xdr:nvSpPr>
        <xdr:cNvPr id="13" name="TextBox 15"/>
        <xdr:cNvSpPr txBox="1">
          <a:spLocks noChangeArrowheads="1"/>
        </xdr:cNvSpPr>
      </xdr:nvSpPr>
      <xdr:spPr>
        <a:xfrm>
          <a:off x="381000" y="15382875"/>
          <a:ext cx="5267325" cy="0"/>
        </a:xfrm>
        <a:prstGeom prst="rect">
          <a:avLst/>
        </a:prstGeom>
        <a:solidFill>
          <a:srgbClr val="FFFFFF"/>
        </a:solidFill>
        <a:ln w="9525" cmpd="sng">
          <a:noFill/>
        </a:ln>
      </xdr:spPr>
      <xdr:txBody>
        <a:bodyPr vertOverflow="clip" wrap="square"/>
        <a:p>
          <a:pPr algn="l">
            <a:defRPr/>
          </a:pPr>
          <a:r>
            <a:rPr lang="en-US" cap="none" sz="1100" b="0" i="0" u="none" baseline="0"/>
            <a:t>There has been no change in the composition of the Group for the current quarter and financial year-to-date.
</a:t>
          </a:r>
        </a:p>
      </xdr:txBody>
    </xdr:sp>
    <xdr:clientData/>
  </xdr:twoCellAnchor>
  <xdr:oneCellAnchor>
    <xdr:from>
      <xdr:col>1</xdr:col>
      <xdr:colOff>0</xdr:colOff>
      <xdr:row>8</xdr:row>
      <xdr:rowOff>0</xdr:rowOff>
    </xdr:from>
    <xdr:ext cx="6153150" cy="714375"/>
    <xdr:sp>
      <xdr:nvSpPr>
        <xdr:cNvPr id="14" name="TextBox 17"/>
        <xdr:cNvSpPr txBox="1">
          <a:spLocks noChangeArrowheads="1"/>
        </xdr:cNvSpPr>
      </xdr:nvSpPr>
      <xdr:spPr>
        <a:xfrm>
          <a:off x="342900" y="148590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are unaudited and have been prepared in accordance with the requirements of MASB 26: Interim Financial Reporting and paragraph 9.22 of the Listing Requirements of the Bursa Malaysia Securities Berhad ("Bursa Malaysia").</a:t>
          </a:r>
        </a:p>
      </xdr:txBody>
    </xdr:sp>
    <xdr:clientData/>
  </xdr:oneCellAnchor>
  <xdr:oneCellAnchor>
    <xdr:from>
      <xdr:col>1</xdr:col>
      <xdr:colOff>0</xdr:colOff>
      <xdr:row>12</xdr:row>
      <xdr:rowOff>0</xdr:rowOff>
    </xdr:from>
    <xdr:ext cx="6153150" cy="1990725"/>
    <xdr:sp>
      <xdr:nvSpPr>
        <xdr:cNvPr id="15" name="TextBox 18"/>
        <xdr:cNvSpPr txBox="1">
          <a:spLocks noChangeArrowheads="1"/>
        </xdr:cNvSpPr>
      </xdr:nvSpPr>
      <xdr:spPr>
        <a:xfrm>
          <a:off x="342900" y="2209800"/>
          <a:ext cx="6153150" cy="19907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interim financial statements should be read in conjunction with the audited financial statements for the year ended 30 June 2003. These explanatory notes attached to  the interim financial statements provide an explanation of events and transactions that are significant to an understanding of the changes in the financial position and performance of the Group since the financial year ended 30 June 2003.
The same accounting policies and methods of computation are followed in the interim financial statements as compared with the financial statements for the year ended 30 June 2003 except for the adoption of MASB 29, which became effective from 1 January 2003. The adoption of MASB 29 has not given rise to any adjustments to the opening balances of retained profits of the prior year and the current period or to changes in comparatives.
 </a:t>
          </a:r>
        </a:p>
      </xdr:txBody>
    </xdr:sp>
    <xdr:clientData/>
  </xdr:oneCellAnchor>
  <xdr:oneCellAnchor>
    <xdr:from>
      <xdr:col>1</xdr:col>
      <xdr:colOff>0</xdr:colOff>
      <xdr:row>27</xdr:row>
      <xdr:rowOff>0</xdr:rowOff>
    </xdr:from>
    <xdr:ext cx="6153150" cy="361950"/>
    <xdr:sp>
      <xdr:nvSpPr>
        <xdr:cNvPr id="16" name="TextBox 22"/>
        <xdr:cNvSpPr txBox="1">
          <a:spLocks noChangeArrowheads="1"/>
        </xdr:cNvSpPr>
      </xdr:nvSpPr>
      <xdr:spPr>
        <a:xfrm>
          <a:off x="342900" y="4914900"/>
          <a:ext cx="6153150" cy="3619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auditors' report on the financial statements for the year ended 30 June 2003 was not qualified.
</a:t>
          </a:r>
        </a:p>
      </xdr:txBody>
    </xdr:sp>
    <xdr:clientData/>
  </xdr:oneCellAnchor>
  <xdr:oneCellAnchor>
    <xdr:from>
      <xdr:col>1</xdr:col>
      <xdr:colOff>0</xdr:colOff>
      <xdr:row>32</xdr:row>
      <xdr:rowOff>0</xdr:rowOff>
    </xdr:from>
    <xdr:ext cx="6153150" cy="714375"/>
    <xdr:sp>
      <xdr:nvSpPr>
        <xdr:cNvPr id="17" name="TextBox 23"/>
        <xdr:cNvSpPr txBox="1">
          <a:spLocks noChangeArrowheads="1"/>
        </xdr:cNvSpPr>
      </xdr:nvSpPr>
      <xdr:spPr>
        <a:xfrm>
          <a:off x="342900" y="581025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revenue and earnings are impacted by the production of fresh fruit bunches and volatility of the selling price of crude palm oil. The production of fresh fruit bunches is influenced by weather conditions, production cycle and age of palms.</a:t>
          </a:r>
        </a:p>
      </xdr:txBody>
    </xdr:sp>
    <xdr:clientData/>
  </xdr:oneCellAnchor>
  <xdr:oneCellAnchor>
    <xdr:from>
      <xdr:col>1</xdr:col>
      <xdr:colOff>0</xdr:colOff>
      <xdr:row>39</xdr:row>
      <xdr:rowOff>0</xdr:rowOff>
    </xdr:from>
    <xdr:ext cx="6153150" cy="552450"/>
    <xdr:sp>
      <xdr:nvSpPr>
        <xdr:cNvPr id="18" name="TextBox 24"/>
        <xdr:cNvSpPr txBox="1">
          <a:spLocks noChangeArrowheads="1"/>
        </xdr:cNvSpPr>
      </xdr:nvSpPr>
      <xdr:spPr>
        <a:xfrm>
          <a:off x="342900" y="7048500"/>
          <a:ext cx="6153150" cy="5524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unusual items affecting assets, liabilities, equity, net income, or cash flows during the financial period ended 31 March 2004 other than the extraordinary gain in respect the compulsory acquisition of land.</a:t>
          </a:r>
        </a:p>
      </xdr:txBody>
    </xdr:sp>
    <xdr:clientData/>
  </xdr:oneCellAnchor>
  <xdr:oneCellAnchor>
    <xdr:from>
      <xdr:col>1</xdr:col>
      <xdr:colOff>0</xdr:colOff>
      <xdr:row>51</xdr:row>
      <xdr:rowOff>0</xdr:rowOff>
    </xdr:from>
    <xdr:ext cx="6153150" cy="714375"/>
    <xdr:sp>
      <xdr:nvSpPr>
        <xdr:cNvPr id="19" name="TextBox 25"/>
        <xdr:cNvSpPr txBox="1">
          <a:spLocks noChangeArrowheads="1"/>
        </xdr:cNvSpPr>
      </xdr:nvSpPr>
      <xdr:spPr>
        <a:xfrm>
          <a:off x="342900" y="9258300"/>
          <a:ext cx="6153150"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issuance and repayment of debts and equity securities, share buy-backs, share cancellation, share held as treasury shares and resale of treasury shares for the 9 months to-date.</a:t>
          </a:r>
        </a:p>
      </xdr:txBody>
    </xdr:sp>
    <xdr:clientData/>
  </xdr:oneCellAnchor>
  <xdr:oneCellAnchor>
    <xdr:from>
      <xdr:col>1</xdr:col>
      <xdr:colOff>0</xdr:colOff>
      <xdr:row>95</xdr:row>
      <xdr:rowOff>0</xdr:rowOff>
    </xdr:from>
    <xdr:ext cx="6153150" cy="628650"/>
    <xdr:sp>
      <xdr:nvSpPr>
        <xdr:cNvPr id="20" name="TextBox 26"/>
        <xdr:cNvSpPr txBox="1">
          <a:spLocks noChangeArrowheads="1"/>
        </xdr:cNvSpPr>
      </xdr:nvSpPr>
      <xdr:spPr>
        <a:xfrm>
          <a:off x="342900" y="16973550"/>
          <a:ext cx="6153150" cy="62865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valuations of property, plant and equipment have been brought forward, without amendment from the previous annual financial report.</a:t>
          </a:r>
        </a:p>
      </xdr:txBody>
    </xdr:sp>
    <xdr:clientData/>
  </xdr:oneCellAnchor>
  <xdr:twoCellAnchor>
    <xdr:from>
      <xdr:col>1</xdr:col>
      <xdr:colOff>0</xdr:colOff>
      <xdr:row>57</xdr:row>
      <xdr:rowOff>0</xdr:rowOff>
    </xdr:from>
    <xdr:to>
      <xdr:col>8</xdr:col>
      <xdr:colOff>838200</xdr:colOff>
      <xdr:row>61</xdr:row>
      <xdr:rowOff>19050</xdr:rowOff>
    </xdr:to>
    <xdr:sp>
      <xdr:nvSpPr>
        <xdr:cNvPr id="21" name="TextBox 27"/>
        <xdr:cNvSpPr txBox="1">
          <a:spLocks noChangeArrowheads="1"/>
        </xdr:cNvSpPr>
      </xdr:nvSpPr>
      <xdr:spPr>
        <a:xfrm>
          <a:off x="342900" y="10353675"/>
          <a:ext cx="6143625" cy="7143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amount of dividends paid during the fiancial period ended 31 March 2004 were as follows:
In respect of the financial year ended 30 June 2003, as reported in the directors' report of that year.</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7</xdr:row>
      <xdr:rowOff>123825</xdr:rowOff>
    </xdr:from>
    <xdr:to>
      <xdr:col>7</xdr:col>
      <xdr:colOff>971550</xdr:colOff>
      <xdr:row>12</xdr:row>
      <xdr:rowOff>0</xdr:rowOff>
    </xdr:to>
    <xdr:sp>
      <xdr:nvSpPr>
        <xdr:cNvPr id="1" name="TextBox 1"/>
        <xdr:cNvSpPr txBox="1">
          <a:spLocks noChangeArrowheads="1"/>
        </xdr:cNvSpPr>
      </xdr:nvSpPr>
      <xdr:spPr>
        <a:xfrm>
          <a:off x="295275" y="1447800"/>
          <a:ext cx="6010275" cy="6858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Profit before tax of the Group for the 9 months period ended 31 March 2004 was better than the comparative period ended 31 March 2003. This was attributed to  higher sales, investment income, exchange gain and share of results from the associated companies.</a:t>
          </a:r>
          <a:r>
            <a:rPr lang="en-US" cap="none" sz="1100" b="0" i="0" u="none" baseline="0">
              <a:solidFill>
                <a:srgbClr val="000000"/>
              </a:solidFill>
              <a:latin typeface="Book Antiqua"/>
              <a:ea typeface="Book Antiqua"/>
              <a:cs typeface="Book Antiqua"/>
            </a:rPr>
            <a:t>
</a:t>
          </a:r>
        </a:p>
      </xdr:txBody>
    </xdr:sp>
    <xdr:clientData/>
  </xdr:twoCellAnchor>
  <xdr:twoCellAnchor>
    <xdr:from>
      <xdr:col>0</xdr:col>
      <xdr:colOff>228600</xdr:colOff>
      <xdr:row>102</xdr:row>
      <xdr:rowOff>0</xdr:rowOff>
    </xdr:from>
    <xdr:to>
      <xdr:col>7</xdr:col>
      <xdr:colOff>514350</xdr:colOff>
      <xdr:row>102</xdr:row>
      <xdr:rowOff>0</xdr:rowOff>
    </xdr:to>
    <xdr:sp>
      <xdr:nvSpPr>
        <xdr:cNvPr id="2" name="TextBox 3"/>
        <xdr:cNvSpPr txBox="1">
          <a:spLocks noChangeArrowheads="1"/>
        </xdr:cNvSpPr>
      </xdr:nvSpPr>
      <xdr:spPr>
        <a:xfrm>
          <a:off x="228600" y="18373725"/>
          <a:ext cx="5619750" cy="0"/>
        </a:xfrm>
        <a:prstGeom prst="rect">
          <a:avLst/>
        </a:prstGeom>
        <a:solidFill>
          <a:srgbClr val="FFFFFF"/>
        </a:solidFill>
        <a:ln w="9525" cmpd="sng">
          <a:noFill/>
        </a:ln>
      </xdr:spPr>
      <xdr:txBody>
        <a:bodyPr vertOverflow="clip" wrap="square"/>
        <a:p>
          <a:pPr algn="l">
            <a:defRPr/>
          </a:pPr>
          <a:r>
            <a:rPr lang="en-US" cap="none" sz="1100" b="0" i="0" u="none" baseline="0"/>
            <a:t>There were no issuance and repayment of debts and equity securities, share buy-backs, share cancellation, shares held as treasury shares and resale of treasury shares for the current financial year-to-date.</a:t>
          </a:r>
        </a:p>
      </xdr:txBody>
    </xdr:sp>
    <xdr:clientData/>
  </xdr:twoCellAnchor>
  <xdr:twoCellAnchor>
    <xdr:from>
      <xdr:col>1</xdr:col>
      <xdr:colOff>9525</xdr:colOff>
      <xdr:row>105</xdr:row>
      <xdr:rowOff>9525</xdr:rowOff>
    </xdr:from>
    <xdr:to>
      <xdr:col>7</xdr:col>
      <xdr:colOff>1019175</xdr:colOff>
      <xdr:row>108</xdr:row>
      <xdr:rowOff>0</xdr:rowOff>
    </xdr:to>
    <xdr:sp>
      <xdr:nvSpPr>
        <xdr:cNvPr id="3" name="TextBox 4"/>
        <xdr:cNvSpPr txBox="1">
          <a:spLocks noChangeArrowheads="1"/>
        </xdr:cNvSpPr>
      </xdr:nvSpPr>
      <xdr:spPr>
        <a:xfrm>
          <a:off x="323850" y="18935700"/>
          <a:ext cx="6029325" cy="533400"/>
        </a:xfrm>
        <a:prstGeom prst="rect">
          <a:avLst/>
        </a:prstGeom>
        <a:noFill/>
        <a:ln w="9525" cmpd="sng">
          <a:noFill/>
        </a:ln>
      </xdr:spPr>
      <xdr:txBody>
        <a:bodyPr vertOverflow="clip" wrap="square"/>
        <a:p>
          <a:pPr algn="l">
            <a:defRPr/>
          </a:pPr>
          <a:r>
            <a:rPr lang="en-US" cap="none" sz="1100" b="0" i="0" u="none" baseline="0">
              <a:latin typeface="Arial"/>
              <a:ea typeface="Arial"/>
              <a:cs typeface="Arial"/>
            </a:rPr>
            <a:t>There were no group borrowings and debt securities as at 31 March 2004.
</a:t>
          </a:r>
        </a:p>
      </xdr:txBody>
    </xdr:sp>
    <xdr:clientData/>
  </xdr:twoCellAnchor>
  <xdr:twoCellAnchor>
    <xdr:from>
      <xdr:col>1</xdr:col>
      <xdr:colOff>9525</xdr:colOff>
      <xdr:row>130</xdr:row>
      <xdr:rowOff>0</xdr:rowOff>
    </xdr:from>
    <xdr:to>
      <xdr:col>6</xdr:col>
      <xdr:colOff>533400</xdr:colOff>
      <xdr:row>130</xdr:row>
      <xdr:rowOff>0</xdr:rowOff>
    </xdr:to>
    <xdr:sp>
      <xdr:nvSpPr>
        <xdr:cNvPr id="4" name="TextBox 5"/>
        <xdr:cNvSpPr txBox="1">
          <a:spLocks noChangeArrowheads="1"/>
        </xdr:cNvSpPr>
      </xdr:nvSpPr>
      <xdr:spPr>
        <a:xfrm>
          <a:off x="323850" y="23488650"/>
          <a:ext cx="4514850" cy="0"/>
        </a:xfrm>
        <a:prstGeom prst="rect">
          <a:avLst/>
        </a:prstGeom>
        <a:solidFill>
          <a:srgbClr val="FFFFFF"/>
        </a:solidFill>
        <a:ln w="9525" cmpd="sng">
          <a:noFill/>
        </a:ln>
      </xdr:spPr>
      <xdr:txBody>
        <a:bodyPr vertOverflow="clip" wrap="square"/>
        <a:p>
          <a:pPr algn="l">
            <a:defRPr/>
          </a:pPr>
          <a:r>
            <a:rPr lang="en-US" cap="none" sz="1100" b="0" i="0" u="none" baseline="0"/>
            <a:t>The Group's improved performance over the last quarter was mainly due to higher dividend income and lower operating expenses incurred. In addition, lower exchange losses suffered by a subsidiary and significantly improved performance by the associated companies has also influenced the performance.
</a:t>
          </a:r>
        </a:p>
      </xdr:txBody>
    </xdr:sp>
    <xdr:clientData/>
  </xdr:twoCellAnchor>
  <xdr:twoCellAnchor>
    <xdr:from>
      <xdr:col>0</xdr:col>
      <xdr:colOff>228600</xdr:colOff>
      <xdr:row>130</xdr:row>
      <xdr:rowOff>0</xdr:rowOff>
    </xdr:from>
    <xdr:to>
      <xdr:col>6</xdr:col>
      <xdr:colOff>514350</xdr:colOff>
      <xdr:row>130</xdr:row>
      <xdr:rowOff>0</xdr:rowOff>
    </xdr:to>
    <xdr:sp>
      <xdr:nvSpPr>
        <xdr:cNvPr id="5" name="TextBox 6"/>
        <xdr:cNvSpPr txBox="1">
          <a:spLocks noChangeArrowheads="1"/>
        </xdr:cNvSpPr>
      </xdr:nvSpPr>
      <xdr:spPr>
        <a:xfrm>
          <a:off x="228600" y="23488650"/>
          <a:ext cx="4591050" cy="0"/>
        </a:xfrm>
        <a:prstGeom prst="rect">
          <a:avLst/>
        </a:prstGeom>
        <a:solidFill>
          <a:srgbClr val="FFFFFF"/>
        </a:solidFill>
        <a:ln w="9525" cmpd="sng">
          <a:noFill/>
        </a:ln>
      </xdr:spPr>
      <xdr:txBody>
        <a:bodyPr vertOverflow="clip" wrap="square"/>
        <a:p>
          <a:pPr algn="l">
            <a:defRPr/>
          </a:pPr>
          <a:r>
            <a:rPr lang="en-US" cap="none" sz="1100" b="0" i="0" u="none" baseline="0"/>
            <a:t>The performance of the Company for the current quarter and financial year-to-date have been affected by foreign exchange fluctuation, higher crop harvested, better commodity prices obtained, and share of results of associated companies.
</a:t>
          </a:r>
        </a:p>
      </xdr:txBody>
    </xdr:sp>
    <xdr:clientData/>
  </xdr:twoCellAnchor>
  <xdr:twoCellAnchor>
    <xdr:from>
      <xdr:col>1</xdr:col>
      <xdr:colOff>19050</xdr:colOff>
      <xdr:row>130</xdr:row>
      <xdr:rowOff>0</xdr:rowOff>
    </xdr:from>
    <xdr:to>
      <xdr:col>6</xdr:col>
      <xdr:colOff>514350</xdr:colOff>
      <xdr:row>130</xdr:row>
      <xdr:rowOff>0</xdr:rowOff>
    </xdr:to>
    <xdr:sp>
      <xdr:nvSpPr>
        <xdr:cNvPr id="6" name="TextBox 7"/>
        <xdr:cNvSpPr txBox="1">
          <a:spLocks noChangeArrowheads="1"/>
        </xdr:cNvSpPr>
      </xdr:nvSpPr>
      <xdr:spPr>
        <a:xfrm>
          <a:off x="333375" y="23488650"/>
          <a:ext cx="4486275" cy="0"/>
        </a:xfrm>
        <a:prstGeom prst="rect">
          <a:avLst/>
        </a:prstGeom>
        <a:solidFill>
          <a:srgbClr val="FFFFFF"/>
        </a:solidFill>
        <a:ln w="9525" cmpd="sng">
          <a:noFill/>
        </a:ln>
      </xdr:spPr>
      <xdr:txBody>
        <a:bodyPr vertOverflow="clip" wrap="square"/>
        <a:p>
          <a:pPr algn="l">
            <a:defRPr/>
          </a:pPr>
          <a:r>
            <a:rPr lang="en-US" cap="none" sz="1100" b="0" i="0" u="none" baseline="0"/>
            <a:t>Type and rate of dividend to be recommended for the year will be announced at a later date.
 </a:t>
          </a:r>
        </a:p>
      </xdr:txBody>
    </xdr:sp>
    <xdr:clientData/>
  </xdr:twoCellAnchor>
  <xdr:twoCellAnchor>
    <xdr:from>
      <xdr:col>1</xdr:col>
      <xdr:colOff>0</xdr:colOff>
      <xdr:row>15</xdr:row>
      <xdr:rowOff>9525</xdr:rowOff>
    </xdr:from>
    <xdr:to>
      <xdr:col>8</xdr:col>
      <xdr:colOff>0</xdr:colOff>
      <xdr:row>21</xdr:row>
      <xdr:rowOff>104775</xdr:rowOff>
    </xdr:to>
    <xdr:sp>
      <xdr:nvSpPr>
        <xdr:cNvPr id="7" name="TextBox 8"/>
        <xdr:cNvSpPr txBox="1">
          <a:spLocks noChangeArrowheads="1"/>
        </xdr:cNvSpPr>
      </xdr:nvSpPr>
      <xdr:spPr>
        <a:xfrm>
          <a:off x="314325" y="2705100"/>
          <a:ext cx="6048375" cy="118110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For the quarter under review, the Group recorded a profit before tax of RM4.6 million as compared to the RM4.4 million of the immediate preceding quarter.</a:t>
          </a:r>
          <a:r>
            <a:rPr lang="en-US" cap="none" sz="1100" b="0" i="0" u="none" baseline="0">
              <a:latin typeface="Arial"/>
              <a:ea typeface="Arial"/>
              <a:cs typeface="Arial"/>
            </a:rPr>
            <a:t> The increase in profit was due to higher share of associates' profit resulted from better performance in the associates' investment. However, this has been offset by lower </a:t>
          </a:r>
          <a:r>
            <a:rPr lang="en-US" cap="none" sz="1100" b="0" i="0" u="none" baseline="0">
              <a:solidFill>
                <a:srgbClr val="000000"/>
              </a:solidFill>
              <a:latin typeface="Arial"/>
              <a:ea typeface="Arial"/>
              <a:cs typeface="Arial"/>
            </a:rPr>
            <a:t>contribution from the plantation division and exchange loss.
</a:t>
          </a:r>
        </a:p>
      </xdr:txBody>
    </xdr:sp>
    <xdr:clientData/>
  </xdr:twoCellAnchor>
  <xdr:twoCellAnchor>
    <xdr:from>
      <xdr:col>1</xdr:col>
      <xdr:colOff>19050</xdr:colOff>
      <xdr:row>130</xdr:row>
      <xdr:rowOff>0</xdr:rowOff>
    </xdr:from>
    <xdr:to>
      <xdr:col>6</xdr:col>
      <xdr:colOff>581025</xdr:colOff>
      <xdr:row>130</xdr:row>
      <xdr:rowOff>0</xdr:rowOff>
    </xdr:to>
    <xdr:sp>
      <xdr:nvSpPr>
        <xdr:cNvPr id="8" name="TextBox 9"/>
        <xdr:cNvSpPr txBox="1">
          <a:spLocks noChangeArrowheads="1"/>
        </xdr:cNvSpPr>
      </xdr:nvSpPr>
      <xdr:spPr>
        <a:xfrm>
          <a:off x="333375" y="23488650"/>
          <a:ext cx="4552950" cy="0"/>
        </a:xfrm>
        <a:prstGeom prst="rect">
          <a:avLst/>
        </a:prstGeom>
        <a:solidFill>
          <a:srgbClr val="FFFFFF"/>
        </a:solidFill>
        <a:ln w="9525" cmpd="sng">
          <a:noFill/>
        </a:ln>
      </xdr:spPr>
      <xdr:txBody>
        <a:bodyPr vertOverflow="clip" wrap="square"/>
        <a:p>
          <a:pPr algn="l">
            <a:defRPr/>
          </a:pPr>
          <a:r>
            <a:rPr lang="en-US" cap="none" sz="1100" b="0" i="0" u="none" baseline="0"/>
            <a:t>The results of one associated company has not been equity accounted for in this quarter as the associated company does not prepared quarterly accounts.</a:t>
          </a:r>
        </a:p>
      </xdr:txBody>
    </xdr:sp>
    <xdr:clientData/>
  </xdr:twoCellAnchor>
  <xdr:twoCellAnchor>
    <xdr:from>
      <xdr:col>1</xdr:col>
      <xdr:colOff>38100</xdr:colOff>
      <xdr:row>130</xdr:row>
      <xdr:rowOff>0</xdr:rowOff>
    </xdr:from>
    <xdr:to>
      <xdr:col>6</xdr:col>
      <xdr:colOff>895350</xdr:colOff>
      <xdr:row>130</xdr:row>
      <xdr:rowOff>0</xdr:rowOff>
    </xdr:to>
    <xdr:sp>
      <xdr:nvSpPr>
        <xdr:cNvPr id="9" name="TextBox 10"/>
        <xdr:cNvSpPr txBox="1">
          <a:spLocks noChangeArrowheads="1"/>
        </xdr:cNvSpPr>
      </xdr:nvSpPr>
      <xdr:spPr>
        <a:xfrm>
          <a:off x="352425" y="23488650"/>
          <a:ext cx="4848225" cy="0"/>
        </a:xfrm>
        <a:prstGeom prst="rect">
          <a:avLst/>
        </a:prstGeom>
        <a:solidFill>
          <a:srgbClr val="FFFFFF"/>
        </a:solidFill>
        <a:ln w="9525" cmpd="sng">
          <a:noFill/>
        </a:ln>
      </xdr:spPr>
      <xdr:txBody>
        <a:bodyPr vertOverflow="clip" wrap="square"/>
        <a:p>
          <a:pPr algn="l">
            <a:defRPr/>
          </a:pPr>
          <a:r>
            <a:rPr lang="en-US" cap="none" sz="1100" b="0" i="0" u="none" baseline="0"/>
            <a:t>The plantation contribution is expected to improve for the remaining quarter of the financial year due to better commodity prices. The associated companies are expected to remain profitable.</a:t>
          </a:r>
        </a:p>
      </xdr:txBody>
    </xdr:sp>
    <xdr:clientData/>
  </xdr:twoCellAnchor>
  <xdr:twoCellAnchor>
    <xdr:from>
      <xdr:col>1</xdr:col>
      <xdr:colOff>9525</xdr:colOff>
      <xdr:row>24</xdr:row>
      <xdr:rowOff>0</xdr:rowOff>
    </xdr:from>
    <xdr:to>
      <xdr:col>8</xdr:col>
      <xdr:colOff>0</xdr:colOff>
      <xdr:row>28</xdr:row>
      <xdr:rowOff>95250</xdr:rowOff>
    </xdr:to>
    <xdr:sp>
      <xdr:nvSpPr>
        <xdr:cNvPr id="10" name="TextBox 12"/>
        <xdr:cNvSpPr txBox="1">
          <a:spLocks noChangeArrowheads="1"/>
        </xdr:cNvSpPr>
      </xdr:nvSpPr>
      <xdr:spPr>
        <a:xfrm>
          <a:off x="323850" y="4314825"/>
          <a:ext cx="6038850" cy="771525"/>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Plantation contribution is not expected to improve due to expected weakening of commodity prices, lower seasonal yield and replanting to replace older palms. The performance of the associated companies is affected by the market valuation of their investments. Currency fluctuations will continue to have an effect on the results.</a:t>
          </a:r>
        </a:p>
      </xdr:txBody>
    </xdr:sp>
    <xdr:clientData/>
  </xdr:twoCellAnchor>
  <xdr:twoCellAnchor>
    <xdr:from>
      <xdr:col>1</xdr:col>
      <xdr:colOff>19050</xdr:colOff>
      <xdr:row>121</xdr:row>
      <xdr:rowOff>0</xdr:rowOff>
    </xdr:from>
    <xdr:to>
      <xdr:col>7</xdr:col>
      <xdr:colOff>1019175</xdr:colOff>
      <xdr:row>124</xdr:row>
      <xdr:rowOff>0</xdr:rowOff>
    </xdr:to>
    <xdr:sp>
      <xdr:nvSpPr>
        <xdr:cNvPr id="11" name="TextBox 13"/>
        <xdr:cNvSpPr txBox="1">
          <a:spLocks noChangeArrowheads="1"/>
        </xdr:cNvSpPr>
      </xdr:nvSpPr>
      <xdr:spPr>
        <a:xfrm>
          <a:off x="333375" y="21888450"/>
          <a:ext cx="6019800"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No interim dividend has been declared for the financial period ended 31 March 2004.</a:t>
          </a:r>
        </a:p>
      </xdr:txBody>
    </xdr:sp>
    <xdr:clientData/>
  </xdr:twoCellAnchor>
  <xdr:twoCellAnchor>
    <xdr:from>
      <xdr:col>1</xdr:col>
      <xdr:colOff>0</xdr:colOff>
      <xdr:row>56</xdr:row>
      <xdr:rowOff>9525</xdr:rowOff>
    </xdr:from>
    <xdr:to>
      <xdr:col>7</xdr:col>
      <xdr:colOff>1019175</xdr:colOff>
      <xdr:row>59</xdr:row>
      <xdr:rowOff>9525</xdr:rowOff>
    </xdr:to>
    <xdr:sp>
      <xdr:nvSpPr>
        <xdr:cNvPr id="12" name="TextBox 15"/>
        <xdr:cNvSpPr txBox="1">
          <a:spLocks noChangeArrowheads="1"/>
        </xdr:cNvSpPr>
      </xdr:nvSpPr>
      <xdr:spPr>
        <a:xfrm>
          <a:off x="314325" y="10020300"/>
          <a:ext cx="6038850"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reconciliation of the tax expense and the product of accounting profit multiplied by the applicable rate is as follows :</a:t>
          </a:r>
        </a:p>
      </xdr:txBody>
    </xdr:sp>
    <xdr:clientData/>
  </xdr:twoCellAnchor>
  <xdr:twoCellAnchor>
    <xdr:from>
      <xdr:col>1</xdr:col>
      <xdr:colOff>0</xdr:colOff>
      <xdr:row>77</xdr:row>
      <xdr:rowOff>0</xdr:rowOff>
    </xdr:from>
    <xdr:to>
      <xdr:col>7</xdr:col>
      <xdr:colOff>952500</xdr:colOff>
      <xdr:row>80</xdr:row>
      <xdr:rowOff>0</xdr:rowOff>
    </xdr:to>
    <xdr:sp>
      <xdr:nvSpPr>
        <xdr:cNvPr id="13" name="TextBox 17"/>
        <xdr:cNvSpPr txBox="1">
          <a:spLocks noChangeArrowheads="1"/>
        </xdr:cNvSpPr>
      </xdr:nvSpPr>
      <xdr:spPr>
        <a:xfrm>
          <a:off x="314325" y="13849350"/>
          <a:ext cx="5972175" cy="5048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sale of investments and/ or properties for current quarter and 9 months to-date.</a:t>
          </a:r>
        </a:p>
      </xdr:txBody>
    </xdr:sp>
    <xdr:clientData/>
  </xdr:twoCellAnchor>
  <xdr:twoCellAnchor>
    <xdr:from>
      <xdr:col>1</xdr:col>
      <xdr:colOff>219075</xdr:colOff>
      <xdr:row>82</xdr:row>
      <xdr:rowOff>9525</xdr:rowOff>
    </xdr:from>
    <xdr:to>
      <xdr:col>8</xdr:col>
      <xdr:colOff>0</xdr:colOff>
      <xdr:row>85</xdr:row>
      <xdr:rowOff>0</xdr:rowOff>
    </xdr:to>
    <xdr:sp>
      <xdr:nvSpPr>
        <xdr:cNvPr id="14" name="TextBox 18"/>
        <xdr:cNvSpPr txBox="1">
          <a:spLocks noChangeArrowheads="1"/>
        </xdr:cNvSpPr>
      </xdr:nvSpPr>
      <xdr:spPr>
        <a:xfrm>
          <a:off x="533400" y="14744700"/>
          <a:ext cx="5829300" cy="552450"/>
        </a:xfrm>
        <a:prstGeom prst="rect">
          <a:avLst/>
        </a:prstGeom>
        <a:noFill/>
        <a:ln w="9525" cmpd="sng">
          <a:noFill/>
        </a:ln>
      </xdr:spPr>
      <xdr:txBody>
        <a:bodyPr vertOverflow="clip" wrap="square"/>
        <a:p>
          <a:pPr algn="just">
            <a:defRPr/>
          </a:pPr>
          <a:r>
            <a:rPr lang="en-US" cap="none" sz="1100" b="0" i="0" u="none" baseline="0">
              <a:solidFill>
                <a:srgbClr val="000000"/>
              </a:solidFill>
              <a:latin typeface="Arial"/>
              <a:ea typeface="Arial"/>
              <a:cs typeface="Arial"/>
            </a:rPr>
            <a:t>There was no purchase or disposal of quoted securities for the current quarter and 9 months to-date.</a:t>
          </a:r>
        </a:p>
      </xdr:txBody>
    </xdr:sp>
    <xdr:clientData/>
  </xdr:twoCellAnchor>
  <xdr:twoCellAnchor>
    <xdr:from>
      <xdr:col>1</xdr:col>
      <xdr:colOff>0</xdr:colOff>
      <xdr:row>99</xdr:row>
      <xdr:rowOff>0</xdr:rowOff>
    </xdr:from>
    <xdr:to>
      <xdr:col>7</xdr:col>
      <xdr:colOff>952500</xdr:colOff>
      <xdr:row>101</xdr:row>
      <xdr:rowOff>161925</xdr:rowOff>
    </xdr:to>
    <xdr:sp>
      <xdr:nvSpPr>
        <xdr:cNvPr id="15" name="TextBox 20"/>
        <xdr:cNvSpPr txBox="1">
          <a:spLocks noChangeArrowheads="1"/>
        </xdr:cNvSpPr>
      </xdr:nvSpPr>
      <xdr:spPr>
        <a:xfrm>
          <a:off x="314325" y="17868900"/>
          <a:ext cx="5972175" cy="54292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was no corporate proposal announced by the Company as at the date of the issue of this quarterly report.</a:t>
          </a:r>
        </a:p>
      </xdr:txBody>
    </xdr:sp>
    <xdr:clientData/>
  </xdr:twoCellAnchor>
  <xdr:twoCellAnchor>
    <xdr:from>
      <xdr:col>1</xdr:col>
      <xdr:colOff>0</xdr:colOff>
      <xdr:row>110</xdr:row>
      <xdr:rowOff>0</xdr:rowOff>
    </xdr:from>
    <xdr:to>
      <xdr:col>7</xdr:col>
      <xdr:colOff>952500</xdr:colOff>
      <xdr:row>114</xdr:row>
      <xdr:rowOff>0</xdr:rowOff>
    </xdr:to>
    <xdr:sp>
      <xdr:nvSpPr>
        <xdr:cNvPr id="16" name="TextBox 21"/>
        <xdr:cNvSpPr txBox="1">
          <a:spLocks noChangeArrowheads="1"/>
        </xdr:cNvSpPr>
      </xdr:nvSpPr>
      <xdr:spPr>
        <a:xfrm>
          <a:off x="314325" y="19897725"/>
          <a:ext cx="5972175" cy="723900"/>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There were no financial instruments with off balance sheet risk as at the date of the issue of this quarterly report.</a:t>
          </a:r>
        </a:p>
      </xdr:txBody>
    </xdr:sp>
    <xdr:clientData/>
  </xdr:twoCellAnchor>
  <xdr:twoCellAnchor>
    <xdr:from>
      <xdr:col>1</xdr:col>
      <xdr:colOff>0</xdr:colOff>
      <xdr:row>144</xdr:row>
      <xdr:rowOff>0</xdr:rowOff>
    </xdr:from>
    <xdr:to>
      <xdr:col>8</xdr:col>
      <xdr:colOff>0</xdr:colOff>
      <xdr:row>147</xdr:row>
      <xdr:rowOff>19050</xdr:rowOff>
    </xdr:to>
    <xdr:sp>
      <xdr:nvSpPr>
        <xdr:cNvPr id="17" name="TextBox 23"/>
        <xdr:cNvSpPr txBox="1">
          <a:spLocks noChangeArrowheads="1"/>
        </xdr:cNvSpPr>
      </xdr:nvSpPr>
      <xdr:spPr>
        <a:xfrm>
          <a:off x="314325" y="26108025"/>
          <a:ext cx="6048375" cy="523875"/>
        </a:xfrm>
        <a:prstGeom prst="rect">
          <a:avLst/>
        </a:prstGeom>
        <a:noFill/>
        <a:ln w="9525" cmpd="sng">
          <a:noFill/>
        </a:ln>
      </xdr:spPr>
      <xdr:txBody>
        <a:bodyPr vertOverflow="clip" wrap="square"/>
        <a:p>
          <a:pPr algn="just">
            <a:defRPr/>
          </a:pPr>
          <a:r>
            <a:rPr lang="en-US" cap="none" sz="1100" b="0" i="0" u="none" baseline="0">
              <a:latin typeface="Arial"/>
              <a:ea typeface="Arial"/>
              <a:cs typeface="Arial"/>
            </a:rPr>
            <a:t>The Company has not complied with the minimum paid-up capital requirement. Options are being reviewed.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Afile\Aud2\KLU334\Klu334\Quarterly%20Report\Ye2002\Mac%2002\KLU_Mac02.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C:\WINDOWS\Desktop\DATA\dsfurniture\dsawps.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WINDOWS\Desktop\DATA\wuerth\YE00\wuerth.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C:\DATA\Year_End_2000\Examples\Arr337_Awp_Bpr_Fsa.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A:\M'sia_Awps.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C:\MSOFFICE\EXCEL\MTHACCTS\MPSB'2K\MP2K12.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C:\BAfile\Aud2\Res424\Ye01\Awps\Res424_Awp_MH.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file:///C:\DATA\Reference\Amc%20021awp(updated).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file:///A:\t2001.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file:///C:\DATA\dsfurniture\dsawps.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C:\T2001\Tax2\Klu334\TC2001\t200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BAfile\Aud2\KLU334\Klu334\Ye01\Awp\conso%202001\consol_klu2001%20with%20PYA%20xls.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file:///A:\DATA\AYAMBEST\Florence\Ye00\AWP\AYA347__00Awps.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file:///C:\BAfile\AUD2\Nit344\Ye99\AWPs\Nit344_AWPs.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file:///C:\DATA\asia%20prosperity\ye%2000%20Dec\AWP\Amend%20Awp.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file:///C:\Kluang\Dec%2003\Def%20Tax%20Sep%2003%20.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KLU_Mar0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BAfile\Aud3\sun076\Springvale\Springvale_01(updated).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AMC%20021\DATA\Year_End_2000\Examples\Awp.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AMC%20021\BAfile\AUD2\Nit344\Ye99\AWPs\Nit344_AWPs.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DATA\Year_End_2000\Examples\Awp.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DATA\Amcast\Ye00\AWP\Amc%20021awp(updated).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DATA\AUDIT\GR%20Marketing\Dec00\awp\DATA\dsfurniture\dsawp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DATA\AUDIT\GR%20Marketing\Dec00\awp\DATA\wuerth\YE00\wuert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ol"/>
      <sheetName val="adj"/>
      <sheetName val="Consol Adj"/>
      <sheetName val="Ass Working"/>
      <sheetName val="Seg"/>
      <sheetName val="QR_BS"/>
      <sheetName val="QR"/>
      <sheetName val="Notes"/>
      <sheetName val="Investments"/>
      <sheetName val="asso.co (table)"/>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0000"/>
      <sheetName val="Hypo"/>
      <sheetName val="BPR"/>
      <sheetName val="BPR-1"/>
      <sheetName val="FSA"/>
      <sheetName val="F-1"/>
      <sheetName val="F-2"/>
      <sheetName val="F-3"/>
      <sheetName val="F-4"/>
      <sheetName val="F-5"/>
      <sheetName val="Materiality"/>
      <sheetName val="F-11"/>
      <sheetName val="F-22"/>
      <sheetName val="Cashflow"/>
      <sheetName val="BPR balance sheet"/>
      <sheetName val="BPR profit &amp; loss"/>
      <sheetName val="BPR BS analysis"/>
      <sheetName val="BPR PL analysis"/>
      <sheetName val="B-1"/>
      <sheetName val="BB-1"/>
      <sheetName val="A"/>
      <sheetName val="B"/>
      <sheetName val="C"/>
      <sheetName val="B-20"/>
      <sheetName val="L"/>
      <sheetName val="U"/>
      <sheetName val="U-10"/>
      <sheetName val="U-20"/>
      <sheetName val="U-15"/>
      <sheetName val="AA"/>
      <sheetName val="BB"/>
      <sheetName val="CC"/>
      <sheetName val="DD"/>
      <sheetName val="FF"/>
      <sheetName val="FF-1"/>
      <sheetName val="FF-2(1)"/>
      <sheetName val="FF-2 (2)"/>
      <sheetName val="FF-3"/>
      <sheetName val="FF-4"/>
      <sheetName val="FF-6"/>
      <sheetName val="KK"/>
      <sheetName val="NN"/>
      <sheetName val="NN-2"/>
      <sheetName val="PP"/>
      <sheetName val="PP-10"/>
      <sheetName val="PP-20(1)"/>
      <sheetName val="PP-20(2)"/>
      <sheetName val="PP-20(3)"/>
      <sheetName val="PP-20(4)"/>
      <sheetName val="10"/>
      <sheetName val="20"/>
      <sheetName val="30"/>
    </sheetNames>
    <sheetDataSet>
      <sheetData sheetId="35">
        <row r="1">
          <cell r="A1" t="str">
            <v>Name of Company : Arrow Packaging Sdn Bhd</v>
          </cell>
        </row>
        <row r="2">
          <cell r="A2" t="str">
            <v>FILE NUMBER   :  C 4880034-01</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
      <sheetName val="KK"/>
      <sheetName val="C-20(M)"/>
      <sheetName val="C-21(M)"/>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TB-gl"/>
      <sheetName val="gl"/>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98"/>
      <sheetName val="FSL(99)"/>
      <sheetName val="FSL(00)"/>
      <sheetName val="FSL(01)"/>
      <sheetName val="110(00)"/>
      <sheetName val="110(01)"/>
      <sheetName val="Sup00"/>
      <sheetName val="Sup01"/>
      <sheetName val="F-11(00)"/>
      <sheetName val="F-11(01)"/>
      <sheetName val="A"/>
      <sheetName val="B"/>
      <sheetName val="L"/>
      <sheetName val="L-1"/>
      <sheetName val="AA"/>
      <sheetName val="BB"/>
      <sheetName val="BB-1"/>
      <sheetName val="BB-2"/>
      <sheetName val="CC"/>
      <sheetName val="CC-1"/>
      <sheetName val="CC-2"/>
      <sheetName val="DD"/>
      <sheetName val="MM"/>
      <sheetName val="KK-1"/>
      <sheetName val="KK-2"/>
      <sheetName val="FF"/>
      <sheetName val="FF "/>
      <sheetName val="FF-3"/>
      <sheetName val="FF-4"/>
      <sheetName val="FF-5"/>
      <sheetName val="FF-6"/>
      <sheetName val="FF-7"/>
      <sheetName val="PP"/>
      <sheetName val="PP-10 "/>
      <sheetName val="PP-11"/>
      <sheetName val="PP-5"/>
    </sheetNames>
    <sheetDataSet>
      <sheetData sheetId="21">
        <row r="6">
          <cell r="F6" t="str">
            <v>31.3.00</v>
          </cell>
          <cell r="L6" t="str">
            <v>31.3.01</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sheetDataSet>
      <sheetData sheetId="38">
        <row r="7">
          <cell r="D7" t="str">
            <v>New Taiwan</v>
          </cell>
          <cell r="S7" t="str">
            <v>Refer to Note A</v>
          </cell>
        </row>
        <row r="8">
          <cell r="D8" t="str">
            <v>Hertorng High</v>
          </cell>
        </row>
        <row r="9">
          <cell r="D9" t="str">
            <v>temperature dyeing</v>
          </cell>
          <cell r="Q9" t="str">
            <v>Low Liquor</v>
          </cell>
          <cell r="R9" t="str">
            <v>Perodua </v>
          </cell>
          <cell r="S9" t="str">
            <v>Hot Air</v>
          </cell>
          <cell r="W9" t="str">
            <v>Qualifying Expenditure</v>
          </cell>
        </row>
        <row r="20">
          <cell r="A20" t="str">
            <v>Addition during the year </v>
          </cell>
        </row>
        <row r="21">
          <cell r="A21" t="str">
            <v>Cash price</v>
          </cell>
          <cell r="C21">
            <v>0</v>
          </cell>
          <cell r="D21">
            <v>0</v>
          </cell>
          <cell r="E21">
            <v>0</v>
          </cell>
          <cell r="F21">
            <v>0</v>
          </cell>
          <cell r="G21">
            <v>0</v>
          </cell>
          <cell r="H21">
            <v>0</v>
          </cell>
          <cell r="I21">
            <v>0</v>
          </cell>
          <cell r="J21">
            <v>0</v>
          </cell>
          <cell r="K21">
            <v>0</v>
          </cell>
          <cell r="L21">
            <v>0</v>
          </cell>
          <cell r="M21">
            <v>0</v>
          </cell>
          <cell r="N21">
            <v>0</v>
          </cell>
          <cell r="O21">
            <v>0</v>
          </cell>
          <cell r="Q21">
            <v>800000</v>
          </cell>
          <cell r="R21">
            <v>35000</v>
          </cell>
          <cell r="S21">
            <v>220000</v>
          </cell>
          <cell r="T21">
            <v>1055000</v>
          </cell>
        </row>
        <row r="22">
          <cell r="A22" t="str">
            <v>Less : Deposit</v>
          </cell>
          <cell r="C22">
            <v>0</v>
          </cell>
          <cell r="D22">
            <v>0</v>
          </cell>
          <cell r="E22">
            <v>0</v>
          </cell>
          <cell r="F22">
            <v>0</v>
          </cell>
          <cell r="G22">
            <v>0</v>
          </cell>
          <cell r="H22">
            <v>0</v>
          </cell>
          <cell r="I22">
            <v>0</v>
          </cell>
          <cell r="J22">
            <v>0</v>
          </cell>
          <cell r="K22">
            <v>0</v>
          </cell>
          <cell r="L22">
            <v>0</v>
          </cell>
          <cell r="M22">
            <v>0</v>
          </cell>
          <cell r="N22">
            <v>0</v>
          </cell>
          <cell r="O22">
            <v>0</v>
          </cell>
          <cell r="Q22">
            <v>0</v>
          </cell>
          <cell r="R22">
            <v>0</v>
          </cell>
          <cell r="S22">
            <v>70000</v>
          </cell>
          <cell r="T22">
            <v>70000</v>
          </cell>
        </row>
        <row r="24">
          <cell r="A24" t="str">
            <v>Principal</v>
          </cell>
          <cell r="C24">
            <v>0</v>
          </cell>
          <cell r="D24">
            <v>0</v>
          </cell>
          <cell r="E24">
            <v>0</v>
          </cell>
          <cell r="F24">
            <v>0</v>
          </cell>
          <cell r="G24">
            <v>0</v>
          </cell>
          <cell r="H24">
            <v>0</v>
          </cell>
          <cell r="I24">
            <v>0</v>
          </cell>
          <cell r="J24">
            <v>0</v>
          </cell>
          <cell r="K24">
            <v>0</v>
          </cell>
          <cell r="L24">
            <v>0</v>
          </cell>
          <cell r="M24">
            <v>0</v>
          </cell>
          <cell r="N24">
            <v>0</v>
          </cell>
          <cell r="O24">
            <v>0</v>
          </cell>
          <cell r="Q24">
            <v>800000</v>
          </cell>
          <cell r="R24">
            <v>35000</v>
          </cell>
          <cell r="S24">
            <v>150000</v>
          </cell>
          <cell r="T24">
            <v>985000</v>
          </cell>
        </row>
        <row r="25">
          <cell r="A25" t="str">
            <v>Interest</v>
          </cell>
          <cell r="C25">
            <v>0</v>
          </cell>
          <cell r="D25">
            <v>0</v>
          </cell>
          <cell r="E25">
            <v>0</v>
          </cell>
          <cell r="F25">
            <v>0</v>
          </cell>
          <cell r="G25">
            <v>0</v>
          </cell>
          <cell r="H25">
            <v>0</v>
          </cell>
          <cell r="I25">
            <v>0</v>
          </cell>
          <cell r="J25">
            <v>0</v>
          </cell>
          <cell r="K25">
            <v>0</v>
          </cell>
          <cell r="L25">
            <v>0</v>
          </cell>
          <cell r="M25">
            <v>0</v>
          </cell>
          <cell r="N25">
            <v>0</v>
          </cell>
          <cell r="O25">
            <v>0</v>
          </cell>
          <cell r="Q25">
            <v>156000</v>
          </cell>
          <cell r="R25">
            <v>8260</v>
          </cell>
          <cell r="S25">
            <v>27225</v>
          </cell>
          <cell r="T25">
            <v>191485</v>
          </cell>
        </row>
        <row r="27">
          <cell r="C27">
            <v>0</v>
          </cell>
          <cell r="D27">
            <v>0</v>
          </cell>
          <cell r="E27">
            <v>0</v>
          </cell>
          <cell r="F27">
            <v>0</v>
          </cell>
          <cell r="G27">
            <v>0</v>
          </cell>
          <cell r="H27">
            <v>0</v>
          </cell>
          <cell r="I27">
            <v>0</v>
          </cell>
          <cell r="J27">
            <v>0</v>
          </cell>
          <cell r="K27">
            <v>0</v>
          </cell>
          <cell r="L27">
            <v>0</v>
          </cell>
          <cell r="M27">
            <v>0</v>
          </cell>
          <cell r="N27">
            <v>0</v>
          </cell>
          <cell r="O27">
            <v>0</v>
          </cell>
          <cell r="Q27">
            <v>956000</v>
          </cell>
          <cell r="R27">
            <v>43260</v>
          </cell>
          <cell r="S27">
            <v>177225</v>
          </cell>
          <cell r="T27">
            <v>1176485</v>
          </cell>
        </row>
        <row r="29">
          <cell r="A29" t="str">
            <v>Instalments paid during the year </v>
          </cell>
        </row>
        <row r="30">
          <cell r="A30" t="str">
            <v>Principal</v>
          </cell>
          <cell r="C30">
            <v>0</v>
          </cell>
          <cell r="D30">
            <v>0</v>
          </cell>
          <cell r="E30">
            <v>19000</v>
          </cell>
          <cell r="F30">
            <v>0</v>
          </cell>
          <cell r="G30">
            <v>22560</v>
          </cell>
          <cell r="H30">
            <v>5670</v>
          </cell>
          <cell r="I30">
            <v>34443</v>
          </cell>
          <cell r="J30">
            <v>78480</v>
          </cell>
          <cell r="K30">
            <v>0</v>
          </cell>
          <cell r="L30">
            <v>18754</v>
          </cell>
          <cell r="M30">
            <v>174170</v>
          </cell>
          <cell r="N30">
            <v>18030</v>
          </cell>
          <cell r="O30">
            <v>8061</v>
          </cell>
          <cell r="Q30">
            <v>66668</v>
          </cell>
          <cell r="R30">
            <v>0</v>
          </cell>
          <cell r="S30">
            <v>41261</v>
          </cell>
          <cell r="T30">
            <v>379168</v>
          </cell>
        </row>
        <row r="31">
          <cell r="A31" t="str">
            <v>Interest </v>
          </cell>
          <cell r="C31">
            <v>0</v>
          </cell>
          <cell r="D31">
            <v>0</v>
          </cell>
          <cell r="E31">
            <v>5700</v>
          </cell>
          <cell r="F31">
            <v>0</v>
          </cell>
          <cell r="G31">
            <v>7910</v>
          </cell>
          <cell r="H31">
            <v>1840</v>
          </cell>
          <cell r="I31">
            <v>6983</v>
          </cell>
          <cell r="J31">
            <v>13537</v>
          </cell>
          <cell r="K31">
            <v>0</v>
          </cell>
          <cell r="L31">
            <v>5877</v>
          </cell>
          <cell r="M31">
            <v>47030</v>
          </cell>
          <cell r="N31">
            <v>4203</v>
          </cell>
          <cell r="O31">
            <v>3684</v>
          </cell>
          <cell r="Q31">
            <v>13000</v>
          </cell>
          <cell r="R31">
            <v>344</v>
          </cell>
          <cell r="S31">
            <v>3046</v>
          </cell>
          <cell r="T31">
            <v>96764</v>
          </cell>
        </row>
        <row r="33">
          <cell r="E33">
            <v>24700</v>
          </cell>
          <cell r="F33">
            <v>0</v>
          </cell>
          <cell r="G33">
            <v>30470</v>
          </cell>
          <cell r="H33">
            <v>7510</v>
          </cell>
          <cell r="I33">
            <v>41426</v>
          </cell>
          <cell r="J33">
            <v>92017</v>
          </cell>
          <cell r="K33">
            <v>0</v>
          </cell>
          <cell r="L33">
            <v>24631</v>
          </cell>
          <cell r="M33">
            <v>221200</v>
          </cell>
          <cell r="N33">
            <v>22233</v>
          </cell>
          <cell r="O33">
            <v>11745</v>
          </cell>
          <cell r="Q33">
            <v>79668</v>
          </cell>
          <cell r="R33">
            <v>344</v>
          </cell>
          <cell r="S33">
            <v>44307</v>
          </cell>
          <cell r="T33">
            <v>475932</v>
          </cell>
        </row>
        <row r="35">
          <cell r="A35" t="str">
            <v>Balance as at 31.12.2000</v>
          </cell>
        </row>
        <row r="36">
          <cell r="A36" t="str">
            <v>Principal </v>
          </cell>
          <cell r="C36">
            <v>0</v>
          </cell>
          <cell r="D36">
            <v>0</v>
          </cell>
          <cell r="E36">
            <v>3167</v>
          </cell>
          <cell r="F36">
            <v>0</v>
          </cell>
          <cell r="G36">
            <v>0</v>
          </cell>
          <cell r="H36">
            <v>7351</v>
          </cell>
          <cell r="I36">
            <v>0</v>
          </cell>
          <cell r="J36">
            <v>0</v>
          </cell>
          <cell r="K36">
            <v>0</v>
          </cell>
          <cell r="L36">
            <v>0</v>
          </cell>
          <cell r="M36">
            <v>243826</v>
          </cell>
          <cell r="N36">
            <v>5559</v>
          </cell>
          <cell r="O36">
            <v>26094</v>
          </cell>
          <cell r="Q36">
            <v>733332</v>
          </cell>
          <cell r="R36">
            <v>35000</v>
          </cell>
          <cell r="S36">
            <v>108739</v>
          </cell>
          <cell r="T36">
            <v>1163068</v>
          </cell>
        </row>
        <row r="37">
          <cell r="A37" t="str">
            <v>Interest</v>
          </cell>
          <cell r="C37">
            <v>0</v>
          </cell>
          <cell r="D37">
            <v>0</v>
          </cell>
          <cell r="E37">
            <v>950</v>
          </cell>
          <cell r="F37">
            <v>0</v>
          </cell>
          <cell r="G37">
            <v>0</v>
          </cell>
          <cell r="H37">
            <v>2402</v>
          </cell>
          <cell r="I37">
            <v>0</v>
          </cell>
          <cell r="J37">
            <v>0</v>
          </cell>
          <cell r="K37">
            <v>0</v>
          </cell>
          <cell r="L37">
            <v>0</v>
          </cell>
          <cell r="M37">
            <v>65824</v>
          </cell>
          <cell r="N37">
            <v>1646</v>
          </cell>
          <cell r="O37">
            <v>5264</v>
          </cell>
          <cell r="Q37">
            <v>143000</v>
          </cell>
          <cell r="R37">
            <v>7916</v>
          </cell>
          <cell r="S37">
            <v>24179</v>
          </cell>
          <cell r="T37">
            <v>251181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9">
          <cell r="B9" t="str">
            <v>1.</v>
          </cell>
          <cell r="C9" t="str">
            <v>Computations</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COVER"/>
      <sheetName val="CONT"/>
      <sheetName val="C"/>
      <sheetName val="S018NEW"/>
      <sheetName val="S108"/>
      <sheetName val="ORDER-31"/>
      <sheetName val="ORDER-48"/>
      <sheetName val="EXEMPT"/>
      <sheetName val="DIVINC"/>
      <sheetName val="PL"/>
      <sheetName val="MFA95"/>
      <sheetName val="DFA"/>
      <sheetName val="2001"/>
      <sheetName val="2001(agr)"/>
      <sheetName val="fmc"/>
    </sheetNames>
    <sheetDataSet>
      <sheetData sheetId="2">
        <row r="1">
          <cell r="B1" t="str">
            <v>KLUANG RUBBER COMPANY (MALAYA) BERHAD </v>
          </cell>
        </row>
        <row r="2">
          <cell r="B2" t="str">
            <v>FILE NUMBER : C 0854160-04</v>
          </cell>
        </row>
        <row r="3">
          <cell r="B3" t="str">
            <v>YEAR OF ASSESSMENT  2001</v>
          </cell>
        </row>
        <row r="4">
          <cell r="B4" t="str">
            <v>COMPUTATIONS</v>
          </cell>
        </row>
        <row r="7">
          <cell r="G7" t="str">
            <v>AMOUNT</v>
          </cell>
          <cell r="I7" t="str">
            <v>REFERENCE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atement of equity"/>
      <sheetName val="consol"/>
      <sheetName val="adj"/>
      <sheetName val="Consol Adj"/>
      <sheetName val="Ass Working"/>
      <sheetName val="CF"/>
      <sheetName val="CF_WORK"/>
      <sheetName val="Seg"/>
      <sheetName val="QR"/>
      <sheetName val="QR_BS"/>
      <sheetName val="Notes"/>
      <sheetName val="Investments"/>
      <sheetName val="asso.co (table)"/>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FSA"/>
      <sheetName val="Attach (2)"/>
      <sheetName val="Time "/>
      <sheetName val="P&amp;L"/>
      <sheetName val="F-11"/>
      <sheetName val="F-22"/>
      <sheetName val="110 "/>
      <sheetName val="110s "/>
      <sheetName val="A"/>
      <sheetName val="B "/>
      <sheetName val="B-10 "/>
      <sheetName val="C"/>
      <sheetName val="C-2"/>
      <sheetName val="RCD-Att"/>
      <sheetName val="C-20"/>
      <sheetName val="C-30"/>
      <sheetName val="L"/>
      <sheetName val="L-10"/>
      <sheetName val="L-20"/>
      <sheetName val="U"/>
      <sheetName val="U-60"/>
      <sheetName val="U-100"/>
      <sheetName val="AA"/>
      <sheetName val="BB "/>
      <sheetName val="BB-10"/>
      <sheetName val="CC"/>
      <sheetName val="CC-1"/>
      <sheetName val="CC-10"/>
      <sheetName val="DD"/>
      <sheetName val="NN"/>
      <sheetName val="NN-2"/>
      <sheetName val="NN-4"/>
      <sheetName val="PP "/>
      <sheetName val="PP-1"/>
      <sheetName val="PP-10"/>
      <sheetName val="KK-1"/>
      <sheetName val="KK-10"/>
      <sheetName val="KK-20"/>
      <sheetName val="FF"/>
      <sheetName val="FF "/>
      <sheetName val="FF-1"/>
      <sheetName val="FF-3"/>
      <sheetName val="FF-4"/>
      <sheetName val="FF-6"/>
      <sheetName val="FF-7"/>
      <sheetName val="FF-8"/>
      <sheetName val="FF-9"/>
      <sheetName val="10"/>
      <sheetName val="11"/>
      <sheetName val="12"/>
      <sheetName val="20"/>
      <sheetName val="30"/>
      <sheetName val="40"/>
    </sheetNames>
    <sheetDataSet>
      <sheetData sheetId="0">
        <row r="1">
          <cell r="A1" t="str">
            <v>AYAMBEST (M) SDN BHD</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3"/>
      <sheetName val="FF-4"/>
      <sheetName val="FF-4a"/>
      <sheetName val="FF-5"/>
      <sheetName val="FF-6"/>
      <sheetName val="FF-7"/>
      <sheetName val="FF-8"/>
      <sheetName val="10"/>
      <sheetName val="11"/>
      <sheetName val="20"/>
      <sheetName val="21"/>
      <sheetName val="30"/>
      <sheetName val="40"/>
      <sheetName val="50"/>
      <sheetName val="DD-10"/>
    </sheetNames>
    <sheetDataSet>
      <sheetData sheetId="17">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A"/>
      <sheetName val="A-4"/>
      <sheetName val="B"/>
      <sheetName val="L"/>
      <sheetName val="L-1"/>
      <sheetName val="CC"/>
      <sheetName val="MM"/>
      <sheetName val="KK"/>
      <sheetName val="PP-1"/>
      <sheetName val="Sheet1"/>
      <sheetName val="Sheet2"/>
      <sheetName val="Sheet3"/>
    </sheetNames>
  </externalBook>
</externalLink>
</file>

<file path=xl/externalLinks/externalLink23.xml><?xml version="1.0" encoding="utf-8"?>
<externalLink xmlns="http://schemas.openxmlformats.org/spreadsheetml/2006/main">
  <externalBook xmlns:r="http://schemas.openxmlformats.org/officeDocument/2006/relationships" r:id="rId1">
    <sheetNames>
      <sheetName val="Def Tax"/>
      <sheetName val="CA"/>
      <sheetName val="Sheet3"/>
    </sheetNames>
  </externalBook>
</externalLink>
</file>

<file path=xl/externalLinks/externalLink24.xml><?xml version="1.0" encoding="utf-8"?>
<externalLink xmlns="http://schemas.openxmlformats.org/spreadsheetml/2006/main">
  <externalBook xmlns:r="http://schemas.openxmlformats.org/officeDocument/2006/relationships" r:id="rId1">
    <sheetNames>
      <sheetName val="QR_BS"/>
      <sheetName val="QR"/>
      <sheetName val="QR_equity"/>
      <sheetName val="QR_cash flow"/>
      <sheetName val="QR_N((MASB)"/>
      <sheetName val="QR_N(BMSB)"/>
      <sheetName val="consol"/>
      <sheetName val="adj"/>
      <sheetName val="Consol Adj"/>
      <sheetName val="KLU Adj"/>
      <sheetName val="Ass Working"/>
      <sheetName val="G(IncStat)"/>
      <sheetName val="CF"/>
      <sheetName val="CF_WORK"/>
      <sheetName val="Seg"/>
      <sheetName val="asso.co (table)"/>
      <sheetName val="tax reconciliation"/>
    </sheetNames>
    <sheetDataSet>
      <sheetData sheetId="0">
        <row r="25">
          <cell r="E25">
            <v>34717</v>
          </cell>
        </row>
      </sheetData>
      <sheetData sheetId="1">
        <row r="42">
          <cell r="G42">
            <v>11191</v>
          </cell>
        </row>
      </sheetData>
      <sheetData sheetId="2">
        <row r="23">
          <cell r="L23">
            <v>-397</v>
          </cell>
        </row>
      </sheetData>
      <sheetData sheetId="12">
        <row r="10">
          <cell r="C10">
            <v>36749</v>
          </cell>
        </row>
        <row r="11">
          <cell r="C11">
            <v>60000</v>
          </cell>
        </row>
        <row r="12">
          <cell r="C12">
            <v>-7816053.077400001</v>
          </cell>
        </row>
        <row r="13">
          <cell r="C13">
            <v>-1035000</v>
          </cell>
        </row>
        <row r="14">
          <cell r="C14">
            <v>-468018.4</v>
          </cell>
        </row>
        <row r="15">
          <cell r="C15">
            <v>-317492.6</v>
          </cell>
        </row>
        <row r="17">
          <cell r="C17">
            <v>186198</v>
          </cell>
        </row>
        <row r="18">
          <cell r="C18">
            <v>-59987</v>
          </cell>
        </row>
        <row r="19">
          <cell r="C19">
            <v>-77367</v>
          </cell>
        </row>
        <row r="22">
          <cell r="C22">
            <v>118200</v>
          </cell>
        </row>
        <row r="26">
          <cell r="C26">
            <v>669706</v>
          </cell>
        </row>
        <row r="27">
          <cell r="C27">
            <v>235707.40000000002</v>
          </cell>
        </row>
        <row r="28">
          <cell r="C28">
            <v>223930</v>
          </cell>
        </row>
        <row r="29">
          <cell r="C29">
            <v>296758.6</v>
          </cell>
        </row>
        <row r="30">
          <cell r="C30">
            <v>-223930</v>
          </cell>
        </row>
        <row r="38">
          <cell r="C38">
            <v>1035000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sheetName val="FSA"/>
      <sheetName val="F-7 "/>
      <sheetName val="BS"/>
      <sheetName val="PL"/>
      <sheetName val="PL (2)"/>
      <sheetName val="F-22"/>
      <sheetName val="110"/>
      <sheetName val="110s"/>
    </sheetNames>
    <sheetDataSet>
      <sheetData sheetId="1">
        <row r="1">
          <cell r="A1" t="str">
            <v>SPRINGVALE INTERNATIONAL LTD</v>
          </cell>
        </row>
        <row r="2">
          <cell r="A2" t="str">
            <v>FOR THE YEAR ENDED 30 JUNE 2001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FF-3"/>
      <sheetName val="F-1"/>
      <sheetName val="F-2"/>
      <sheetName val="F-3"/>
      <sheetName val="F-4"/>
      <sheetName val="F-5"/>
      <sheetName val="F-11"/>
      <sheetName val="F-11a"/>
      <sheetName val="F-22"/>
      <sheetName val="B-40"/>
      <sheetName val="B-50"/>
      <sheetName val="U "/>
      <sheetName val="U-10"/>
      <sheetName val="U-30"/>
      <sheetName val="BB-30"/>
      <sheetName val="CC-30"/>
      <sheetName val="FF-1"/>
      <sheetName val="FF-2"/>
      <sheetName val="FF-4"/>
      <sheetName val="FF-4a"/>
      <sheetName val="FF-5"/>
      <sheetName val="FF-6"/>
      <sheetName val="FF-7"/>
      <sheetName val="FF-8"/>
      <sheetName val="10"/>
      <sheetName val="11"/>
      <sheetName val="20"/>
      <sheetName val="21"/>
      <sheetName val="30"/>
      <sheetName val="40"/>
      <sheetName val="50"/>
    </sheetNames>
    <sheetDataSet>
      <sheetData sheetId="0">
        <row r="1">
          <cell r="A1" t="str">
            <v>NITE BEAUTY INDUSTRIES SDN. BHD.</v>
          </cell>
        </row>
        <row r="2">
          <cell r="A2" t="str">
            <v>FILE NUMBER   :  C 0887357-07</v>
          </cell>
        </row>
        <row r="3">
          <cell r="A3" t="str">
            <v>SECTION 108 CREDIT BALANCE</v>
          </cell>
        </row>
        <row r="6">
          <cell r="A6" t="str">
            <v>YEAR</v>
          </cell>
          <cell r="C6" t="str">
            <v>BALANCE</v>
          </cell>
          <cell r="E6" t="str">
            <v>CURRENT</v>
          </cell>
          <cell r="I6" t="str">
            <v>DIVIDENDS</v>
          </cell>
          <cell r="K6" t="str">
            <v>BALANCE</v>
          </cell>
        </row>
        <row r="7">
          <cell r="A7" t="str">
            <v>ENDED</v>
          </cell>
          <cell r="C7" t="str">
            <v>B/F</v>
          </cell>
          <cell r="E7" t="str">
            <v>YEAR</v>
          </cell>
          <cell r="G7" t="str">
            <v>BALANCE</v>
          </cell>
          <cell r="I7" t="str">
            <v>PAID</v>
          </cell>
          <cell r="K7" t="str">
            <v>C/F</v>
          </cell>
        </row>
        <row r="10">
          <cell r="A10" t="str">
            <v>31.12.1996</v>
          </cell>
          <cell r="C10">
            <v>14969.4</v>
          </cell>
          <cell r="E10">
            <v>518067.6</v>
          </cell>
          <cell r="G10">
            <v>533037</v>
          </cell>
          <cell r="I10">
            <v>0</v>
          </cell>
          <cell r="K10">
            <v>533037</v>
          </cell>
        </row>
        <row r="11">
          <cell r="G11" t="str">
            <v> </v>
          </cell>
          <cell r="K11" t="str">
            <v> </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BPR"/>
      <sheetName val="BPR-1"/>
      <sheetName val="Note"/>
      <sheetName val="Data"/>
      <sheetName val="F-1"/>
      <sheetName val="F-2"/>
      <sheetName val="F-3"/>
      <sheetName val="F-4"/>
      <sheetName val="F-5"/>
      <sheetName val="F-6"/>
      <sheetName val="F-22"/>
      <sheetName val="10"/>
      <sheetName val="20"/>
      <sheetName val="30"/>
      <sheetName val="C"/>
      <sheetName val="FF"/>
      <sheetName val="FF-1"/>
      <sheetName val="FF-3"/>
      <sheetName val="A"/>
      <sheetName val="B"/>
      <sheetName val="B-10"/>
      <sheetName val="B-30"/>
      <sheetName val="L"/>
      <sheetName val="U"/>
      <sheetName val="U-1 "/>
      <sheetName val="U-100"/>
      <sheetName val="BB"/>
      <sheetName val="CC"/>
      <sheetName val="KK"/>
      <sheetName val="M&amp;MM"/>
      <sheetName val="PP"/>
      <sheetName val="NN"/>
      <sheetName val="sales cut off"/>
      <sheetName val="purchase cut off"/>
    </sheetNames>
    <sheetDataSet>
      <sheetData sheetId="0">
        <row r="11">
          <cell r="F11" t="str">
            <v>30.09.2000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0000"/>
      <sheetName val="Materiality"/>
      <sheetName val="Cashflow"/>
      <sheetName val="BPR balance sheet"/>
      <sheetName val="BPR profit &amp; loss"/>
      <sheetName val="BPR BS analysis"/>
      <sheetName val="BPR PL analysis"/>
      <sheetName val="FSA (AMC)"/>
      <sheetName val="Attach "/>
      <sheetName val="F123"/>
      <sheetName val="Summary"/>
      <sheetName val="F-11"/>
      <sheetName val="A"/>
      <sheetName val="B"/>
      <sheetName val="B-10"/>
      <sheetName val="B-20"/>
      <sheetName val="B-30"/>
      <sheetName val="C"/>
      <sheetName val="C-20"/>
      <sheetName val="C-30"/>
      <sheetName val="L"/>
      <sheetName val="L-20"/>
      <sheetName val="U"/>
      <sheetName val="U-1"/>
      <sheetName val="U-2"/>
      <sheetName val="U-30"/>
      <sheetName val="U - 40"/>
      <sheetName val="AA"/>
      <sheetName val="BB"/>
      <sheetName val="BB-11"/>
      <sheetName val="CC"/>
      <sheetName val="CC-11"/>
      <sheetName val="DD"/>
      <sheetName val="B-1"/>
      <sheetName val="FF"/>
      <sheetName val="FF-10"/>
      <sheetName val="FF-11"/>
      <sheetName val="FF-12"/>
      <sheetName val="FF-13"/>
      <sheetName val="FF-14"/>
      <sheetName val="FF-15"/>
      <sheetName val="FF-16"/>
      <sheetName val="FF-20 "/>
      <sheetName val="KK-1"/>
      <sheetName val="KK-10"/>
      <sheetName val="KK-11"/>
      <sheetName val="NN"/>
      <sheetName val="NN-20"/>
      <sheetName val="PP"/>
      <sheetName val="PP-2"/>
      <sheetName val="PP-10"/>
      <sheetName val="PP-20"/>
      <sheetName val="10"/>
      <sheetName val="20"/>
      <sheetName val="21"/>
      <sheetName val="22"/>
      <sheetName val="23"/>
      <sheetName val="30"/>
      <sheetName val="31"/>
      <sheetName val="BB-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Hypothesis"/>
      <sheetName val="Profitability"/>
      <sheetName val="Profit anal"/>
      <sheetName val="BS"/>
      <sheetName val="FSA"/>
      <sheetName val="F-1&amp;2"/>
      <sheetName val="F-3"/>
      <sheetName val="F-4"/>
      <sheetName val="F-9"/>
      <sheetName val="F-11"/>
      <sheetName val="FF-2"/>
      <sheetName val="FF-4"/>
      <sheetName val="FF-6"/>
      <sheetName val="FF-10"/>
      <sheetName val="10"/>
      <sheetName val="20"/>
      <sheetName val="30"/>
      <sheetName val="os"/>
    </sheetNames>
    <sheetDataSet>
      <sheetData sheetId="12">
        <row r="5">
          <cell r="A5" t="str">
            <v>SECTION 108 TAX CREDIT </v>
          </cell>
        </row>
        <row r="7">
          <cell r="A7" t="str">
            <v>YEAR</v>
          </cell>
          <cell r="C7" t="str">
            <v>BALANCE</v>
          </cell>
          <cell r="E7" t="str">
            <v>CURRENT</v>
          </cell>
          <cell r="I7" t="str">
            <v>DIVIDEND</v>
          </cell>
          <cell r="K7" t="str">
            <v>BALANCE</v>
          </cell>
        </row>
        <row r="8">
          <cell r="A8" t="str">
            <v>ENDED</v>
          </cell>
          <cell r="C8" t="str">
            <v>C/F</v>
          </cell>
          <cell r="E8" t="str">
            <v>YEAR</v>
          </cell>
          <cell r="G8" t="str">
            <v>BALANCE</v>
          </cell>
          <cell r="I8" t="str">
            <v>PAID</v>
          </cell>
          <cell r="K8" t="str">
            <v>C/F</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Hypothesis"/>
      <sheetName val="Profitability"/>
      <sheetName val="Profitability Analysis"/>
      <sheetName val="BS"/>
      <sheetName val="FSA"/>
      <sheetName val="F-1&amp;2"/>
      <sheetName val="F-3"/>
      <sheetName val="F-4"/>
      <sheetName val="F-5"/>
      <sheetName val="F-6"/>
      <sheetName val="CF1"/>
      <sheetName val="CF"/>
      <sheetName val="A"/>
      <sheetName val="B"/>
      <sheetName val="B-1"/>
      <sheetName val="C"/>
      <sheetName val="sales cut off"/>
      <sheetName val="Purch cut off"/>
      <sheetName val="L"/>
      <sheetName val="U"/>
      <sheetName val="AA"/>
      <sheetName val="BB"/>
      <sheetName val="CC"/>
      <sheetName val="FF"/>
      <sheetName val="FF-1"/>
      <sheetName val="FF-2"/>
      <sheetName val="FF-3"/>
      <sheetName val="KK"/>
      <sheetName val="MM"/>
      <sheetName val="M&amp;MM-10"/>
      <sheetName val="PP"/>
      <sheetName val="pp-1"/>
      <sheetName val="10"/>
      <sheetName val="30"/>
      <sheetName val="40 (2)"/>
      <sheetName val="50 (2)"/>
      <sheetName val="60"/>
      <sheetName val="70"/>
      <sheetName val="BIF-collect"/>
      <sheetName val="BIF-OR"/>
      <sheetName val="Module1"/>
      <sheetName val="Module2"/>
      <sheetName val="Module3"/>
      <sheetName val="Future"/>
      <sheetName val="Attachment"/>
      <sheetName val="F-22"/>
      <sheetName val="30 "/>
      <sheetName val="40"/>
      <sheetName val="50"/>
    </sheetNames>
    <sheetDataSet>
      <sheetData sheetId="25">
        <row r="1">
          <cell r="A1" t="str">
            <v>WUERTH (MALAYSIA) SDN BHD</v>
          </cell>
        </row>
        <row r="2">
          <cell r="A2" t="str">
            <v>FILE NUMBER : C3896483-10</v>
          </cell>
        </row>
        <row r="3">
          <cell r="A3" t="str">
            <v>YEAR OF ASSESSMENT 2000 (CURRENT YEAR)</v>
          </cell>
        </row>
        <row r="4">
          <cell r="A4" t="str">
            <v>ADDITIONS  OF FIXED ASSETS ANALYSES</v>
          </cell>
        </row>
        <row r="5">
          <cell r="A5" t="str">
            <v>-</v>
          </cell>
          <cell r="B5" t="str">
            <v>-</v>
          </cell>
          <cell r="I5" t="str">
            <v>-</v>
          </cell>
          <cell r="J5" t="str">
            <v>-</v>
          </cell>
        </row>
        <row r="6">
          <cell r="J6" t="str">
            <v>QUALIFY</v>
          </cell>
        </row>
        <row r="7">
          <cell r="I7" t="str">
            <v>NON</v>
          </cell>
          <cell r="J7" t="str">
            <v>NON</v>
          </cell>
        </row>
        <row r="8">
          <cell r="A8" t="str">
            <v>DESCRIPTION</v>
          </cell>
          <cell r="B8" t="str">
            <v>AMOUNT</v>
          </cell>
          <cell r="D8">
            <v>0.08</v>
          </cell>
          <cell r="E8">
            <v>0.12</v>
          </cell>
          <cell r="F8">
            <v>0.14</v>
          </cell>
          <cell r="G8">
            <v>0.16</v>
          </cell>
          <cell r="H8">
            <v>0.4</v>
          </cell>
          <cell r="I8" t="str">
            <v>RANKING</v>
          </cell>
          <cell r="J8" t="str">
            <v>IA ONLY</v>
          </cell>
          <cell r="K8" t="str">
            <v>REF</v>
          </cell>
        </row>
        <row r="10">
          <cell r="A10" t="str">
            <v>OFFICE COMPUTER</v>
          </cell>
        </row>
        <row r="11">
          <cell r="A11" t="str">
            <v>Office computer</v>
          </cell>
          <cell r="B11">
            <v>10304</v>
          </cell>
          <cell r="H11">
            <v>10304</v>
          </cell>
        </row>
        <row r="12">
          <cell r="A12" t="str">
            <v>Computer</v>
          </cell>
          <cell r="B12">
            <v>10304</v>
          </cell>
          <cell r="H12">
            <v>10304</v>
          </cell>
        </row>
        <row r="13">
          <cell r="A13" t="str">
            <v>Assets under HP</v>
          </cell>
          <cell r="B13">
            <v>40790</v>
          </cell>
          <cell r="G13">
            <v>40790</v>
          </cell>
        </row>
        <row r="14">
          <cell r="A14" t="str">
            <v>Total</v>
          </cell>
          <cell r="B14">
            <v>10304</v>
          </cell>
        </row>
        <row r="15">
          <cell r="A15" t="str">
            <v>Grand total - QE</v>
          </cell>
          <cell r="B15">
            <v>51094</v>
          </cell>
          <cell r="D15">
            <v>0</v>
          </cell>
          <cell r="E15">
            <v>0</v>
          </cell>
          <cell r="F15">
            <v>0</v>
          </cell>
          <cell r="G15">
            <v>40790</v>
          </cell>
          <cell r="H15">
            <v>10304</v>
          </cell>
        </row>
        <row r="17">
          <cell r="A17" t="str">
            <v>TOTAL ADDITION FIXED ASSETS</v>
          </cell>
          <cell r="B17">
            <v>10304</v>
          </cell>
          <cell r="D17">
            <v>0</v>
          </cell>
          <cell r="E17">
            <v>0</v>
          </cell>
          <cell r="F17">
            <v>0</v>
          </cell>
          <cell r="G17">
            <v>0</v>
          </cell>
          <cell r="H17">
            <v>10304</v>
          </cell>
          <cell r="I17">
            <v>0</v>
          </cell>
          <cell r="J17">
            <v>0</v>
          </cell>
        </row>
        <row r="18">
          <cell r="D18">
            <v>0</v>
          </cell>
          <cell r="E18">
            <v>0</v>
          </cell>
          <cell r="F18">
            <v>0</v>
          </cell>
          <cell r="G18">
            <v>16316</v>
          </cell>
          <cell r="H18">
            <v>6182.400000000001</v>
          </cell>
          <cell r="I18">
            <v>22498.4</v>
          </cell>
        </row>
        <row r="19">
          <cell r="A19" t="str">
            <v>add: AA on existing fixed assets</v>
          </cell>
          <cell r="I19">
            <v>75636</v>
          </cell>
        </row>
        <row r="20">
          <cell r="I20">
            <v>98134.4</v>
          </cell>
        </row>
        <row r="21">
          <cell r="A21" t="str">
            <v>ASSETS HELD UNDER HP (Schedule RHP)</v>
          </cell>
          <cell r="B21">
            <v>0</v>
          </cell>
          <cell r="G21">
            <v>0</v>
          </cell>
          <cell r="J21">
            <v>0</v>
          </cell>
        </row>
        <row r="22">
          <cell r="A22" t="str">
            <v>TWDV b/f</v>
          </cell>
          <cell r="C22">
            <v>140724</v>
          </cell>
        </row>
        <row r="23">
          <cell r="A23" t="str">
            <v>add:</v>
          </cell>
          <cell r="D23">
            <v>0</v>
          </cell>
          <cell r="E23">
            <v>0</v>
          </cell>
          <cell r="F23">
            <v>0</v>
          </cell>
          <cell r="G23">
            <v>0</v>
          </cell>
          <cell r="H23">
            <v>10304</v>
          </cell>
          <cell r="I23">
            <v>0</v>
          </cell>
          <cell r="J23">
            <v>0</v>
          </cell>
        </row>
        <row r="24">
          <cell r="A24" t="str">
            <v>QE for current period</v>
          </cell>
          <cell r="C24">
            <v>51094</v>
          </cell>
        </row>
        <row r="25">
          <cell r="A25" t="str">
            <v>less:</v>
          </cell>
        </row>
        <row r="26">
          <cell r="A26" t="str">
            <v>CA claimed</v>
          </cell>
          <cell r="C26">
            <v>-98134.4</v>
          </cell>
        </row>
        <row r="27">
          <cell r="A27" t="str">
            <v>TWDV c/f</v>
          </cell>
          <cell r="C27">
            <v>93683.6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G62"/>
  <sheetViews>
    <sheetView tabSelected="1" workbookViewId="0" topLeftCell="A19">
      <selection activeCell="C48" sqref="C48"/>
    </sheetView>
  </sheetViews>
  <sheetFormatPr defaultColWidth="9.140625" defaultRowHeight="12.75"/>
  <cols>
    <col min="1" max="1" width="3.00390625" style="34" customWidth="1"/>
    <col min="2" max="2" width="36.421875" style="35" customWidth="1"/>
    <col min="3" max="3" width="15.7109375" style="38" customWidth="1"/>
    <col min="4" max="4" width="4.140625" style="35" customWidth="1"/>
    <col min="5" max="5" width="15.7109375" style="30" customWidth="1"/>
    <col min="6" max="16384" width="6.7109375" style="35" customWidth="1"/>
  </cols>
  <sheetData>
    <row r="1" spans="2:5" s="28" customFormat="1" ht="15">
      <c r="B1" s="27" t="s">
        <v>163</v>
      </c>
      <c r="C1" s="29"/>
      <c r="E1" s="30"/>
    </row>
    <row r="2" spans="2:5" s="28" customFormat="1" ht="15">
      <c r="B2" s="27" t="s">
        <v>164</v>
      </c>
      <c r="C2" s="29"/>
      <c r="E2" s="30"/>
    </row>
    <row r="3" spans="2:5" s="28" customFormat="1" ht="15">
      <c r="B3" s="27"/>
      <c r="C3" s="29"/>
      <c r="E3" s="30"/>
    </row>
    <row r="4" spans="2:5" s="28" customFormat="1" ht="15">
      <c r="B4" s="27" t="s">
        <v>111</v>
      </c>
      <c r="C4" s="29"/>
      <c r="E4" s="30"/>
    </row>
    <row r="5" spans="2:5" s="28" customFormat="1" ht="15">
      <c r="B5" s="3" t="s">
        <v>248</v>
      </c>
      <c r="C5" s="29"/>
      <c r="E5" s="30"/>
    </row>
    <row r="6" spans="1:5" s="28" customFormat="1" ht="15">
      <c r="A6" s="27"/>
      <c r="C6" s="29"/>
      <c r="E6" s="30"/>
    </row>
    <row r="7" spans="1:5" s="28" customFormat="1" ht="15">
      <c r="A7" s="27"/>
      <c r="C7" s="31" t="s">
        <v>28</v>
      </c>
      <c r="D7" s="32"/>
      <c r="E7" s="31" t="s">
        <v>67</v>
      </c>
    </row>
    <row r="8" spans="3:5" ht="15">
      <c r="C8" s="106" t="s">
        <v>230</v>
      </c>
      <c r="D8" s="32"/>
      <c r="E8" s="106" t="s">
        <v>169</v>
      </c>
    </row>
    <row r="9" spans="3:5" ht="15">
      <c r="C9" s="106" t="s">
        <v>231</v>
      </c>
      <c r="D9" s="32"/>
      <c r="E9" s="106" t="s">
        <v>115</v>
      </c>
    </row>
    <row r="10" spans="3:5" ht="15">
      <c r="C10" s="33" t="s">
        <v>177</v>
      </c>
      <c r="D10" s="32"/>
      <c r="E10" s="33" t="s">
        <v>178</v>
      </c>
    </row>
    <row r="11" spans="3:5" ht="15">
      <c r="C11" s="31" t="s">
        <v>26</v>
      </c>
      <c r="D11" s="32"/>
      <c r="E11" s="31" t="s">
        <v>26</v>
      </c>
    </row>
    <row r="12" spans="3:5" ht="14.25">
      <c r="C12" s="36"/>
      <c r="E12" s="37"/>
    </row>
    <row r="13" ht="15">
      <c r="B13" s="28" t="s">
        <v>68</v>
      </c>
    </row>
    <row r="14" spans="2:5" ht="14.25">
      <c r="B14" s="35" t="s">
        <v>195</v>
      </c>
      <c r="C14" s="39">
        <v>2124</v>
      </c>
      <c r="D14" s="40"/>
      <c r="E14" s="41">
        <v>2160</v>
      </c>
    </row>
    <row r="15" spans="2:5" ht="14.25">
      <c r="B15" s="35" t="s">
        <v>196</v>
      </c>
      <c r="C15" s="39">
        <v>72890</v>
      </c>
      <c r="D15" s="40"/>
      <c r="E15" s="41">
        <v>65605</v>
      </c>
    </row>
    <row r="16" spans="2:5" ht="14.25">
      <c r="B16" s="35" t="s">
        <v>197</v>
      </c>
      <c r="C16" s="39">
        <v>7291</v>
      </c>
      <c r="D16" s="40"/>
      <c r="E16" s="41">
        <v>7067</v>
      </c>
    </row>
    <row r="17" spans="2:5" ht="14.25">
      <c r="B17" s="35" t="s">
        <v>198</v>
      </c>
      <c r="C17" s="39">
        <v>752</v>
      </c>
      <c r="D17" s="40"/>
      <c r="E17" s="41">
        <v>723</v>
      </c>
    </row>
    <row r="18" spans="3:5" ht="14.25">
      <c r="C18" s="39"/>
      <c r="D18" s="40"/>
      <c r="E18" s="41"/>
    </row>
    <row r="19" spans="3:5" ht="14.25">
      <c r="C19" s="42">
        <v>83057</v>
      </c>
      <c r="D19" s="40"/>
      <c r="E19" s="43">
        <v>75555</v>
      </c>
    </row>
    <row r="20" spans="3:5" ht="14.25">
      <c r="C20" s="39"/>
      <c r="D20" s="40"/>
      <c r="E20" s="41"/>
    </row>
    <row r="21" spans="2:5" ht="15">
      <c r="B21" s="28" t="s">
        <v>1</v>
      </c>
      <c r="C21" s="39"/>
      <c r="D21" s="40"/>
      <c r="E21" s="41"/>
    </row>
    <row r="22" spans="2:5" ht="14.25">
      <c r="B22" s="35" t="s">
        <v>56</v>
      </c>
      <c r="C22" s="39">
        <v>90</v>
      </c>
      <c r="D22" s="40"/>
      <c r="E22" s="41">
        <v>30</v>
      </c>
    </row>
    <row r="23" spans="2:5" ht="14.25">
      <c r="B23" s="35" t="s">
        <v>108</v>
      </c>
      <c r="C23" s="39">
        <v>0</v>
      </c>
      <c r="D23" s="40"/>
      <c r="E23" s="41">
        <v>223</v>
      </c>
    </row>
    <row r="24" spans="2:5" ht="14.25">
      <c r="B24" s="35" t="s">
        <v>57</v>
      </c>
      <c r="C24" s="41">
        <v>717</v>
      </c>
      <c r="D24" s="40"/>
      <c r="E24" s="41">
        <v>883</v>
      </c>
    </row>
    <row r="25" spans="2:5" ht="14.25">
      <c r="B25" s="35" t="s">
        <v>29</v>
      </c>
      <c r="C25" s="39">
        <v>38376</v>
      </c>
      <c r="D25" s="40"/>
      <c r="E25" s="41">
        <v>34717</v>
      </c>
    </row>
    <row r="26" spans="2:5" ht="14.25">
      <c r="B26" s="44"/>
      <c r="C26" s="39"/>
      <c r="D26" s="40"/>
      <c r="E26" s="41"/>
    </row>
    <row r="27" spans="2:5" ht="14.25">
      <c r="B27" s="44"/>
      <c r="C27" s="42">
        <v>39183</v>
      </c>
      <c r="D27" s="40"/>
      <c r="E27" s="43">
        <v>35853</v>
      </c>
    </row>
    <row r="28" spans="3:5" ht="14.25">
      <c r="C28" s="39"/>
      <c r="D28" s="40"/>
      <c r="E28" s="41"/>
    </row>
    <row r="29" spans="2:5" ht="15">
      <c r="B29" s="28" t="s">
        <v>2</v>
      </c>
      <c r="C29" s="39"/>
      <c r="D29" s="40"/>
      <c r="E29" s="41"/>
    </row>
    <row r="30" spans="2:5" ht="14.25">
      <c r="B30" s="35" t="s">
        <v>58</v>
      </c>
      <c r="C30" s="39">
        <v>1660</v>
      </c>
      <c r="D30" s="40"/>
      <c r="E30" s="41">
        <v>1737</v>
      </c>
    </row>
    <row r="31" spans="2:5" ht="14.25">
      <c r="B31" s="35" t="s">
        <v>239</v>
      </c>
      <c r="C31" s="39">
        <v>71</v>
      </c>
      <c r="D31" s="40"/>
      <c r="E31" s="41">
        <v>0</v>
      </c>
    </row>
    <row r="32" spans="2:5" ht="14.25">
      <c r="B32" s="44"/>
      <c r="C32" s="39"/>
      <c r="D32" s="40"/>
      <c r="E32" s="41"/>
    </row>
    <row r="33" spans="2:5" ht="14.25">
      <c r="B33" s="44"/>
      <c r="C33" s="42">
        <v>1731</v>
      </c>
      <c r="D33" s="40"/>
      <c r="E33" s="43">
        <v>1737</v>
      </c>
    </row>
    <row r="34" spans="3:5" ht="14.25">
      <c r="C34" s="39"/>
      <c r="D34" s="40"/>
      <c r="E34" s="41"/>
    </row>
    <row r="35" spans="2:5" ht="15">
      <c r="B35" s="28" t="s">
        <v>4</v>
      </c>
      <c r="C35" s="39">
        <v>37452</v>
      </c>
      <c r="D35" s="40"/>
      <c r="E35" s="41">
        <v>34116</v>
      </c>
    </row>
    <row r="36" spans="3:5" ht="15" thickBot="1">
      <c r="C36" s="45">
        <v>120509</v>
      </c>
      <c r="D36" s="40"/>
      <c r="E36" s="45">
        <v>109671</v>
      </c>
    </row>
    <row r="37" spans="3:7" ht="15" thickTop="1">
      <c r="C37" s="39"/>
      <c r="D37" s="40"/>
      <c r="E37" s="41"/>
      <c r="G37" s="40"/>
    </row>
    <row r="38" spans="2:7" ht="15">
      <c r="B38" s="28" t="s">
        <v>69</v>
      </c>
      <c r="C38" s="39"/>
      <c r="D38" s="40"/>
      <c r="E38" s="47"/>
      <c r="F38" s="40"/>
      <c r="G38" s="40"/>
    </row>
    <row r="39" spans="3:7" ht="14.25">
      <c r="C39" s="39"/>
      <c r="D39" s="40"/>
      <c r="E39" s="47"/>
      <c r="F39" s="40"/>
      <c r="G39" s="40"/>
    </row>
    <row r="40" spans="2:5" ht="14.25">
      <c r="B40" s="35" t="s">
        <v>199</v>
      </c>
      <c r="C40" s="39">
        <v>2006</v>
      </c>
      <c r="D40" s="40"/>
      <c r="E40" s="41">
        <v>2006</v>
      </c>
    </row>
    <row r="41" spans="2:5" ht="14.25">
      <c r="B41" s="35" t="s">
        <v>200</v>
      </c>
      <c r="C41" s="39">
        <v>115863</v>
      </c>
      <c r="D41" s="40"/>
      <c r="E41" s="41">
        <v>105085</v>
      </c>
    </row>
    <row r="42" spans="3:5" ht="9" customHeight="1">
      <c r="C42" s="48"/>
      <c r="D42" s="40"/>
      <c r="E42" s="49"/>
    </row>
    <row r="43" spans="2:5" ht="14.25">
      <c r="B43" s="35" t="s">
        <v>201</v>
      </c>
      <c r="C43" s="50">
        <v>117869</v>
      </c>
      <c r="D43" s="40"/>
      <c r="E43" s="50">
        <v>107091</v>
      </c>
    </row>
    <row r="44" spans="3:5" ht="14.25">
      <c r="C44" s="50"/>
      <c r="D44" s="40"/>
      <c r="E44" s="50"/>
    </row>
    <row r="45" spans="2:5" ht="14.25">
      <c r="B45" s="35" t="s">
        <v>202</v>
      </c>
      <c r="C45" s="39">
        <v>2640</v>
      </c>
      <c r="D45" s="40"/>
      <c r="E45" s="41">
        <v>2580</v>
      </c>
    </row>
    <row r="46" spans="3:5" ht="14.25">
      <c r="C46" s="51"/>
      <c r="D46" s="40"/>
      <c r="E46" s="51"/>
    </row>
    <row r="47" spans="3:5" ht="15" thickBot="1">
      <c r="C47" s="45">
        <v>120509</v>
      </c>
      <c r="D47" s="40"/>
      <c r="E47" s="46">
        <v>109671</v>
      </c>
    </row>
    <row r="48" spans="3:5" ht="15" thickTop="1">
      <c r="C48" s="39"/>
      <c r="D48" s="40"/>
      <c r="E48" s="41"/>
    </row>
    <row r="49" spans="3:5" ht="14.25">
      <c r="C49" s="39"/>
      <c r="D49" s="40"/>
      <c r="E49" s="41"/>
    </row>
    <row r="50" spans="3:5" ht="14.25">
      <c r="C50" s="39"/>
      <c r="D50" s="40"/>
      <c r="E50" s="41"/>
    </row>
    <row r="51" spans="2:5" ht="14.25">
      <c r="B51" s="35" t="s">
        <v>217</v>
      </c>
      <c r="C51" s="39"/>
      <c r="D51" s="40"/>
      <c r="E51" s="41"/>
    </row>
    <row r="52" spans="3:5" ht="14.25">
      <c r="C52" s="39"/>
      <c r="D52" s="40"/>
      <c r="E52" s="41"/>
    </row>
    <row r="53" spans="3:5" ht="14.25">
      <c r="C53" s="39"/>
      <c r="D53" s="40"/>
      <c r="E53" s="41"/>
    </row>
    <row r="54" spans="3:5" ht="14.25">
      <c r="C54" s="39"/>
      <c r="D54" s="40"/>
      <c r="E54" s="41"/>
    </row>
    <row r="55" spans="3:5" ht="14.25">
      <c r="C55" s="39"/>
      <c r="D55" s="40"/>
      <c r="E55" s="41"/>
    </row>
    <row r="56" spans="3:5" ht="14.25">
      <c r="C56" s="39"/>
      <c r="D56" s="40"/>
      <c r="E56" s="41"/>
    </row>
    <row r="57" spans="3:5" ht="14.25">
      <c r="C57" s="39"/>
      <c r="D57" s="40"/>
      <c r="E57" s="41"/>
    </row>
    <row r="58" spans="3:5" ht="14.25">
      <c r="C58" s="39"/>
      <c r="D58" s="40"/>
      <c r="E58" s="41"/>
    </row>
    <row r="59" spans="3:5" ht="14.25">
      <c r="C59" s="39"/>
      <c r="D59" s="40"/>
      <c r="E59" s="41"/>
    </row>
    <row r="60" spans="3:5" ht="14.25">
      <c r="C60" s="39"/>
      <c r="D60" s="40"/>
      <c r="E60" s="41"/>
    </row>
    <row r="61" spans="3:5" ht="14.25">
      <c r="C61" s="39"/>
      <c r="D61" s="40"/>
      <c r="E61" s="41"/>
    </row>
    <row r="62" spans="3:5" ht="14.25">
      <c r="C62" s="39"/>
      <c r="D62" s="40"/>
      <c r="E62" s="41"/>
    </row>
  </sheetData>
  <printOptions horizontalCentered="1"/>
  <pageMargins left="0.5118110236220472" right="0.5118110236220472" top="0.984251968503937" bottom="0.5118110236220472" header="0.3937007874015748" footer="0.35433070866141736"/>
  <pageSetup horizontalDpi="600" verticalDpi="600" orientation="portrait" paperSize="9" r:id="rId2"/>
  <headerFooter alignWithMargins="0">
    <oddHeader>&amp;R
</oddHeader>
  </headerFooter>
  <drawing r:id="rId1"/>
</worksheet>
</file>

<file path=xl/worksheets/sheet2.xml><?xml version="1.0" encoding="utf-8"?>
<worksheet xmlns="http://schemas.openxmlformats.org/spreadsheetml/2006/main" xmlns:r="http://schemas.openxmlformats.org/officeDocument/2006/relationships">
  <sheetPr codeName="Sheet2"/>
  <dimension ref="A1:I98"/>
  <sheetViews>
    <sheetView workbookViewId="0" topLeftCell="A22">
      <selection activeCell="C48" sqref="C48"/>
    </sheetView>
  </sheetViews>
  <sheetFormatPr defaultColWidth="9.140625" defaultRowHeight="12.75"/>
  <cols>
    <col min="1" max="1" width="2.140625" style="34" customWidth="1"/>
    <col min="2" max="2" width="3.421875" style="34" hidden="1" customWidth="1"/>
    <col min="3" max="3" width="24.00390625" style="52" customWidth="1"/>
    <col min="4" max="5" width="15.7109375" style="30" customWidth="1"/>
    <col min="6" max="6" width="2.28125" style="30" customWidth="1"/>
    <col min="7" max="8" width="15.7109375" style="30" customWidth="1"/>
    <col min="9" max="16384" width="6.7109375" style="35" customWidth="1"/>
  </cols>
  <sheetData>
    <row r="1" ht="15">
      <c r="C1" s="27" t="s">
        <v>165</v>
      </c>
    </row>
    <row r="2" ht="15">
      <c r="C2" s="27" t="s">
        <v>164</v>
      </c>
    </row>
    <row r="3" ht="15">
      <c r="C3" s="27"/>
    </row>
    <row r="4" spans="3:8" s="28" customFormat="1" ht="15">
      <c r="C4" s="27" t="s">
        <v>112</v>
      </c>
      <c r="D4" s="54"/>
      <c r="E4" s="54"/>
      <c r="F4" s="54"/>
      <c r="G4" s="54"/>
      <c r="H4" s="54"/>
    </row>
    <row r="5" ht="15">
      <c r="C5" s="27" t="s">
        <v>249</v>
      </c>
    </row>
    <row r="6" ht="14.25">
      <c r="C6" s="34" t="s">
        <v>179</v>
      </c>
    </row>
    <row r="7" ht="14.25">
      <c r="C7" s="34"/>
    </row>
    <row r="8" ht="14.25">
      <c r="B8" s="35"/>
    </row>
    <row r="9" spans="2:8" ht="15">
      <c r="B9" s="35"/>
      <c r="D9" s="158" t="s">
        <v>92</v>
      </c>
      <c r="E9" s="158"/>
      <c r="G9" s="158" t="s">
        <v>176</v>
      </c>
      <c r="H9" s="158"/>
    </row>
    <row r="10" spans="1:8" s="28" customFormat="1" ht="15">
      <c r="A10" s="27"/>
      <c r="B10" s="27"/>
      <c r="C10" s="53"/>
      <c r="D10" s="31" t="s">
        <v>66</v>
      </c>
      <c r="E10" s="31" t="s">
        <v>71</v>
      </c>
      <c r="F10" s="54"/>
      <c r="G10" s="31" t="s">
        <v>66</v>
      </c>
      <c r="H10" s="31" t="s">
        <v>71</v>
      </c>
    </row>
    <row r="11" spans="1:8" s="28" customFormat="1" ht="15">
      <c r="A11" s="27"/>
      <c r="B11" s="27"/>
      <c r="C11" s="53"/>
      <c r="D11" s="55" t="s">
        <v>72</v>
      </c>
      <c r="E11" s="31" t="s">
        <v>72</v>
      </c>
      <c r="F11" s="54"/>
      <c r="G11" s="55" t="s">
        <v>212</v>
      </c>
      <c r="H11" s="55" t="s">
        <v>212</v>
      </c>
    </row>
    <row r="12" spans="1:8" s="28" customFormat="1" ht="15">
      <c r="A12" s="27"/>
      <c r="B12" s="27"/>
      <c r="C12" s="53"/>
      <c r="D12" s="56" t="s">
        <v>230</v>
      </c>
      <c r="E12" s="56" t="s">
        <v>230</v>
      </c>
      <c r="F12" s="54"/>
      <c r="G12" s="56" t="s">
        <v>230</v>
      </c>
      <c r="H12" s="56" t="s">
        <v>230</v>
      </c>
    </row>
    <row r="13" spans="1:8" s="28" customFormat="1" ht="15">
      <c r="A13" s="27"/>
      <c r="B13" s="27"/>
      <c r="C13" s="53"/>
      <c r="D13" s="31">
        <v>2004</v>
      </c>
      <c r="E13" s="93" t="s">
        <v>115</v>
      </c>
      <c r="F13" s="54"/>
      <c r="G13" s="93">
        <f>D13</f>
        <v>2004</v>
      </c>
      <c r="H13" s="32" t="str">
        <f>E13</f>
        <v>2003</v>
      </c>
    </row>
    <row r="14" spans="1:8" s="28" customFormat="1" ht="15">
      <c r="A14" s="27"/>
      <c r="B14" s="27"/>
      <c r="C14" s="53"/>
      <c r="D14" s="31" t="s">
        <v>26</v>
      </c>
      <c r="E14" s="31" t="s">
        <v>26</v>
      </c>
      <c r="F14" s="57"/>
      <c r="G14" s="31" t="s">
        <v>26</v>
      </c>
      <c r="H14" s="31" t="s">
        <v>26</v>
      </c>
    </row>
    <row r="16" spans="3:8" ht="14.25">
      <c r="C16" s="58" t="s">
        <v>36</v>
      </c>
      <c r="D16" s="41">
        <v>1659</v>
      </c>
      <c r="E16" s="41">
        <v>1251</v>
      </c>
      <c r="F16" s="41"/>
      <c r="G16" s="41">
        <v>4872</v>
      </c>
      <c r="H16" s="41">
        <v>4361</v>
      </c>
    </row>
    <row r="17" spans="3:8" ht="7.5" customHeight="1">
      <c r="C17" s="58"/>
      <c r="D17" s="41"/>
      <c r="E17" s="41"/>
      <c r="F17" s="41"/>
      <c r="G17" s="41"/>
      <c r="H17" s="41"/>
    </row>
    <row r="18" spans="3:8" ht="14.25">
      <c r="C18" s="59" t="s">
        <v>73</v>
      </c>
      <c r="D18" s="41">
        <v>2</v>
      </c>
      <c r="E18" s="41">
        <v>0</v>
      </c>
      <c r="F18" s="41"/>
      <c r="G18" s="41">
        <v>3</v>
      </c>
      <c r="H18" s="41">
        <v>1</v>
      </c>
    </row>
    <row r="19" spans="3:8" ht="7.5" customHeight="1">
      <c r="C19" s="58"/>
      <c r="D19" s="41"/>
      <c r="E19" s="41"/>
      <c r="F19" s="41"/>
      <c r="G19" s="41"/>
      <c r="H19" s="41"/>
    </row>
    <row r="20" spans="2:9" ht="14.25">
      <c r="B20" s="60"/>
      <c r="C20" s="61" t="s">
        <v>74</v>
      </c>
      <c r="D20" s="41">
        <v>89</v>
      </c>
      <c r="E20" s="41">
        <v>17</v>
      </c>
      <c r="F20" s="41"/>
      <c r="G20" s="41">
        <v>60</v>
      </c>
      <c r="H20" s="41">
        <v>29</v>
      </c>
      <c r="I20" s="40"/>
    </row>
    <row r="21" spans="3:8" ht="7.5" customHeight="1">
      <c r="C21" s="58"/>
      <c r="D21" s="41"/>
      <c r="E21" s="41"/>
      <c r="F21" s="41"/>
      <c r="G21" s="41"/>
      <c r="H21" s="41"/>
    </row>
    <row r="22" spans="1:8" ht="14.25">
      <c r="A22" s="60"/>
      <c r="B22" s="60"/>
      <c r="C22" s="58" t="s">
        <v>75</v>
      </c>
      <c r="D22" s="41">
        <v>-189</v>
      </c>
      <c r="E22" s="41">
        <v>-70</v>
      </c>
      <c r="F22" s="41"/>
      <c r="G22" s="41">
        <v>-349</v>
      </c>
      <c r="H22" s="41">
        <v>-254</v>
      </c>
    </row>
    <row r="23" spans="3:8" ht="6.75" customHeight="1">
      <c r="C23" s="58"/>
      <c r="D23" s="41"/>
      <c r="E23" s="41"/>
      <c r="F23" s="41"/>
      <c r="G23" s="41"/>
      <c r="H23" s="41"/>
    </row>
    <row r="24" spans="3:8" ht="14.25">
      <c r="C24" s="58" t="s">
        <v>8</v>
      </c>
      <c r="D24" s="41">
        <v>-13</v>
      </c>
      <c r="E24" s="41">
        <v>-13</v>
      </c>
      <c r="F24" s="41"/>
      <c r="G24" s="41">
        <v>-37</v>
      </c>
      <c r="H24" s="41">
        <v>-38</v>
      </c>
    </row>
    <row r="25" spans="3:8" ht="7.5" customHeight="1">
      <c r="C25" s="58"/>
      <c r="D25" s="41"/>
      <c r="E25" s="41"/>
      <c r="F25" s="41"/>
      <c r="G25" s="41"/>
      <c r="H25" s="41"/>
    </row>
    <row r="26" spans="3:8" ht="14.25">
      <c r="C26" s="58" t="s">
        <v>203</v>
      </c>
      <c r="D26" s="41"/>
      <c r="E26" s="41"/>
      <c r="F26" s="41"/>
      <c r="G26" s="41"/>
      <c r="H26" s="41"/>
    </row>
    <row r="27" spans="3:8" ht="14.25">
      <c r="C27" s="58" t="s">
        <v>204</v>
      </c>
      <c r="D27" s="41"/>
      <c r="E27" s="41"/>
      <c r="F27" s="41"/>
      <c r="G27" s="41"/>
      <c r="H27" s="41"/>
    </row>
    <row r="28" spans="3:8" ht="14.25">
      <c r="C28" s="52" t="s">
        <v>205</v>
      </c>
      <c r="D28" s="41">
        <v>-364</v>
      </c>
      <c r="E28" s="41">
        <v>-398</v>
      </c>
      <c r="F28" s="41"/>
      <c r="G28" s="41">
        <f>-1045-1</f>
        <v>-1046</v>
      </c>
      <c r="H28" s="41">
        <v>-1038</v>
      </c>
    </row>
    <row r="29" spans="3:8" ht="7.5" customHeight="1">
      <c r="C29" s="58"/>
      <c r="D29" s="41"/>
      <c r="E29" s="41"/>
      <c r="F29" s="41"/>
      <c r="G29" s="41"/>
      <c r="H29" s="41"/>
    </row>
    <row r="30" spans="3:8" ht="28.5">
      <c r="C30" s="62" t="s">
        <v>240</v>
      </c>
      <c r="D30" s="41">
        <v>-137</v>
      </c>
      <c r="E30" s="41">
        <v>190</v>
      </c>
      <c r="F30" s="41"/>
      <c r="G30" s="41">
        <v>1035</v>
      </c>
      <c r="H30" s="41">
        <v>727</v>
      </c>
    </row>
    <row r="31" spans="3:8" ht="7.5" customHeight="1">
      <c r="C31" s="58"/>
      <c r="D31" s="41"/>
      <c r="E31" s="41"/>
      <c r="F31" s="41"/>
      <c r="G31" s="41"/>
      <c r="H31" s="41"/>
    </row>
    <row r="32" spans="3:8" ht="14.25">
      <c r="C32" s="58" t="s">
        <v>206</v>
      </c>
      <c r="D32" s="41"/>
      <c r="E32" s="41"/>
      <c r="F32" s="41"/>
      <c r="G32" s="41"/>
      <c r="H32" s="41"/>
    </row>
    <row r="33" spans="1:8" ht="14.25">
      <c r="A33" s="60"/>
      <c r="B33" s="60"/>
      <c r="C33" s="58" t="s">
        <v>207</v>
      </c>
      <c r="D33" s="41">
        <v>-346</v>
      </c>
      <c r="E33" s="41">
        <v>-385</v>
      </c>
      <c r="F33" s="41"/>
      <c r="G33" s="40">
        <v>-1163</v>
      </c>
      <c r="H33" s="41">
        <v>-1090</v>
      </c>
    </row>
    <row r="34" spans="3:8" ht="7.5" customHeight="1">
      <c r="C34" s="58"/>
      <c r="D34" s="49"/>
      <c r="E34" s="49"/>
      <c r="F34" s="41"/>
      <c r="G34" s="49"/>
      <c r="H34" s="49"/>
    </row>
    <row r="35" spans="1:8" ht="7.5" customHeight="1">
      <c r="A35" s="60"/>
      <c r="B35" s="60"/>
      <c r="C35" s="58"/>
      <c r="D35" s="41"/>
      <c r="E35" s="41"/>
      <c r="F35" s="41"/>
      <c r="G35" s="41"/>
      <c r="H35" s="41"/>
    </row>
    <row r="36" spans="1:8" ht="14.25">
      <c r="A36" s="60"/>
      <c r="B36" s="60"/>
      <c r="C36" s="58" t="s">
        <v>161</v>
      </c>
      <c r="D36" s="41">
        <v>701</v>
      </c>
      <c r="E36" s="41">
        <v>592</v>
      </c>
      <c r="F36" s="41"/>
      <c r="G36" s="41">
        <v>3375</v>
      </c>
      <c r="H36" s="41">
        <v>2698</v>
      </c>
    </row>
    <row r="37" spans="1:8" ht="7.5" customHeight="1">
      <c r="A37" s="60"/>
      <c r="B37" s="60"/>
      <c r="C37" s="58"/>
      <c r="D37" s="41"/>
      <c r="E37" s="41"/>
      <c r="F37" s="41"/>
      <c r="G37" s="41"/>
      <c r="H37" s="41"/>
    </row>
    <row r="38" spans="1:8" ht="14.25">
      <c r="A38" s="60"/>
      <c r="B38" s="60"/>
      <c r="C38" s="58" t="s">
        <v>208</v>
      </c>
      <c r="D38" s="41"/>
      <c r="E38" s="41"/>
      <c r="F38" s="41"/>
      <c r="G38" s="41"/>
      <c r="H38" s="41"/>
    </row>
    <row r="39" spans="1:8" ht="14.25">
      <c r="A39" s="60"/>
      <c r="B39" s="60"/>
      <c r="C39" s="58" t="s">
        <v>209</v>
      </c>
      <c r="D39" s="41">
        <v>3881</v>
      </c>
      <c r="E39" s="41">
        <v>-588</v>
      </c>
      <c r="F39" s="41"/>
      <c r="G39" s="41">
        <v>7816</v>
      </c>
      <c r="H39" s="41">
        <v>2566</v>
      </c>
    </row>
    <row r="40" spans="1:8" ht="7.5" customHeight="1">
      <c r="A40" s="60"/>
      <c r="B40" s="60"/>
      <c r="C40" s="58"/>
      <c r="D40" s="49"/>
      <c r="E40" s="49"/>
      <c r="F40" s="41"/>
      <c r="G40" s="49"/>
      <c r="H40" s="49"/>
    </row>
    <row r="41" spans="1:8" ht="7.5" customHeight="1">
      <c r="A41" s="60"/>
      <c r="B41" s="60"/>
      <c r="C41" s="58"/>
      <c r="D41" s="41"/>
      <c r="E41" s="41"/>
      <c r="F41" s="41"/>
      <c r="G41" s="41"/>
      <c r="H41" s="41"/>
    </row>
    <row r="42" spans="1:8" ht="14.25">
      <c r="A42" s="60"/>
      <c r="B42" s="60"/>
      <c r="C42" s="58" t="s">
        <v>157</v>
      </c>
      <c r="D42" s="47">
        <v>4582</v>
      </c>
      <c r="E42" s="41">
        <v>4</v>
      </c>
      <c r="F42" s="41"/>
      <c r="G42" s="47">
        <v>11191</v>
      </c>
      <c r="H42" s="41">
        <v>5264</v>
      </c>
    </row>
    <row r="43" spans="1:8" ht="7.5" customHeight="1">
      <c r="A43" s="60"/>
      <c r="B43" s="60"/>
      <c r="C43" s="58"/>
      <c r="D43" s="47"/>
      <c r="E43" s="41"/>
      <c r="F43" s="41"/>
      <c r="G43" s="47"/>
      <c r="H43" s="41"/>
    </row>
    <row r="44" spans="1:8" ht="14.25">
      <c r="A44" s="60"/>
      <c r="B44" s="60"/>
      <c r="C44" s="58" t="s">
        <v>156</v>
      </c>
      <c r="D44" s="47"/>
      <c r="E44" s="41"/>
      <c r="F44" s="41"/>
      <c r="G44" s="47"/>
      <c r="H44" s="41"/>
    </row>
    <row r="45" spans="1:8" ht="7.5" customHeight="1">
      <c r="A45" s="60"/>
      <c r="B45" s="60"/>
      <c r="C45" s="58"/>
      <c r="D45" s="47"/>
      <c r="E45" s="41"/>
      <c r="F45" s="41"/>
      <c r="G45" s="47"/>
      <c r="H45" s="41"/>
    </row>
    <row r="46" spans="1:8" ht="14.25">
      <c r="A46" s="60"/>
      <c r="B46" s="60"/>
      <c r="C46" s="58" t="s">
        <v>210</v>
      </c>
      <c r="D46" s="97">
        <v>-309</v>
      </c>
      <c r="E46" s="98">
        <v>-103</v>
      </c>
      <c r="F46" s="41"/>
      <c r="G46" s="97">
        <v>-681</v>
      </c>
      <c r="H46" s="98">
        <v>-450</v>
      </c>
    </row>
    <row r="47" spans="1:8" ht="14.25">
      <c r="A47" s="60"/>
      <c r="B47" s="60"/>
      <c r="C47" s="58" t="s">
        <v>209</v>
      </c>
      <c r="D47" s="99">
        <v>123</v>
      </c>
      <c r="E47" s="100">
        <v>-78</v>
      </c>
      <c r="F47" s="41"/>
      <c r="G47" s="99">
        <v>-123</v>
      </c>
      <c r="H47" s="100">
        <v>-330</v>
      </c>
    </row>
    <row r="48" spans="1:8" ht="7.5" customHeight="1">
      <c r="A48" s="60"/>
      <c r="B48" s="60"/>
      <c r="C48" s="58"/>
      <c r="D48" s="47"/>
      <c r="E48" s="41"/>
      <c r="F48" s="41"/>
      <c r="G48" s="47"/>
      <c r="H48" s="41"/>
    </row>
    <row r="49" spans="1:8" ht="14.25">
      <c r="A49" s="60"/>
      <c r="B49" s="60"/>
      <c r="C49" s="58"/>
      <c r="D49" s="47">
        <v>-186</v>
      </c>
      <c r="E49" s="47">
        <v>-181</v>
      </c>
      <c r="F49" s="41"/>
      <c r="G49" s="47">
        <v>-804</v>
      </c>
      <c r="H49" s="47">
        <v>-780</v>
      </c>
    </row>
    <row r="50" spans="1:8" ht="7.5" customHeight="1">
      <c r="A50" s="60"/>
      <c r="B50" s="60"/>
      <c r="C50" s="58"/>
      <c r="D50" s="135"/>
      <c r="E50" s="135"/>
      <c r="F50" s="41"/>
      <c r="G50" s="135"/>
      <c r="H50" s="135"/>
    </row>
    <row r="51" spans="1:8" ht="7.5" customHeight="1">
      <c r="A51" s="60"/>
      <c r="B51" s="60"/>
      <c r="C51" s="58"/>
      <c r="D51" s="47"/>
      <c r="E51" s="47"/>
      <c r="F51" s="41"/>
      <c r="G51" s="47"/>
      <c r="H51" s="47"/>
    </row>
    <row r="52" spans="1:8" ht="14.25">
      <c r="A52" s="60"/>
      <c r="B52" s="60"/>
      <c r="C52" s="58"/>
      <c r="D52" s="47">
        <v>4396</v>
      </c>
      <c r="E52" s="47">
        <v>-177</v>
      </c>
      <c r="F52" s="41"/>
      <c r="G52" s="47">
        <v>10387</v>
      </c>
      <c r="H52" s="47">
        <v>4484</v>
      </c>
    </row>
    <row r="53" spans="1:8" ht="14.25">
      <c r="A53" s="60"/>
      <c r="B53" s="60"/>
      <c r="C53" s="58"/>
      <c r="D53" s="47"/>
      <c r="E53" s="47"/>
      <c r="F53" s="41"/>
      <c r="G53" s="47"/>
      <c r="H53" s="47"/>
    </row>
    <row r="54" spans="1:8" ht="14.25">
      <c r="A54" s="60"/>
      <c r="B54" s="60"/>
      <c r="C54" s="58" t="s">
        <v>6</v>
      </c>
      <c r="D54" s="47">
        <v>0</v>
      </c>
      <c r="E54" s="47">
        <v>0</v>
      </c>
      <c r="F54" s="41"/>
      <c r="G54" s="47">
        <v>670</v>
      </c>
      <c r="H54" s="47">
        <v>0</v>
      </c>
    </row>
    <row r="55" spans="1:8" ht="7.5" customHeight="1">
      <c r="A55" s="60"/>
      <c r="B55" s="60"/>
      <c r="C55" s="58"/>
      <c r="D55" s="47"/>
      <c r="E55" s="41"/>
      <c r="F55" s="41"/>
      <c r="G55" s="47"/>
      <c r="H55" s="41"/>
    </row>
    <row r="56" spans="1:8" ht="15" thickBot="1">
      <c r="A56" s="60"/>
      <c r="B56" s="60"/>
      <c r="C56" s="58" t="s">
        <v>170</v>
      </c>
      <c r="D56" s="46">
        <v>4396</v>
      </c>
      <c r="E56" s="46">
        <v>-177</v>
      </c>
      <c r="F56" s="41"/>
      <c r="G56" s="91">
        <v>11057</v>
      </c>
      <c r="H56" s="91">
        <v>4484</v>
      </c>
    </row>
    <row r="57" spans="1:8" ht="15" thickTop="1">
      <c r="A57" s="60"/>
      <c r="B57" s="60"/>
      <c r="C57" s="58"/>
      <c r="D57" s="41"/>
      <c r="E57" s="41"/>
      <c r="F57" s="41"/>
      <c r="G57" s="41"/>
      <c r="H57" s="41"/>
    </row>
    <row r="58" spans="1:8" ht="14.25">
      <c r="A58" s="60"/>
      <c r="B58" s="60"/>
      <c r="C58" s="58"/>
      <c r="D58" s="50"/>
      <c r="E58" s="50"/>
      <c r="F58" s="41"/>
      <c r="G58" s="50"/>
      <c r="H58" s="50"/>
    </row>
    <row r="59" spans="1:8" ht="14.25">
      <c r="A59" s="60"/>
      <c r="B59" s="60"/>
      <c r="C59" s="92" t="s">
        <v>158</v>
      </c>
      <c r="D59" s="50"/>
      <c r="E59" s="50"/>
      <c r="F59" s="41"/>
      <c r="G59" s="50"/>
      <c r="H59" s="50"/>
    </row>
    <row r="60" spans="1:8" ht="15" thickBot="1">
      <c r="A60" s="60"/>
      <c r="B60" s="60"/>
      <c r="C60" s="58" t="s">
        <v>211</v>
      </c>
      <c r="D60" s="101">
        <v>219.14257228315054</v>
      </c>
      <c r="E60" s="102">
        <v>-8.823529411764707</v>
      </c>
      <c r="F60" s="63"/>
      <c r="G60" s="101">
        <v>551.246261216351</v>
      </c>
      <c r="H60" s="102">
        <v>223.52941176470588</v>
      </c>
    </row>
    <row r="61" spans="1:8" ht="14.25">
      <c r="A61" s="60"/>
      <c r="B61" s="60"/>
      <c r="C61" s="58"/>
      <c r="D61" s="47"/>
      <c r="E61" s="41"/>
      <c r="F61" s="41"/>
      <c r="G61" s="47"/>
      <c r="H61" s="41"/>
    </row>
    <row r="62" spans="1:8" ht="14.25">
      <c r="A62" s="60"/>
      <c r="B62" s="60"/>
      <c r="C62" s="58"/>
      <c r="D62" s="47"/>
      <c r="E62" s="41"/>
      <c r="F62" s="41"/>
      <c r="G62" s="47"/>
      <c r="H62" s="41"/>
    </row>
    <row r="63" spans="1:8" ht="14.25">
      <c r="A63" s="60"/>
      <c r="B63" s="60"/>
      <c r="C63" s="58"/>
      <c r="D63" s="47"/>
      <c r="E63" s="41"/>
      <c r="F63" s="41"/>
      <c r="G63" s="47"/>
      <c r="H63" s="41"/>
    </row>
    <row r="64" spans="1:8" ht="14.25">
      <c r="A64" s="60"/>
      <c r="B64" s="60"/>
      <c r="C64" s="64"/>
      <c r="D64" s="47"/>
      <c r="E64" s="41"/>
      <c r="F64" s="41"/>
      <c r="G64" s="47"/>
      <c r="H64" s="41"/>
    </row>
    <row r="65" spans="1:8" ht="14.25">
      <c r="A65" s="60"/>
      <c r="B65" s="60"/>
      <c r="C65" s="64"/>
      <c r="D65" s="41"/>
      <c r="E65" s="41"/>
      <c r="F65" s="41"/>
      <c r="G65" s="41"/>
      <c r="H65" s="41"/>
    </row>
    <row r="66" spans="1:8" ht="14.25">
      <c r="A66" s="60"/>
      <c r="B66" s="60"/>
      <c r="D66" s="41"/>
      <c r="E66" s="41"/>
      <c r="F66" s="41"/>
      <c r="G66" s="41"/>
      <c r="H66" s="41"/>
    </row>
    <row r="67" spans="1:8" ht="14.25">
      <c r="A67" s="60"/>
      <c r="B67" s="60"/>
      <c r="D67" s="41"/>
      <c r="E67" s="41"/>
      <c r="F67" s="41"/>
      <c r="G67" s="41"/>
      <c r="H67" s="41"/>
    </row>
    <row r="68" spans="1:8" ht="14.25">
      <c r="A68" s="60"/>
      <c r="B68" s="60"/>
      <c r="D68" s="41"/>
      <c r="E68" s="41"/>
      <c r="F68" s="41"/>
      <c r="G68" s="41"/>
      <c r="H68" s="41"/>
    </row>
    <row r="69" spans="1:8" ht="14.25">
      <c r="A69" s="60"/>
      <c r="B69" s="60"/>
      <c r="D69" s="41"/>
      <c r="E69" s="41"/>
      <c r="F69" s="41"/>
      <c r="G69" s="41"/>
      <c r="H69" s="41"/>
    </row>
    <row r="70" spans="1:8" ht="14.25">
      <c r="A70" s="60"/>
      <c r="B70" s="60"/>
      <c r="D70" s="41"/>
      <c r="E70" s="41"/>
      <c r="F70" s="41"/>
      <c r="G70" s="41"/>
      <c r="H70" s="41"/>
    </row>
    <row r="71" spans="1:8" ht="14.25">
      <c r="A71" s="60"/>
      <c r="B71" s="60"/>
      <c r="D71" s="41"/>
      <c r="E71" s="41"/>
      <c r="F71" s="41"/>
      <c r="G71" s="41"/>
      <c r="H71" s="41"/>
    </row>
    <row r="72" spans="1:8" ht="14.25">
      <c r="A72" s="60"/>
      <c r="B72" s="60"/>
      <c r="D72" s="41"/>
      <c r="E72" s="41"/>
      <c r="F72" s="41"/>
      <c r="G72" s="41"/>
      <c r="H72" s="41"/>
    </row>
    <row r="73" spans="1:8" ht="14.25">
      <c r="A73" s="60"/>
      <c r="B73" s="60"/>
      <c r="D73" s="65"/>
      <c r="E73" s="41"/>
      <c r="F73" s="41"/>
      <c r="G73" s="65"/>
      <c r="H73" s="65"/>
    </row>
    <row r="74" spans="1:8" ht="14.25">
      <c r="A74" s="60"/>
      <c r="B74" s="60"/>
      <c r="D74" s="41"/>
      <c r="E74" s="41"/>
      <c r="F74" s="41"/>
      <c r="G74" s="41"/>
      <c r="H74" s="41"/>
    </row>
    <row r="75" spans="1:8" ht="14.25">
      <c r="A75" s="60"/>
      <c r="B75" s="60"/>
      <c r="D75" s="41"/>
      <c r="E75" s="41"/>
      <c r="F75" s="41"/>
      <c r="G75" s="41"/>
      <c r="H75" s="41"/>
    </row>
    <row r="76" spans="1:8" ht="14.25">
      <c r="A76" s="60"/>
      <c r="B76" s="60"/>
      <c r="D76" s="66"/>
      <c r="E76" s="67"/>
      <c r="F76" s="41"/>
      <c r="G76" s="67"/>
      <c r="H76" s="67"/>
    </row>
    <row r="77" spans="1:8" ht="14.25">
      <c r="A77" s="60"/>
      <c r="B77" s="60"/>
      <c r="D77" s="41"/>
      <c r="E77" s="41"/>
      <c r="F77" s="41"/>
      <c r="G77" s="41"/>
      <c r="H77" s="41"/>
    </row>
    <row r="78" spans="1:8" ht="14.25">
      <c r="A78" s="60"/>
      <c r="B78" s="60"/>
      <c r="D78" s="41"/>
      <c r="E78" s="41"/>
      <c r="F78" s="41"/>
      <c r="G78" s="41"/>
      <c r="H78" s="41"/>
    </row>
    <row r="79" spans="1:8" ht="14.25">
      <c r="A79" s="60"/>
      <c r="B79" s="60"/>
      <c r="D79" s="41"/>
      <c r="E79" s="41"/>
      <c r="F79" s="41"/>
      <c r="G79" s="41"/>
      <c r="H79" s="41"/>
    </row>
    <row r="80" spans="1:8" ht="14.25">
      <c r="A80" s="60"/>
      <c r="B80" s="60"/>
      <c r="D80" s="41"/>
      <c r="E80" s="41"/>
      <c r="F80" s="41"/>
      <c r="G80" s="41"/>
      <c r="H80" s="41"/>
    </row>
    <row r="81" spans="4:8" ht="14.25">
      <c r="D81" s="41"/>
      <c r="E81" s="41"/>
      <c r="F81" s="41"/>
      <c r="G81" s="41"/>
      <c r="H81" s="41"/>
    </row>
    <row r="82" spans="4:8" ht="14.25">
      <c r="D82" s="41"/>
      <c r="E82" s="41"/>
      <c r="F82" s="41"/>
      <c r="G82" s="41"/>
      <c r="H82" s="41"/>
    </row>
    <row r="83" spans="4:8" ht="14.25">
      <c r="D83" s="41"/>
      <c r="E83" s="41"/>
      <c r="F83" s="41"/>
      <c r="G83" s="41"/>
      <c r="H83" s="41"/>
    </row>
    <row r="84" spans="4:8" ht="14.25">
      <c r="D84" s="41"/>
      <c r="E84" s="41"/>
      <c r="F84" s="41"/>
      <c r="G84" s="41"/>
      <c r="H84" s="41"/>
    </row>
    <row r="85" spans="4:8" ht="14.25">
      <c r="D85" s="41"/>
      <c r="E85" s="41"/>
      <c r="F85" s="41"/>
      <c r="G85" s="41"/>
      <c r="H85" s="41"/>
    </row>
    <row r="86" spans="4:8" ht="14.25">
      <c r="D86" s="41"/>
      <c r="E86" s="41"/>
      <c r="F86" s="41"/>
      <c r="G86" s="41"/>
      <c r="H86" s="41"/>
    </row>
    <row r="87" spans="4:8" ht="14.25">
      <c r="D87" s="41"/>
      <c r="E87" s="41"/>
      <c r="F87" s="41"/>
      <c r="G87" s="41"/>
      <c r="H87" s="41"/>
    </row>
    <row r="88" spans="4:8" ht="14.25">
      <c r="D88" s="41"/>
      <c r="E88" s="41"/>
      <c r="F88" s="41"/>
      <c r="G88" s="41"/>
      <c r="H88" s="41"/>
    </row>
    <row r="89" spans="4:8" ht="14.25">
      <c r="D89" s="41"/>
      <c r="E89" s="41"/>
      <c r="F89" s="41"/>
      <c r="G89" s="41"/>
      <c r="H89" s="41"/>
    </row>
    <row r="90" spans="4:8" ht="14.25">
      <c r="D90" s="41"/>
      <c r="E90" s="41"/>
      <c r="F90" s="41"/>
      <c r="G90" s="41"/>
      <c r="H90" s="41"/>
    </row>
    <row r="91" spans="4:8" ht="14.25">
      <c r="D91" s="41"/>
      <c r="E91" s="41"/>
      <c r="F91" s="41"/>
      <c r="G91" s="41"/>
      <c r="H91" s="41"/>
    </row>
    <row r="92" spans="4:8" ht="14.25">
      <c r="D92" s="41"/>
      <c r="E92" s="41"/>
      <c r="F92" s="41"/>
      <c r="G92" s="41"/>
      <c r="H92" s="41"/>
    </row>
    <row r="93" spans="4:8" ht="14.25">
      <c r="D93" s="41"/>
      <c r="E93" s="41"/>
      <c r="F93" s="41"/>
      <c r="G93" s="41"/>
      <c r="H93" s="41"/>
    </row>
    <row r="94" spans="4:8" ht="14.25">
      <c r="D94" s="41"/>
      <c r="E94" s="41"/>
      <c r="F94" s="41"/>
      <c r="G94" s="41"/>
      <c r="H94" s="41"/>
    </row>
    <row r="95" spans="4:8" ht="14.25">
      <c r="D95" s="41"/>
      <c r="E95" s="41"/>
      <c r="F95" s="41"/>
      <c r="G95" s="41"/>
      <c r="H95" s="41"/>
    </row>
    <row r="96" spans="4:8" ht="14.25">
      <c r="D96" s="41"/>
      <c r="E96" s="41"/>
      <c r="F96" s="41"/>
      <c r="G96" s="41"/>
      <c r="H96" s="41"/>
    </row>
    <row r="97" spans="4:8" ht="14.25">
      <c r="D97" s="41"/>
      <c r="E97" s="41"/>
      <c r="F97" s="41"/>
      <c r="G97" s="41"/>
      <c r="H97" s="41"/>
    </row>
    <row r="98" spans="4:8" ht="14.25">
      <c r="D98" s="41"/>
      <c r="E98" s="41"/>
      <c r="F98" s="41"/>
      <c r="G98" s="41"/>
      <c r="H98" s="41"/>
    </row>
  </sheetData>
  <mergeCells count="2">
    <mergeCell ref="D9:E9"/>
    <mergeCell ref="G9:H9"/>
  </mergeCells>
  <printOptions horizontalCentered="1"/>
  <pageMargins left="0.5118110236220472" right="0.5118110236220472" top="0.5118110236220472" bottom="0.5118110236220472" header="0.2362204724409449" footer="0.2362204724409449"/>
  <pageSetup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codeName="Sheet3"/>
  <dimension ref="A1:L43"/>
  <sheetViews>
    <sheetView workbookViewId="0" topLeftCell="A1">
      <selection activeCell="C48" sqref="C48"/>
    </sheetView>
  </sheetViews>
  <sheetFormatPr defaultColWidth="9.140625" defaultRowHeight="12.75"/>
  <cols>
    <col min="1" max="1" width="22.8515625" style="126" customWidth="1"/>
    <col min="2" max="2" width="9.140625" style="126" customWidth="1"/>
    <col min="3" max="3" width="8.140625" style="126" customWidth="1"/>
    <col min="4" max="4" width="10.28125" style="126" customWidth="1"/>
    <col min="5" max="5" width="10.140625" style="126" customWidth="1"/>
    <col min="6" max="6" width="11.00390625" style="126" bestFit="1" customWidth="1"/>
    <col min="7" max="7" width="10.7109375" style="126" bestFit="1" customWidth="1"/>
    <col min="8" max="8" width="12.140625" style="126" customWidth="1"/>
    <col min="9" max="9" width="11.00390625" style="126" bestFit="1" customWidth="1"/>
    <col min="10" max="10" width="9.28125" style="126" customWidth="1"/>
    <col min="11" max="11" width="9.28125" style="126" bestFit="1" customWidth="1"/>
    <col min="12" max="12" width="10.140625" style="126" customWidth="1"/>
    <col min="13" max="16384" width="9.140625" style="126" customWidth="1"/>
  </cols>
  <sheetData>
    <row r="1" s="1" customFormat="1" ht="12.75">
      <c r="A1" s="1" t="s">
        <v>166</v>
      </c>
    </row>
    <row r="2" s="1" customFormat="1" ht="12.75">
      <c r="A2" s="1" t="s">
        <v>164</v>
      </c>
    </row>
    <row r="3" s="1" customFormat="1" ht="9.75" customHeight="1"/>
    <row r="4" s="1" customFormat="1" ht="12.75">
      <c r="A4" s="1" t="s">
        <v>152</v>
      </c>
    </row>
    <row r="5" s="1" customFormat="1" ht="12.75">
      <c r="A5" s="90" t="s">
        <v>249</v>
      </c>
    </row>
    <row r="6" ht="12.75">
      <c r="A6" s="108" t="s">
        <v>179</v>
      </c>
    </row>
    <row r="7" spans="5:11" s="1" customFormat="1" ht="12.75">
      <c r="E7" s="159" t="s">
        <v>78</v>
      </c>
      <c r="F7" s="159"/>
      <c r="G7" s="159"/>
      <c r="H7" s="159" t="s">
        <v>79</v>
      </c>
      <c r="I7" s="159"/>
      <c r="J7" s="159"/>
      <c r="K7" s="159"/>
    </row>
    <row r="8" spans="6:8" s="2" customFormat="1" ht="12.75">
      <c r="F8" s="2" t="s">
        <v>43</v>
      </c>
      <c r="H8" s="2" t="s">
        <v>37</v>
      </c>
    </row>
    <row r="9" spans="6:9" s="2" customFormat="1" ht="12.75">
      <c r="F9" s="2" t="s">
        <v>44</v>
      </c>
      <c r="G9" s="2" t="s">
        <v>46</v>
      </c>
      <c r="H9" s="2" t="s">
        <v>49</v>
      </c>
      <c r="I9" s="2" t="s">
        <v>51</v>
      </c>
    </row>
    <row r="10" spans="4:11" s="2" customFormat="1" ht="12.75">
      <c r="D10" s="2" t="s">
        <v>39</v>
      </c>
      <c r="E10" s="2" t="s">
        <v>41</v>
      </c>
      <c r="F10" s="2" t="s">
        <v>45</v>
      </c>
      <c r="G10" s="2" t="s">
        <v>47</v>
      </c>
      <c r="H10" s="2" t="s">
        <v>50</v>
      </c>
      <c r="I10" s="2" t="s">
        <v>52</v>
      </c>
      <c r="J10" s="2" t="s">
        <v>38</v>
      </c>
      <c r="K10" s="2" t="s">
        <v>53</v>
      </c>
    </row>
    <row r="11" spans="4:12" s="2" customFormat="1" ht="12.75">
      <c r="D11" s="2" t="s">
        <v>40</v>
      </c>
      <c r="E11" s="2" t="s">
        <v>42</v>
      </c>
      <c r="F11" s="2" t="s">
        <v>42</v>
      </c>
      <c r="G11" s="2" t="s">
        <v>48</v>
      </c>
      <c r="H11" s="2" t="s">
        <v>42</v>
      </c>
      <c r="I11" s="2" t="s">
        <v>42</v>
      </c>
      <c r="J11" s="2" t="s">
        <v>48</v>
      </c>
      <c r="K11" s="2" t="s">
        <v>54</v>
      </c>
      <c r="L11" s="2" t="s">
        <v>0</v>
      </c>
    </row>
    <row r="12" spans="4:12" s="2" customFormat="1" ht="12.75">
      <c r="D12" s="2" t="s">
        <v>80</v>
      </c>
      <c r="E12" s="2" t="s">
        <v>80</v>
      </c>
      <c r="F12" s="2" t="s">
        <v>80</v>
      </c>
      <c r="G12" s="2" t="s">
        <v>80</v>
      </c>
      <c r="H12" s="2" t="s">
        <v>80</v>
      </c>
      <c r="I12" s="2" t="s">
        <v>80</v>
      </c>
      <c r="J12" s="2" t="s">
        <v>80</v>
      </c>
      <c r="K12" s="2" t="s">
        <v>80</v>
      </c>
      <c r="L12" s="2" t="s">
        <v>80</v>
      </c>
    </row>
    <row r="13" s="2" customFormat="1" ht="12.75"/>
    <row r="14" ht="12.75">
      <c r="A14" s="1" t="s">
        <v>247</v>
      </c>
    </row>
    <row r="15" spans="1:11" ht="12.75">
      <c r="A15" s="107" t="s">
        <v>245</v>
      </c>
      <c r="K15" s="138"/>
    </row>
    <row r="16" ht="9" customHeight="1"/>
    <row r="17" spans="1:12" ht="12.75">
      <c r="A17" s="126" t="s">
        <v>191</v>
      </c>
      <c r="D17" s="139">
        <v>2006</v>
      </c>
      <c r="E17" s="139">
        <v>11553</v>
      </c>
      <c r="F17" s="139">
        <v>52299</v>
      </c>
      <c r="G17" s="139">
        <v>2672</v>
      </c>
      <c r="H17" s="139">
        <v>4000</v>
      </c>
      <c r="I17" s="139">
        <v>0</v>
      </c>
      <c r="J17" s="139">
        <v>10000</v>
      </c>
      <c r="K17" s="139">
        <v>24561</v>
      </c>
      <c r="L17" s="139">
        <v>107091</v>
      </c>
    </row>
    <row r="18" spans="4:12" ht="6" customHeight="1" thickBot="1">
      <c r="D18" s="139"/>
      <c r="E18" s="139"/>
      <c r="F18" s="139"/>
      <c r="G18" s="139"/>
      <c r="H18" s="139"/>
      <c r="I18" s="139"/>
      <c r="J18" s="139"/>
      <c r="K18" s="139"/>
      <c r="L18" s="139"/>
    </row>
    <row r="19" spans="1:12" ht="13.5" thickBot="1">
      <c r="A19" s="126" t="s">
        <v>225</v>
      </c>
      <c r="D19" s="140">
        <v>0</v>
      </c>
      <c r="E19" s="141">
        <v>0</v>
      </c>
      <c r="F19" s="141">
        <v>118</v>
      </c>
      <c r="G19" s="141">
        <v>0</v>
      </c>
      <c r="H19" s="141">
        <v>0</v>
      </c>
      <c r="I19" s="141">
        <v>0</v>
      </c>
      <c r="J19" s="141">
        <v>0</v>
      </c>
      <c r="K19" s="141">
        <v>0</v>
      </c>
      <c r="L19" s="142">
        <v>118</v>
      </c>
    </row>
    <row r="20" spans="1:12" ht="12.75">
      <c r="A20" s="126" t="s">
        <v>192</v>
      </c>
      <c r="D20" s="139">
        <v>0</v>
      </c>
      <c r="E20" s="139">
        <v>0</v>
      </c>
      <c r="F20" s="139">
        <v>118</v>
      </c>
      <c r="G20" s="139">
        <v>0</v>
      </c>
      <c r="H20" s="139">
        <v>0</v>
      </c>
      <c r="I20" s="139">
        <v>0</v>
      </c>
      <c r="J20" s="139">
        <v>0</v>
      </c>
      <c r="K20" s="139">
        <v>0</v>
      </c>
      <c r="L20" s="139">
        <v>118</v>
      </c>
    </row>
    <row r="21" spans="1:12" ht="12.75">
      <c r="A21" s="126" t="s">
        <v>114</v>
      </c>
      <c r="D21" s="139">
        <v>0</v>
      </c>
      <c r="E21" s="139">
        <v>0</v>
      </c>
      <c r="F21" s="139">
        <v>0</v>
      </c>
      <c r="G21" s="139">
        <v>0</v>
      </c>
      <c r="H21" s="139">
        <v>0</v>
      </c>
      <c r="I21" s="139">
        <v>0</v>
      </c>
      <c r="J21" s="139">
        <v>0</v>
      </c>
      <c r="K21" s="139">
        <v>11057</v>
      </c>
      <c r="L21" s="139">
        <v>11057</v>
      </c>
    </row>
    <row r="22" spans="1:12" ht="12.75">
      <c r="A22" s="126" t="s">
        <v>109</v>
      </c>
      <c r="D22" s="139">
        <v>0</v>
      </c>
      <c r="E22" s="139">
        <v>670</v>
      </c>
      <c r="F22" s="139">
        <v>0</v>
      </c>
      <c r="G22" s="139">
        <v>0</v>
      </c>
      <c r="H22" s="139">
        <v>0</v>
      </c>
      <c r="I22" s="139">
        <v>0</v>
      </c>
      <c r="J22" s="139">
        <v>0</v>
      </c>
      <c r="K22" s="139">
        <v>-670</v>
      </c>
      <c r="L22" s="139">
        <v>0</v>
      </c>
    </row>
    <row r="23" spans="1:12" ht="12.75">
      <c r="A23" s="126" t="s">
        <v>7</v>
      </c>
      <c r="D23" s="139">
        <v>0</v>
      </c>
      <c r="E23" s="139">
        <v>0</v>
      </c>
      <c r="F23" s="139">
        <v>0</v>
      </c>
      <c r="G23" s="139">
        <v>0</v>
      </c>
      <c r="H23" s="139">
        <v>0</v>
      </c>
      <c r="I23" s="139">
        <v>0</v>
      </c>
      <c r="J23" s="139">
        <v>0</v>
      </c>
      <c r="K23" s="139">
        <v>-397</v>
      </c>
      <c r="L23" s="139">
        <v>-397</v>
      </c>
    </row>
    <row r="24" spans="4:12" ht="6" customHeight="1">
      <c r="D24" s="139"/>
      <c r="E24" s="139"/>
      <c r="F24" s="139"/>
      <c r="G24" s="139"/>
      <c r="H24" s="139"/>
      <c r="I24" s="139"/>
      <c r="J24" s="139"/>
      <c r="K24" s="139"/>
      <c r="L24" s="139"/>
    </row>
    <row r="25" spans="1:12" ht="13.5" thickBot="1">
      <c r="A25" s="126" t="s">
        <v>232</v>
      </c>
      <c r="D25" s="143">
        <v>2006</v>
      </c>
      <c r="E25" s="143">
        <v>12223</v>
      </c>
      <c r="F25" s="143">
        <v>52417</v>
      </c>
      <c r="G25" s="143">
        <v>2672</v>
      </c>
      <c r="H25" s="143">
        <v>4000</v>
      </c>
      <c r="I25" s="143">
        <v>0</v>
      </c>
      <c r="J25" s="143">
        <v>10000</v>
      </c>
      <c r="K25" s="143">
        <v>34551</v>
      </c>
      <c r="L25" s="143">
        <v>117869</v>
      </c>
    </row>
    <row r="26" ht="13.5" thickTop="1">
      <c r="F26" s="138"/>
    </row>
    <row r="27" spans="5:12" ht="12.75">
      <c r="E27" s="138"/>
      <c r="F27" s="138"/>
      <c r="K27" s="138"/>
      <c r="L27" s="144"/>
    </row>
    <row r="28" spans="1:12" ht="12.75">
      <c r="A28" s="1" t="s">
        <v>247</v>
      </c>
      <c r="F28" s="138"/>
      <c r="K28" s="138"/>
      <c r="L28" s="138"/>
    </row>
    <row r="29" spans="1:6" ht="12.75">
      <c r="A29" s="107" t="s">
        <v>246</v>
      </c>
      <c r="F29" s="138"/>
    </row>
    <row r="30" ht="9" customHeight="1"/>
    <row r="31" spans="1:12" ht="12.75">
      <c r="A31" s="126" t="s">
        <v>190</v>
      </c>
      <c r="D31" s="139">
        <v>2006</v>
      </c>
      <c r="E31" s="139">
        <v>452</v>
      </c>
      <c r="F31" s="139">
        <v>50879</v>
      </c>
      <c r="G31" s="139">
        <v>2672</v>
      </c>
      <c r="H31" s="139">
        <v>4000</v>
      </c>
      <c r="I31" s="139">
        <v>11101</v>
      </c>
      <c r="J31" s="139">
        <v>10000</v>
      </c>
      <c r="K31" s="139">
        <v>16432</v>
      </c>
      <c r="L31" s="139">
        <v>97542</v>
      </c>
    </row>
    <row r="32" spans="1:12" ht="12.75">
      <c r="A32" s="126" t="s">
        <v>55</v>
      </c>
      <c r="D32" s="139">
        <v>0</v>
      </c>
      <c r="E32" s="139">
        <v>-23</v>
      </c>
      <c r="F32" s="139">
        <v>0</v>
      </c>
      <c r="G32" s="139">
        <v>0</v>
      </c>
      <c r="H32" s="139">
        <v>0</v>
      </c>
      <c r="I32" s="139">
        <v>0</v>
      </c>
      <c r="J32" s="139">
        <v>0</v>
      </c>
      <c r="K32" s="139">
        <v>698</v>
      </c>
      <c r="L32" s="139">
        <v>675</v>
      </c>
    </row>
    <row r="33" spans="4:12" ht="6" customHeight="1">
      <c r="D33" s="145"/>
      <c r="E33" s="145"/>
      <c r="F33" s="145"/>
      <c r="G33" s="145"/>
      <c r="H33" s="145"/>
      <c r="I33" s="145"/>
      <c r="J33" s="145"/>
      <c r="K33" s="145"/>
      <c r="L33" s="145"/>
    </row>
    <row r="34" spans="1:12" ht="12.75">
      <c r="A34" s="126" t="s">
        <v>81</v>
      </c>
      <c r="D34" s="139">
        <v>2006</v>
      </c>
      <c r="E34" s="139">
        <v>429</v>
      </c>
      <c r="F34" s="139">
        <v>50879</v>
      </c>
      <c r="G34" s="139">
        <v>2672</v>
      </c>
      <c r="H34" s="139">
        <v>4000</v>
      </c>
      <c r="I34" s="139">
        <v>11101</v>
      </c>
      <c r="J34" s="139">
        <v>10000</v>
      </c>
      <c r="K34" s="139">
        <v>17130</v>
      </c>
      <c r="L34" s="139">
        <v>98217</v>
      </c>
    </row>
    <row r="35" spans="4:12" ht="6" customHeight="1" thickBot="1">
      <c r="D35" s="139"/>
      <c r="E35" s="139"/>
      <c r="F35" s="139"/>
      <c r="G35" s="139"/>
      <c r="H35" s="139"/>
      <c r="I35" s="139"/>
      <c r="J35" s="139"/>
      <c r="K35" s="139"/>
      <c r="L35" s="139"/>
    </row>
    <row r="36" spans="1:12" ht="13.5" thickBot="1">
      <c r="A36" s="126" t="s">
        <v>113</v>
      </c>
      <c r="D36" s="146">
        <v>0</v>
      </c>
      <c r="E36" s="147">
        <v>0</v>
      </c>
      <c r="F36" s="147">
        <v>153</v>
      </c>
      <c r="G36" s="147">
        <v>0</v>
      </c>
      <c r="H36" s="147">
        <v>0</v>
      </c>
      <c r="I36" s="147">
        <v>0</v>
      </c>
      <c r="J36" s="147">
        <v>0</v>
      </c>
      <c r="K36" s="147">
        <v>0</v>
      </c>
      <c r="L36" s="148">
        <v>153</v>
      </c>
    </row>
    <row r="37" spans="1:12" ht="12.75">
      <c r="A37" s="126" t="s">
        <v>192</v>
      </c>
      <c r="D37" s="149">
        <v>0</v>
      </c>
      <c r="E37" s="149">
        <v>0</v>
      </c>
      <c r="F37" s="149">
        <v>153</v>
      </c>
      <c r="G37" s="149">
        <v>0</v>
      </c>
      <c r="H37" s="149">
        <v>0</v>
      </c>
      <c r="I37" s="149">
        <v>0</v>
      </c>
      <c r="J37" s="149">
        <v>0</v>
      </c>
      <c r="K37" s="149">
        <v>0</v>
      </c>
      <c r="L37" s="149">
        <v>153</v>
      </c>
    </row>
    <row r="38" spans="1:12" ht="12.75">
      <c r="A38" s="126" t="s">
        <v>114</v>
      </c>
      <c r="D38" s="149">
        <v>0</v>
      </c>
      <c r="E38" s="149">
        <v>0</v>
      </c>
      <c r="F38" s="149">
        <v>0</v>
      </c>
      <c r="G38" s="149">
        <v>0</v>
      </c>
      <c r="H38" s="149">
        <v>0</v>
      </c>
      <c r="I38" s="149">
        <v>0</v>
      </c>
      <c r="J38" s="149">
        <v>0</v>
      </c>
      <c r="K38" s="149">
        <v>4484</v>
      </c>
      <c r="L38" s="149">
        <v>4484</v>
      </c>
    </row>
    <row r="39" spans="1:12" ht="12.75">
      <c r="A39" s="126" t="s">
        <v>109</v>
      </c>
      <c r="D39" s="149">
        <v>0</v>
      </c>
      <c r="E39" s="149">
        <v>0</v>
      </c>
      <c r="F39" s="150">
        <v>1075</v>
      </c>
      <c r="G39" s="149">
        <v>0</v>
      </c>
      <c r="H39" s="149">
        <v>0</v>
      </c>
      <c r="I39" s="149">
        <v>0</v>
      </c>
      <c r="J39" s="149">
        <v>0</v>
      </c>
      <c r="K39" s="150">
        <v>-1075</v>
      </c>
      <c r="L39" s="149">
        <v>0</v>
      </c>
    </row>
    <row r="40" spans="1:12" ht="12.75">
      <c r="A40" s="126" t="s">
        <v>18</v>
      </c>
      <c r="D40" s="149">
        <v>0</v>
      </c>
      <c r="E40" s="149">
        <v>0</v>
      </c>
      <c r="F40" s="150">
        <v>0</v>
      </c>
      <c r="G40" s="149">
        <v>0</v>
      </c>
      <c r="H40" s="149">
        <v>0</v>
      </c>
      <c r="I40" s="149">
        <v>0</v>
      </c>
      <c r="J40" s="149">
        <v>0</v>
      </c>
      <c r="K40" s="150">
        <v>-101</v>
      </c>
      <c r="L40" s="149">
        <v>-101</v>
      </c>
    </row>
    <row r="41" spans="4:12" ht="6" customHeight="1">
      <c r="D41" s="149"/>
      <c r="E41" s="149"/>
      <c r="F41" s="149"/>
      <c r="G41" s="149"/>
      <c r="H41" s="149"/>
      <c r="I41" s="149"/>
      <c r="J41" s="149"/>
      <c r="K41" s="149"/>
      <c r="L41" s="149"/>
    </row>
    <row r="42" spans="1:12" ht="13.5" thickBot="1">
      <c r="A42" s="126" t="s">
        <v>233</v>
      </c>
      <c r="D42" s="143">
        <v>2006</v>
      </c>
      <c r="E42" s="143">
        <v>429</v>
      </c>
      <c r="F42" s="143">
        <v>52107</v>
      </c>
      <c r="G42" s="143">
        <v>2672</v>
      </c>
      <c r="H42" s="143">
        <v>4000</v>
      </c>
      <c r="I42" s="143">
        <v>11101</v>
      </c>
      <c r="J42" s="143">
        <v>10000</v>
      </c>
      <c r="K42" s="143">
        <v>20438</v>
      </c>
      <c r="L42" s="143">
        <v>102753</v>
      </c>
    </row>
    <row r="43" spans="4:12" ht="13.5" thickTop="1">
      <c r="D43" s="151"/>
      <c r="E43" s="151"/>
      <c r="F43" s="151"/>
      <c r="G43" s="151"/>
      <c r="H43" s="151"/>
      <c r="I43" s="151"/>
      <c r="J43" s="151"/>
      <c r="K43" s="151"/>
      <c r="L43" s="151"/>
    </row>
  </sheetData>
  <mergeCells count="2">
    <mergeCell ref="H7:K7"/>
    <mergeCell ref="E7:G7"/>
  </mergeCells>
  <printOptions horizontalCentered="1"/>
  <pageMargins left="0.25" right="0.25" top="0.63" bottom="0.41" header="0.25" footer="0.25"/>
  <pageSetup horizontalDpi="600" verticalDpi="600" orientation="landscape" paperSize="9" scale="95" r:id="rId2"/>
  <headerFooter alignWithMargins="0">
    <oddHeader>&amp;R
</oddHeader>
  </headerFooter>
  <drawing r:id="rId1"/>
</worksheet>
</file>

<file path=xl/worksheets/sheet4.xml><?xml version="1.0" encoding="utf-8"?>
<worksheet xmlns="http://schemas.openxmlformats.org/spreadsheetml/2006/main" xmlns:r="http://schemas.openxmlformats.org/officeDocument/2006/relationships">
  <sheetPr codeName="Sheet4"/>
  <dimension ref="A1:D56"/>
  <sheetViews>
    <sheetView workbookViewId="0" topLeftCell="A32">
      <selection activeCell="G58" sqref="G58"/>
    </sheetView>
  </sheetViews>
  <sheetFormatPr defaultColWidth="9.140625" defaultRowHeight="12.75"/>
  <cols>
    <col min="1" max="1" width="57.421875" style="70" customWidth="1"/>
    <col min="2" max="2" width="15.7109375" style="130" bestFit="1" customWidth="1"/>
    <col min="3" max="3" width="2.8515625" style="118" customWidth="1"/>
    <col min="4" max="4" width="15.7109375" style="130" customWidth="1"/>
    <col min="5" max="5" width="8.00390625" style="118" customWidth="1"/>
    <col min="6" max="10" width="8.00390625" style="69" customWidth="1"/>
    <col min="11" max="16384" width="8.00390625" style="70" customWidth="1"/>
  </cols>
  <sheetData>
    <row r="1" ht="15">
      <c r="A1" s="68" t="s">
        <v>165</v>
      </c>
    </row>
    <row r="2" ht="15">
      <c r="A2" s="68" t="s">
        <v>164</v>
      </c>
    </row>
    <row r="3" ht="15">
      <c r="A3" s="68"/>
    </row>
    <row r="4" ht="15">
      <c r="A4" s="68" t="s">
        <v>153</v>
      </c>
    </row>
    <row r="5" ht="15">
      <c r="A5" s="68" t="s">
        <v>249</v>
      </c>
    </row>
    <row r="6" ht="14.25">
      <c r="A6" s="34" t="s">
        <v>179</v>
      </c>
    </row>
    <row r="7" spans="2:4" ht="15">
      <c r="B7" s="125"/>
      <c r="D7" s="125"/>
    </row>
    <row r="8" spans="2:4" ht="15">
      <c r="B8" s="160" t="s">
        <v>238</v>
      </c>
      <c r="C8" s="160"/>
      <c r="D8" s="160"/>
    </row>
    <row r="9" spans="2:4" ht="15">
      <c r="B9" s="119" t="s">
        <v>230</v>
      </c>
      <c r="D9" s="125" t="s">
        <v>230</v>
      </c>
    </row>
    <row r="10" spans="2:4" ht="15">
      <c r="B10" s="119" t="s">
        <v>231</v>
      </c>
      <c r="D10" s="125" t="s">
        <v>115</v>
      </c>
    </row>
    <row r="11" spans="2:4" ht="15">
      <c r="B11" s="120" t="s">
        <v>26</v>
      </c>
      <c r="D11" s="120" t="s">
        <v>26</v>
      </c>
    </row>
    <row r="12" ht="14.25">
      <c r="B12" s="131"/>
    </row>
    <row r="13" ht="15">
      <c r="A13" s="68" t="s">
        <v>9</v>
      </c>
    </row>
    <row r="14" ht="14.25">
      <c r="B14" s="121"/>
    </row>
    <row r="15" spans="1:4" ht="14.25">
      <c r="A15" s="70" t="s">
        <v>5</v>
      </c>
      <c r="B15" s="121">
        <f>'[24]QR'!G42</f>
        <v>11191</v>
      </c>
      <c r="D15" s="130">
        <v>5264</v>
      </c>
    </row>
    <row r="16" spans="1:2" ht="14.25">
      <c r="A16" s="70" t="s">
        <v>10</v>
      </c>
      <c r="B16" s="121"/>
    </row>
    <row r="17" spans="1:4" ht="14.25">
      <c r="A17" s="70" t="s">
        <v>181</v>
      </c>
      <c r="B17" s="121">
        <f>ROUND('[24]CF'!C10/1000,0)</f>
        <v>37</v>
      </c>
      <c r="D17" s="130">
        <v>38</v>
      </c>
    </row>
    <row r="18" spans="1:4" ht="14.25">
      <c r="A18" s="70" t="s">
        <v>182</v>
      </c>
      <c r="B18" s="121">
        <f>ROUND('[24]CF'!C11/1000,0)</f>
        <v>60</v>
      </c>
      <c r="D18" s="130">
        <v>60</v>
      </c>
    </row>
    <row r="19" spans="1:4" ht="14.25">
      <c r="A19" s="70" t="s">
        <v>224</v>
      </c>
      <c r="B19" s="121">
        <f>ROUND('[24]CF'!C14/1000,0)</f>
        <v>-468</v>
      </c>
      <c r="D19" s="130">
        <v>-313</v>
      </c>
    </row>
    <row r="20" spans="1:4" ht="14.25">
      <c r="A20" s="70" t="s">
        <v>183</v>
      </c>
      <c r="B20" s="121">
        <f>ROUND('[24]CF'!C15/1000,0)-1</f>
        <v>-318</v>
      </c>
      <c r="D20" s="130">
        <v>-380</v>
      </c>
    </row>
    <row r="21" spans="1:4" ht="14.25">
      <c r="A21" s="70" t="s">
        <v>184</v>
      </c>
      <c r="B21" s="121">
        <f>ROUND('[24]CF'!C12/1000,0)</f>
        <v>-7816</v>
      </c>
      <c r="D21" s="130">
        <v>-2566</v>
      </c>
    </row>
    <row r="22" spans="1:4" ht="14.25">
      <c r="A22" s="70" t="s">
        <v>185</v>
      </c>
      <c r="B22" s="132">
        <f>ROUND('[24]CF'!C13/1000,0)</f>
        <v>-1035</v>
      </c>
      <c r="D22" s="134">
        <v>-727</v>
      </c>
    </row>
    <row r="23" spans="1:4" ht="14.25">
      <c r="A23" s="70" t="s">
        <v>11</v>
      </c>
      <c r="B23" s="121">
        <f>SUM(B15:B22)</f>
        <v>1651</v>
      </c>
      <c r="D23" s="121">
        <f>SUM(D15:D22)</f>
        <v>1376</v>
      </c>
    </row>
    <row r="24" spans="1:4" ht="14.25">
      <c r="A24" s="70" t="s">
        <v>213</v>
      </c>
      <c r="B24" s="121">
        <f>ROUND('[24]CF'!C17/1000,0)</f>
        <v>186</v>
      </c>
      <c r="D24" s="130">
        <v>-158</v>
      </c>
    </row>
    <row r="25" spans="1:4" ht="14.25">
      <c r="A25" s="70" t="s">
        <v>214</v>
      </c>
      <c r="B25" s="121">
        <f>ROUND('[24]CF'!C18/1000,0)</f>
        <v>-60</v>
      </c>
      <c r="D25" s="130">
        <v>-29</v>
      </c>
    </row>
    <row r="26" spans="1:4" ht="14.25">
      <c r="A26" s="70" t="s">
        <v>215</v>
      </c>
      <c r="B26" s="132">
        <f>ROUND('[24]CF'!C19/1000,0)</f>
        <v>-77</v>
      </c>
      <c r="D26" s="134">
        <v>282</v>
      </c>
    </row>
    <row r="27" spans="1:4" ht="14.25">
      <c r="A27" s="70" t="s">
        <v>76</v>
      </c>
      <c r="B27" s="121">
        <f>SUM(B23:B26)</f>
        <v>1700</v>
      </c>
      <c r="D27" s="121">
        <f>SUM(D23:D26)</f>
        <v>1471</v>
      </c>
    </row>
    <row r="28" spans="1:4" ht="14.25">
      <c r="A28" s="70" t="s">
        <v>216</v>
      </c>
      <c r="B28" s="123">
        <f>ROUND('[24]CF'!C22/1000,0)</f>
        <v>118</v>
      </c>
      <c r="D28" s="130">
        <v>-160</v>
      </c>
    </row>
    <row r="29" spans="1:4" ht="14.25">
      <c r="A29" s="70" t="s">
        <v>77</v>
      </c>
      <c r="B29" s="122">
        <f>SUM(B27:B28)</f>
        <v>1818</v>
      </c>
      <c r="D29" s="122">
        <f>SUM(D27:D28)</f>
        <v>1311</v>
      </c>
    </row>
    <row r="30" spans="2:4" ht="14.25">
      <c r="B30" s="123"/>
      <c r="D30" s="123"/>
    </row>
    <row r="31" spans="1:2" ht="15">
      <c r="A31" s="68" t="s">
        <v>12</v>
      </c>
      <c r="B31" s="121"/>
    </row>
    <row r="32" ht="14.25">
      <c r="B32" s="121"/>
    </row>
    <row r="33" spans="1:4" ht="14.25">
      <c r="A33" s="70" t="s">
        <v>168</v>
      </c>
      <c r="B33" s="121">
        <f>ROUND(('[24]CF'!C27+'[24]CF'!C28)/1000,0)</f>
        <v>460</v>
      </c>
      <c r="D33" s="130">
        <v>55</v>
      </c>
    </row>
    <row r="34" spans="1:4" ht="14.25">
      <c r="A34" s="70" t="s">
        <v>13</v>
      </c>
      <c r="B34" s="121">
        <f>ROUND('[24]CF'!C29/1000,0)</f>
        <v>297</v>
      </c>
      <c r="D34" s="130">
        <v>393</v>
      </c>
    </row>
    <row r="35" spans="1:4" ht="14.25">
      <c r="A35" s="70" t="s">
        <v>226</v>
      </c>
      <c r="B35" s="121">
        <f>ROUND('[24]CF'!C30/1000,0)</f>
        <v>-224</v>
      </c>
      <c r="D35" s="130">
        <v>0</v>
      </c>
    </row>
    <row r="36" spans="1:4" ht="14.25">
      <c r="A36" s="70" t="s">
        <v>227</v>
      </c>
      <c r="B36" s="121">
        <f>ROUND('[24]CF'!C26/1000,0)</f>
        <v>670</v>
      </c>
      <c r="D36" s="130">
        <v>0</v>
      </c>
    </row>
    <row r="37" spans="1:4" ht="14.25">
      <c r="A37" s="70" t="s">
        <v>14</v>
      </c>
      <c r="B37" s="122">
        <f>SUM(B33:B36)</f>
        <v>1203</v>
      </c>
      <c r="D37" s="122">
        <f>SUM(D33:D34)</f>
        <v>448</v>
      </c>
    </row>
    <row r="38" ht="14.25">
      <c r="B38" s="123"/>
    </row>
    <row r="39" spans="1:2" ht="15">
      <c r="A39" s="68" t="s">
        <v>61</v>
      </c>
      <c r="B39" s="123"/>
    </row>
    <row r="40" ht="14.25">
      <c r="B40" s="123"/>
    </row>
    <row r="41" spans="1:4" ht="14.25">
      <c r="A41" s="70" t="s">
        <v>15</v>
      </c>
      <c r="B41" s="132">
        <f>'[24]QR_equity'!L23</f>
        <v>-397</v>
      </c>
      <c r="D41" s="134">
        <v>-101</v>
      </c>
    </row>
    <row r="42" ht="14.25">
      <c r="B42" s="123"/>
    </row>
    <row r="43" ht="14.25">
      <c r="B43" s="123"/>
    </row>
    <row r="44" spans="1:4" ht="14.25">
      <c r="A44" s="70" t="s">
        <v>180</v>
      </c>
      <c r="B44" s="123">
        <f>B29+B37+B41</f>
        <v>2624</v>
      </c>
      <c r="D44" s="123">
        <f>D29+D37+D41</f>
        <v>1658</v>
      </c>
    </row>
    <row r="45" ht="14.25">
      <c r="B45" s="121"/>
    </row>
    <row r="46" spans="1:4" ht="14.25">
      <c r="A46" s="70" t="s">
        <v>167</v>
      </c>
      <c r="B46" s="121">
        <f>'[24]CF'!C38/1000</f>
        <v>1035</v>
      </c>
      <c r="D46" s="130">
        <v>727</v>
      </c>
    </row>
    <row r="47" ht="14.25">
      <c r="B47" s="121"/>
    </row>
    <row r="48" spans="1:2" ht="14.25">
      <c r="A48" s="70" t="s">
        <v>16</v>
      </c>
      <c r="B48" s="118"/>
    </row>
    <row r="49" spans="1:4" ht="14.25">
      <c r="A49" s="70" t="s">
        <v>154</v>
      </c>
      <c r="B49" s="121">
        <f>'[24]QR_BS'!E25</f>
        <v>34717</v>
      </c>
      <c r="D49" s="121">
        <v>31208</v>
      </c>
    </row>
    <row r="50" spans="1:2" ht="14.25">
      <c r="A50" s="71"/>
      <c r="B50" s="121"/>
    </row>
    <row r="51" spans="1:2" ht="14.25">
      <c r="A51" s="70" t="s">
        <v>17</v>
      </c>
      <c r="B51" s="118"/>
    </row>
    <row r="52" spans="1:4" ht="15" thickBot="1">
      <c r="A52" s="70" t="s">
        <v>155</v>
      </c>
      <c r="B52" s="124">
        <f>SUM(B44:B49)</f>
        <v>38376</v>
      </c>
      <c r="D52" s="124">
        <f>SUM(D44:D49)</f>
        <v>33593</v>
      </c>
    </row>
    <row r="53" ht="15" thickTop="1">
      <c r="B53" s="121"/>
    </row>
    <row r="55" ht="14.25">
      <c r="A55" s="70" t="s">
        <v>193</v>
      </c>
    </row>
    <row r="56" ht="14.25">
      <c r="A56" s="70" t="s">
        <v>194</v>
      </c>
    </row>
  </sheetData>
  <mergeCells count="1">
    <mergeCell ref="B8:D8"/>
  </mergeCells>
  <printOptions horizontalCentered="1"/>
  <pageMargins left="0.5118110236220472" right="0.5118110236220472" top="0.7480314960629921" bottom="0.35433070866141736" header="0.5118110236220472" footer="0.2362204724409449"/>
  <pageSetup horizontalDpi="600" verticalDpi="600" orientation="portrait" paperSize="9" scale="95" r:id="rId1"/>
  <headerFooter alignWithMargins="0">
    <oddHeader>&amp;R
</oddHeader>
  </headerFooter>
</worksheet>
</file>

<file path=xl/worksheets/sheet5.xml><?xml version="1.0" encoding="utf-8"?>
<worksheet xmlns="http://schemas.openxmlformats.org/spreadsheetml/2006/main" xmlns:r="http://schemas.openxmlformats.org/officeDocument/2006/relationships">
  <sheetPr codeName="Sheet5"/>
  <dimension ref="A1:L132"/>
  <sheetViews>
    <sheetView view="pageBreakPreview" zoomScaleSheetLayoutView="100" workbookViewId="0" topLeftCell="A65">
      <selection activeCell="H91" sqref="H91"/>
    </sheetView>
  </sheetViews>
  <sheetFormatPr defaultColWidth="9.140625" defaultRowHeight="12.75"/>
  <cols>
    <col min="1" max="1" width="5.140625" style="4" customWidth="1"/>
    <col min="2" max="2" width="16.57421875" style="4" customWidth="1"/>
    <col min="3" max="3" width="16.140625" style="4" customWidth="1"/>
    <col min="4" max="4" width="8.8515625" style="4" customWidth="1"/>
    <col min="5" max="5" width="8.8515625" style="4" bestFit="1" customWidth="1"/>
    <col min="6" max="6" width="9.421875" style="4" bestFit="1" customWidth="1"/>
    <col min="7" max="7" width="8.8515625" style="4" bestFit="1" customWidth="1"/>
    <col min="8" max="8" width="10.8515625" style="4" customWidth="1"/>
    <col min="9" max="9" width="12.7109375" style="4" customWidth="1"/>
    <col min="10" max="10" width="3.8515625" style="4" customWidth="1"/>
    <col min="11" max="16384" width="9.140625" style="4" customWidth="1"/>
  </cols>
  <sheetData>
    <row r="1" ht="15">
      <c r="A1" s="3" t="s">
        <v>165</v>
      </c>
    </row>
    <row r="2" ht="15">
      <c r="A2" s="3" t="s">
        <v>164</v>
      </c>
    </row>
    <row r="3" ht="15">
      <c r="A3" s="3"/>
    </row>
    <row r="4" ht="15">
      <c r="A4" s="5" t="s">
        <v>175</v>
      </c>
    </row>
    <row r="5" ht="15">
      <c r="A5" s="5"/>
    </row>
    <row r="7" spans="1:2" ht="15">
      <c r="A7" s="94" t="s">
        <v>20</v>
      </c>
      <c r="B7" s="5" t="s">
        <v>82</v>
      </c>
    </row>
    <row r="8" ht="14.25">
      <c r="A8" s="6"/>
    </row>
    <row r="9" ht="14.25">
      <c r="A9" s="6"/>
    </row>
    <row r="10" ht="14.25">
      <c r="A10" s="6"/>
    </row>
    <row r="11" ht="14.25">
      <c r="A11" s="6"/>
    </row>
    <row r="12" ht="14.25">
      <c r="A12" s="6"/>
    </row>
    <row r="13" ht="14.25">
      <c r="A13" s="6"/>
    </row>
    <row r="14" ht="14.25">
      <c r="A14" s="6"/>
    </row>
    <row r="15" ht="14.25">
      <c r="A15" s="6"/>
    </row>
    <row r="16" ht="14.25">
      <c r="A16" s="6"/>
    </row>
    <row r="17" ht="14.25">
      <c r="A17" s="6"/>
    </row>
    <row r="18" ht="14.25">
      <c r="A18" s="6"/>
    </row>
    <row r="19" ht="14.25">
      <c r="A19" s="6"/>
    </row>
    <row r="20" ht="14.25">
      <c r="A20" s="6"/>
    </row>
    <row r="21" ht="14.25">
      <c r="A21" s="6"/>
    </row>
    <row r="22" ht="14.25">
      <c r="A22" s="6"/>
    </row>
    <row r="23" ht="14.25">
      <c r="A23" s="6"/>
    </row>
    <row r="24" ht="14.25">
      <c r="A24" s="6"/>
    </row>
    <row r="25" ht="14.25">
      <c r="A25" s="6"/>
    </row>
    <row r="26" spans="1:2" ht="15">
      <c r="A26" s="94" t="s">
        <v>21</v>
      </c>
      <c r="B26" s="5" t="s">
        <v>116</v>
      </c>
    </row>
    <row r="28" ht="14.25"/>
    <row r="29" ht="14.25"/>
    <row r="30" ht="14.25"/>
    <row r="31" spans="1:2" ht="15">
      <c r="A31" s="94" t="s">
        <v>22</v>
      </c>
      <c r="B31" s="5" t="s">
        <v>117</v>
      </c>
    </row>
    <row r="33" ht="14.25"/>
    <row r="34" ht="14.25"/>
    <row r="35" ht="14.25"/>
    <row r="36" ht="14.25"/>
    <row r="38" spans="1:2" ht="15">
      <c r="A38" s="95" t="s">
        <v>23</v>
      </c>
      <c r="B38" s="15" t="s">
        <v>118</v>
      </c>
    </row>
    <row r="40" s="8" customFormat="1" ht="14.25">
      <c r="A40" s="7"/>
    </row>
    <row r="41" s="8" customFormat="1" ht="14.25">
      <c r="A41" s="7"/>
    </row>
    <row r="42" s="8" customFormat="1" ht="14.25">
      <c r="A42" s="7"/>
    </row>
    <row r="43" s="8" customFormat="1" ht="15">
      <c r="C43" s="15"/>
    </row>
    <row r="44" s="8" customFormat="1" ht="15">
      <c r="C44" s="15"/>
    </row>
    <row r="45" spans="1:2" s="8" customFormat="1" ht="15">
      <c r="A45" s="95" t="s">
        <v>24</v>
      </c>
      <c r="B45" s="15" t="s">
        <v>84</v>
      </c>
    </row>
    <row r="46" s="8" customFormat="1" ht="14.25">
      <c r="A46" s="7"/>
    </row>
    <row r="47" spans="1:2" s="8" customFormat="1" ht="14.25">
      <c r="A47" s="7"/>
      <c r="B47" s="8" t="s">
        <v>104</v>
      </c>
    </row>
    <row r="48" s="8" customFormat="1" ht="14.25">
      <c r="A48" s="7"/>
    </row>
    <row r="49" s="8" customFormat="1" ht="14.25">
      <c r="A49" s="7"/>
    </row>
    <row r="50" spans="1:2" s="8" customFormat="1" ht="15">
      <c r="A50" s="95" t="s">
        <v>25</v>
      </c>
      <c r="B50" s="15" t="s">
        <v>119</v>
      </c>
    </row>
    <row r="51" s="8" customFormat="1" ht="14.25">
      <c r="A51" s="7"/>
    </row>
    <row r="52" s="8" customFormat="1" ht="14.25">
      <c r="A52" s="7"/>
    </row>
    <row r="53" s="8" customFormat="1" ht="14.25">
      <c r="A53" s="7"/>
    </row>
    <row r="54" s="8" customFormat="1" ht="14.25"/>
    <row r="55" s="8" customFormat="1" ht="14.25"/>
    <row r="56" spans="1:8" ht="15">
      <c r="A56" s="95" t="s">
        <v>120</v>
      </c>
      <c r="B56" s="5" t="s">
        <v>241</v>
      </c>
      <c r="F56" s="10"/>
      <c r="G56" s="10"/>
      <c r="H56" s="10"/>
    </row>
    <row r="57" spans="1:8" ht="14.25">
      <c r="A57" s="7"/>
      <c r="F57" s="10"/>
      <c r="G57" s="10"/>
      <c r="H57" s="10"/>
    </row>
    <row r="58" spans="1:8" ht="14.25">
      <c r="A58" s="7"/>
      <c r="F58" s="10"/>
      <c r="G58" s="10"/>
      <c r="H58" s="10"/>
    </row>
    <row r="59" spans="1:8" ht="14.25">
      <c r="A59" s="7"/>
      <c r="F59" s="10"/>
      <c r="G59" s="10"/>
      <c r="H59" s="10"/>
    </row>
    <row r="60" spans="1:8" ht="14.25">
      <c r="A60" s="7"/>
      <c r="F60" s="10"/>
      <c r="G60" s="10"/>
      <c r="H60" s="10"/>
    </row>
    <row r="61" spans="1:9" ht="12" customHeight="1">
      <c r="A61" s="7"/>
      <c r="F61" s="10"/>
      <c r="G61" s="110"/>
      <c r="I61" s="111"/>
    </row>
    <row r="62" spans="1:9" ht="14.25">
      <c r="A62" s="7"/>
      <c r="F62" s="10"/>
      <c r="G62" s="110"/>
      <c r="I62" s="111" t="s">
        <v>172</v>
      </c>
    </row>
    <row r="63" spans="1:9" ht="14.25">
      <c r="A63" s="7"/>
      <c r="G63" s="111" t="s">
        <v>171</v>
      </c>
      <c r="I63" s="111" t="s">
        <v>173</v>
      </c>
    </row>
    <row r="64" spans="1:9" ht="14.25">
      <c r="A64" s="7"/>
      <c r="G64" s="111" t="s">
        <v>26</v>
      </c>
      <c r="I64" s="111" t="s">
        <v>174</v>
      </c>
    </row>
    <row r="65" ht="8.25" customHeight="1">
      <c r="A65" s="7"/>
    </row>
    <row r="66" spans="1:9" ht="14.25">
      <c r="A66" s="7"/>
      <c r="B66" s="110" t="s">
        <v>243</v>
      </c>
      <c r="C66" s="110"/>
      <c r="D66" s="104"/>
      <c r="E66" s="104"/>
      <c r="F66" s="104"/>
      <c r="G66" s="112">
        <v>101</v>
      </c>
      <c r="I66" s="113">
        <v>5</v>
      </c>
    </row>
    <row r="67" spans="1:9" ht="14.25">
      <c r="A67" s="7"/>
      <c r="B67" s="110" t="s">
        <v>244</v>
      </c>
      <c r="C67" s="92"/>
      <c r="D67" s="105"/>
      <c r="E67" s="105"/>
      <c r="F67" s="105"/>
      <c r="G67" s="114">
        <v>296</v>
      </c>
      <c r="I67" s="115">
        <v>14.8</v>
      </c>
    </row>
    <row r="68" spans="1:9" ht="15" thickBot="1">
      <c r="A68" s="7"/>
      <c r="B68" s="92"/>
      <c r="C68" s="92"/>
      <c r="D68" s="92"/>
      <c r="E68" s="92"/>
      <c r="F68" s="92"/>
      <c r="G68" s="116">
        <f>SUM(G66:G67)</f>
        <v>397</v>
      </c>
      <c r="I68" s="117">
        <f>SUM(I66:I67)</f>
        <v>19.8</v>
      </c>
    </row>
    <row r="69" spans="1:8" ht="15" thickTop="1">
      <c r="A69" s="7"/>
      <c r="B69" s="92"/>
      <c r="C69" s="92"/>
      <c r="D69" s="92"/>
      <c r="E69" s="92"/>
      <c r="F69" s="92"/>
      <c r="G69" s="92"/>
      <c r="H69" s="92"/>
    </row>
    <row r="70" spans="1:8" ht="8.25" customHeight="1">
      <c r="A70" s="7"/>
      <c r="B70" s="92"/>
      <c r="C70" s="92"/>
      <c r="D70" s="92"/>
      <c r="E70" s="92"/>
      <c r="F70" s="92"/>
      <c r="G70" s="92"/>
      <c r="H70" s="92"/>
    </row>
    <row r="71" spans="1:8" ht="15">
      <c r="A71" s="94" t="s">
        <v>121</v>
      </c>
      <c r="B71" s="5" t="s">
        <v>122</v>
      </c>
      <c r="F71" s="10"/>
      <c r="G71" s="10"/>
      <c r="H71" s="10"/>
    </row>
    <row r="72" spans="6:8" ht="14.25">
      <c r="F72" s="10"/>
      <c r="G72" s="10"/>
      <c r="H72" s="10"/>
    </row>
    <row r="73" spans="1:9" ht="16.5">
      <c r="A73" s="8"/>
      <c r="B73" s="127" t="s">
        <v>218</v>
      </c>
      <c r="C73" s="8"/>
      <c r="D73" s="161" t="s">
        <v>19</v>
      </c>
      <c r="E73" s="161"/>
      <c r="F73" s="161" t="s">
        <v>62</v>
      </c>
      <c r="G73" s="161"/>
      <c r="H73" s="162" t="s">
        <v>63</v>
      </c>
      <c r="I73" s="162"/>
    </row>
    <row r="74" spans="1:9" ht="14.25">
      <c r="A74" s="8"/>
      <c r="B74" s="8"/>
      <c r="C74" s="8"/>
      <c r="D74" s="11">
        <v>2004</v>
      </c>
      <c r="E74" s="11">
        <v>2003</v>
      </c>
      <c r="F74" s="11">
        <v>2004</v>
      </c>
      <c r="G74" s="11">
        <v>2003</v>
      </c>
      <c r="H74" s="11">
        <v>2004</v>
      </c>
      <c r="I74" s="11">
        <v>2003</v>
      </c>
    </row>
    <row r="75" spans="1:9" ht="14.25">
      <c r="A75" s="8"/>
      <c r="B75" s="8"/>
      <c r="C75" s="8"/>
      <c r="D75" s="12" t="s">
        <v>80</v>
      </c>
      <c r="E75" s="12" t="s">
        <v>80</v>
      </c>
      <c r="F75" s="12" t="s">
        <v>80</v>
      </c>
      <c r="G75" s="12" t="s">
        <v>80</v>
      </c>
      <c r="H75" s="12" t="s">
        <v>80</v>
      </c>
      <c r="I75" s="12" t="s">
        <v>80</v>
      </c>
    </row>
    <row r="76" spans="1:9" ht="14.25">
      <c r="A76" s="8"/>
      <c r="B76" s="8" t="s">
        <v>85</v>
      </c>
      <c r="C76" s="8"/>
      <c r="D76" s="8"/>
      <c r="E76" s="8"/>
      <c r="F76" s="13"/>
      <c r="G76" s="14"/>
      <c r="H76" s="13"/>
      <c r="I76" s="14"/>
    </row>
    <row r="77" spans="1:9" ht="15">
      <c r="A77" s="8"/>
      <c r="B77" s="15" t="s">
        <v>36</v>
      </c>
      <c r="C77" s="8"/>
      <c r="D77" s="8"/>
      <c r="E77" s="8"/>
      <c r="F77" s="13"/>
      <c r="G77" s="14"/>
      <c r="H77" s="14"/>
      <c r="I77" s="14"/>
    </row>
    <row r="78" spans="1:9" ht="14.25">
      <c r="A78" s="8"/>
      <c r="B78" s="8" t="s">
        <v>86</v>
      </c>
      <c r="C78" s="8"/>
      <c r="D78" s="16">
        <v>4086</v>
      </c>
      <c r="E78" s="16">
        <v>3668</v>
      </c>
      <c r="F78" s="13">
        <v>786</v>
      </c>
      <c r="G78" s="14">
        <v>693</v>
      </c>
      <c r="H78" s="13">
        <v>4872</v>
      </c>
      <c r="I78" s="14">
        <v>4361</v>
      </c>
    </row>
    <row r="79" spans="1:9" ht="5.25" customHeight="1">
      <c r="A79" s="8"/>
      <c r="B79" s="8"/>
      <c r="C79" s="8"/>
      <c r="D79" s="8"/>
      <c r="E79" s="8"/>
      <c r="F79" s="13"/>
      <c r="G79" s="14"/>
      <c r="H79" s="13"/>
      <c r="I79" s="14"/>
    </row>
    <row r="80" spans="1:9" ht="14.25">
      <c r="A80" s="8"/>
      <c r="B80" s="8" t="s">
        <v>64</v>
      </c>
      <c r="C80" s="8"/>
      <c r="D80" s="17">
        <v>4086</v>
      </c>
      <c r="E80" s="17">
        <v>3668</v>
      </c>
      <c r="F80" s="18">
        <v>786</v>
      </c>
      <c r="G80" s="19">
        <v>693</v>
      </c>
      <c r="H80" s="18">
        <v>4872</v>
      </c>
      <c r="I80" s="19">
        <v>4361</v>
      </c>
    </row>
    <row r="81" spans="1:9" ht="14.25">
      <c r="A81" s="8"/>
      <c r="B81" s="8"/>
      <c r="C81" s="8"/>
      <c r="D81" s="8"/>
      <c r="E81" s="8"/>
      <c r="F81" s="13"/>
      <c r="G81" s="14"/>
      <c r="H81" s="13"/>
      <c r="I81" s="14"/>
    </row>
    <row r="82" spans="1:9" ht="15">
      <c r="A82" s="8"/>
      <c r="B82" s="15" t="s">
        <v>65</v>
      </c>
      <c r="C82" s="8"/>
      <c r="D82" s="8"/>
      <c r="E82" s="8"/>
      <c r="F82" s="13"/>
      <c r="G82" s="14"/>
      <c r="H82" s="13"/>
      <c r="I82" s="13"/>
    </row>
    <row r="83" spans="1:9" ht="14.25">
      <c r="A83" s="8"/>
      <c r="B83" s="8" t="s">
        <v>87</v>
      </c>
      <c r="C83" s="8"/>
      <c r="D83" s="16">
        <v>2721</v>
      </c>
      <c r="E83" s="16">
        <v>2377</v>
      </c>
      <c r="F83" s="13">
        <v>765</v>
      </c>
      <c r="G83" s="14">
        <v>693</v>
      </c>
      <c r="H83" s="13">
        <v>3486</v>
      </c>
      <c r="I83" s="14">
        <v>3070</v>
      </c>
    </row>
    <row r="84" spans="1:9" ht="14.25">
      <c r="A84" s="8"/>
      <c r="B84" s="8" t="s">
        <v>88</v>
      </c>
      <c r="C84" s="8"/>
      <c r="D84" s="20"/>
      <c r="E84" s="20"/>
      <c r="F84" s="13"/>
      <c r="G84" s="14"/>
      <c r="H84" s="13">
        <v>-1146</v>
      </c>
      <c r="I84" s="14">
        <v>-1099</v>
      </c>
    </row>
    <row r="85" spans="1:9" ht="14.25">
      <c r="A85" s="8"/>
      <c r="B85" s="8" t="s">
        <v>223</v>
      </c>
      <c r="C85" s="8"/>
      <c r="D85" s="20">
        <v>0</v>
      </c>
      <c r="E85" s="20">
        <v>0</v>
      </c>
      <c r="F85" s="13">
        <v>1035</v>
      </c>
      <c r="G85" s="14">
        <v>727</v>
      </c>
      <c r="H85" s="21">
        <v>1035</v>
      </c>
      <c r="I85" s="22">
        <v>727</v>
      </c>
    </row>
    <row r="86" spans="2:11" ht="14.25">
      <c r="B86" s="8" t="s">
        <v>89</v>
      </c>
      <c r="C86" s="8"/>
      <c r="D86" s="8"/>
      <c r="E86" s="8"/>
      <c r="F86" s="13"/>
      <c r="G86" s="14"/>
      <c r="H86" s="13">
        <v>3375</v>
      </c>
      <c r="I86" s="14">
        <v>2698</v>
      </c>
      <c r="K86" s="10"/>
    </row>
    <row r="87" spans="1:12" ht="14.25">
      <c r="A87" s="8"/>
      <c r="B87" s="8" t="s">
        <v>90</v>
      </c>
      <c r="C87" s="8"/>
      <c r="D87" s="20">
        <v>0</v>
      </c>
      <c r="E87" s="20">
        <v>0</v>
      </c>
      <c r="F87" s="13">
        <v>7816</v>
      </c>
      <c r="G87" s="14">
        <v>2566</v>
      </c>
      <c r="H87" s="13">
        <v>7816</v>
      </c>
      <c r="I87" s="14">
        <v>2566</v>
      </c>
      <c r="K87" s="10"/>
      <c r="L87" s="10"/>
    </row>
    <row r="88" spans="2:9" ht="14.25">
      <c r="B88" s="8" t="s">
        <v>70</v>
      </c>
      <c r="C88" s="8"/>
      <c r="D88" s="20"/>
      <c r="E88" s="20"/>
      <c r="F88" s="23"/>
      <c r="G88" s="14"/>
      <c r="H88" s="21">
        <v>-804</v>
      </c>
      <c r="I88" s="22">
        <v>-780</v>
      </c>
    </row>
    <row r="89" spans="2:9" ht="14.25">
      <c r="B89" s="8"/>
      <c r="C89" s="8"/>
      <c r="D89" s="20"/>
      <c r="E89" s="20"/>
      <c r="F89" s="23"/>
      <c r="G89" s="14"/>
      <c r="H89" s="13">
        <v>10387</v>
      </c>
      <c r="I89" s="14">
        <v>4484</v>
      </c>
    </row>
    <row r="90" spans="2:9" ht="14.25">
      <c r="B90" s="8" t="s">
        <v>228</v>
      </c>
      <c r="C90" s="8"/>
      <c r="D90" s="20"/>
      <c r="E90" s="20"/>
      <c r="F90" s="23"/>
      <c r="G90" s="14"/>
      <c r="H90" s="13">
        <v>670</v>
      </c>
      <c r="I90" s="14">
        <v>0</v>
      </c>
    </row>
    <row r="91" spans="2:9" ht="15" thickBot="1">
      <c r="B91" s="8" t="s">
        <v>91</v>
      </c>
      <c r="C91" s="8"/>
      <c r="D91" s="8"/>
      <c r="E91" s="8"/>
      <c r="F91" s="13"/>
      <c r="G91" s="14"/>
      <c r="H91" s="24">
        <v>11057</v>
      </c>
      <c r="I91" s="24">
        <v>4484</v>
      </c>
    </row>
    <row r="92" spans="1:9" ht="15" thickTop="1">
      <c r="A92" s="7"/>
      <c r="F92" s="10"/>
      <c r="G92" s="10"/>
      <c r="H92" s="10"/>
      <c r="I92" s="10"/>
    </row>
    <row r="93" spans="1:9" ht="9" customHeight="1">
      <c r="A93" s="7"/>
      <c r="F93" s="10"/>
      <c r="G93" s="10"/>
      <c r="H93" s="10"/>
      <c r="I93" s="10"/>
    </row>
    <row r="94" spans="1:9" s="8" customFormat="1" ht="15">
      <c r="A94" s="95" t="s">
        <v>123</v>
      </c>
      <c r="B94" s="15" t="s">
        <v>124</v>
      </c>
      <c r="F94" s="26"/>
      <c r="G94" s="26"/>
      <c r="H94" s="26"/>
      <c r="I94" s="26"/>
    </row>
    <row r="95" spans="6:8" s="8" customFormat="1" ht="14.25">
      <c r="F95" s="26"/>
      <c r="G95" s="26"/>
      <c r="H95" s="26"/>
    </row>
    <row r="96" spans="6:8" s="8" customFormat="1" ht="14.25">
      <c r="F96" s="26"/>
      <c r="G96" s="26"/>
      <c r="H96" s="26"/>
    </row>
    <row r="97" spans="6:8" s="8" customFormat="1" ht="14.25">
      <c r="F97" s="26"/>
      <c r="G97" s="26"/>
      <c r="H97" s="26"/>
    </row>
    <row r="98" spans="6:8" s="8" customFormat="1" ht="14.25">
      <c r="F98" s="26"/>
      <c r="G98" s="26"/>
      <c r="H98" s="26"/>
    </row>
    <row r="99" spans="6:8" s="8" customFormat="1" ht="9" customHeight="1">
      <c r="F99" s="26"/>
      <c r="G99" s="26"/>
      <c r="H99" s="26"/>
    </row>
    <row r="100" spans="1:8" s="8" customFormat="1" ht="15">
      <c r="A100" s="95" t="s">
        <v>125</v>
      </c>
      <c r="B100" s="15" t="s">
        <v>126</v>
      </c>
      <c r="F100" s="26"/>
      <c r="G100" s="26"/>
      <c r="H100" s="26"/>
    </row>
    <row r="101" spans="6:8" s="8" customFormat="1" ht="14.25">
      <c r="F101" s="26"/>
      <c r="G101" s="26"/>
      <c r="H101" s="26"/>
    </row>
    <row r="102" spans="2:8" s="8" customFormat="1" ht="14.25">
      <c r="B102" s="8" t="s">
        <v>127</v>
      </c>
      <c r="F102" s="26"/>
      <c r="G102" s="26"/>
      <c r="H102" s="26"/>
    </row>
    <row r="103" spans="6:8" s="8" customFormat="1" ht="14.25">
      <c r="F103" s="26"/>
      <c r="G103" s="26"/>
      <c r="H103" s="26"/>
    </row>
    <row r="104" spans="6:8" s="8" customFormat="1" ht="8.25" customHeight="1">
      <c r="F104" s="26"/>
      <c r="G104" s="26"/>
      <c r="H104" s="26"/>
    </row>
    <row r="105" spans="1:8" s="8" customFormat="1" ht="15">
      <c r="A105" s="95" t="s">
        <v>128</v>
      </c>
      <c r="B105" s="15" t="s">
        <v>32</v>
      </c>
      <c r="F105" s="26"/>
      <c r="G105" s="26"/>
      <c r="H105" s="26"/>
    </row>
    <row r="106" spans="6:8" s="8" customFormat="1" ht="14.25">
      <c r="F106" s="26"/>
      <c r="G106" s="26"/>
      <c r="H106" s="26"/>
    </row>
    <row r="107" spans="2:8" s="8" customFormat="1" ht="14.25">
      <c r="B107" s="8" t="s">
        <v>129</v>
      </c>
      <c r="F107" s="26"/>
      <c r="G107" s="26"/>
      <c r="H107" s="26"/>
    </row>
    <row r="108" spans="6:8" s="8" customFormat="1" ht="14.25">
      <c r="F108" s="26"/>
      <c r="G108" s="26"/>
      <c r="H108" s="26"/>
    </row>
    <row r="109" spans="6:8" s="8" customFormat="1" ht="8.25" customHeight="1">
      <c r="F109" s="26"/>
      <c r="G109" s="26"/>
      <c r="H109" s="26"/>
    </row>
    <row r="110" spans="1:8" s="8" customFormat="1" ht="15">
      <c r="A110" s="95" t="s">
        <v>130</v>
      </c>
      <c r="B110" s="15" t="s">
        <v>83</v>
      </c>
      <c r="F110" s="26"/>
      <c r="G110" s="26"/>
      <c r="H110" s="26"/>
    </row>
    <row r="111" spans="6:8" s="8" customFormat="1" ht="14.25">
      <c r="F111" s="26"/>
      <c r="G111" s="26"/>
      <c r="H111" s="26"/>
    </row>
    <row r="112" spans="2:8" s="8" customFormat="1" ht="14.25">
      <c r="B112" s="8" t="s">
        <v>103</v>
      </c>
      <c r="F112" s="26"/>
      <c r="G112" s="26"/>
      <c r="H112" s="26"/>
    </row>
    <row r="113" spans="6:8" s="8" customFormat="1" ht="14.25">
      <c r="F113" s="26"/>
      <c r="G113" s="26"/>
      <c r="H113" s="26"/>
    </row>
    <row r="114" spans="6:8" s="8" customFormat="1" ht="14.25">
      <c r="F114" s="26"/>
      <c r="G114" s="26"/>
      <c r="H114" s="26"/>
    </row>
    <row r="115" spans="6:8" s="8" customFormat="1" ht="14.25">
      <c r="F115" s="26"/>
      <c r="G115" s="26"/>
      <c r="H115" s="26"/>
    </row>
    <row r="116" spans="6:8" s="8" customFormat="1" ht="14.25">
      <c r="F116" s="26"/>
      <c r="G116" s="26"/>
      <c r="H116" s="26"/>
    </row>
    <row r="117" spans="2:8" ht="14.25">
      <c r="B117" s="4" t="s">
        <v>27</v>
      </c>
      <c r="F117" s="10"/>
      <c r="G117" s="10"/>
      <c r="H117" s="10"/>
    </row>
    <row r="118" spans="6:8" ht="14.25">
      <c r="F118" s="10"/>
      <c r="G118" s="10"/>
      <c r="H118" s="10"/>
    </row>
    <row r="119" spans="6:8" ht="14.25">
      <c r="F119" s="10"/>
      <c r="G119" s="10"/>
      <c r="H119" s="10"/>
    </row>
    <row r="120" spans="6:8" ht="14.25">
      <c r="F120" s="10"/>
      <c r="G120" s="10"/>
      <c r="H120" s="10"/>
    </row>
    <row r="121" spans="6:8" ht="14.25">
      <c r="F121" s="10"/>
      <c r="G121" s="10"/>
      <c r="H121" s="10"/>
    </row>
    <row r="122" spans="6:8" ht="14.25">
      <c r="F122" s="10"/>
      <c r="G122" s="10"/>
      <c r="H122" s="10"/>
    </row>
    <row r="123" spans="6:8" ht="14.25">
      <c r="F123" s="10"/>
      <c r="G123" s="10"/>
      <c r="H123" s="10"/>
    </row>
    <row r="124" spans="6:8" ht="14.25">
      <c r="F124" s="10"/>
      <c r="G124" s="10"/>
      <c r="H124" s="10"/>
    </row>
    <row r="125" spans="6:8" ht="14.25">
      <c r="F125" s="10"/>
      <c r="G125" s="10"/>
      <c r="H125" s="10"/>
    </row>
    <row r="126" spans="6:8" ht="14.25">
      <c r="F126" s="10"/>
      <c r="G126" s="10"/>
      <c r="H126" s="10"/>
    </row>
    <row r="127" spans="6:8" ht="14.25">
      <c r="F127" s="10"/>
      <c r="G127" s="10"/>
      <c r="H127" s="10"/>
    </row>
    <row r="128" spans="6:8" ht="14.25">
      <c r="F128" s="10"/>
      <c r="G128" s="10"/>
      <c r="H128" s="10"/>
    </row>
    <row r="129" spans="6:8" ht="14.25">
      <c r="F129" s="10"/>
      <c r="G129" s="10"/>
      <c r="H129" s="10"/>
    </row>
    <row r="130" spans="6:8" ht="14.25">
      <c r="F130" s="10"/>
      <c r="G130" s="10"/>
      <c r="H130" s="10"/>
    </row>
    <row r="131" spans="6:8" ht="14.25">
      <c r="F131" s="10"/>
      <c r="G131" s="10"/>
      <c r="H131" s="10"/>
    </row>
    <row r="132" spans="6:8" ht="14.25">
      <c r="F132" s="10"/>
      <c r="G132" s="10"/>
      <c r="H132" s="10"/>
    </row>
  </sheetData>
  <mergeCells count="3">
    <mergeCell ref="D73:E73"/>
    <mergeCell ref="F73:G73"/>
    <mergeCell ref="H73:I73"/>
  </mergeCells>
  <printOptions horizontalCentered="1"/>
  <pageMargins left="0.5118110236220472" right="0.5118110236220472" top="0.7480314960629921" bottom="0.35433070866141736" header="0.5118110236220472" footer="0.2362204724409449"/>
  <pageSetup horizontalDpi="600" verticalDpi="600" orientation="portrait" paperSize="9" scale="90" r:id="rId2"/>
  <headerFooter alignWithMargins="0">
    <oddHeader>&amp;R
</oddHeader>
  </headerFooter>
  <rowBreaks count="2" manualBreakCount="2">
    <brk id="55" max="9" man="1"/>
    <brk id="116" max="8" man="1"/>
  </rowBreaks>
  <drawing r:id="rId1"/>
</worksheet>
</file>

<file path=xl/worksheets/sheet6.xml><?xml version="1.0" encoding="utf-8"?>
<worksheet xmlns="http://schemas.openxmlformats.org/spreadsheetml/2006/main" xmlns:r="http://schemas.openxmlformats.org/officeDocument/2006/relationships">
  <sheetPr codeName="Sheet6"/>
  <dimension ref="A1:M145"/>
  <sheetViews>
    <sheetView zoomScaleSheetLayoutView="100" workbookViewId="0" topLeftCell="A8">
      <selection activeCell="A1" sqref="A1"/>
    </sheetView>
  </sheetViews>
  <sheetFormatPr defaultColWidth="9.140625" defaultRowHeight="12.75"/>
  <cols>
    <col min="1" max="1" width="4.7109375" style="4" customWidth="1"/>
    <col min="2" max="2" width="9.57421875" style="4" customWidth="1"/>
    <col min="3" max="3" width="9.140625" style="4" customWidth="1"/>
    <col min="4" max="4" width="12.8515625" style="4" customWidth="1"/>
    <col min="5" max="5" width="12.8515625" style="4" bestFit="1" customWidth="1"/>
    <col min="6" max="8" width="15.421875" style="4" bestFit="1" customWidth="1"/>
    <col min="9" max="9" width="16.7109375" style="4" customWidth="1"/>
    <col min="10" max="16384" width="9.140625" style="4" customWidth="1"/>
  </cols>
  <sheetData>
    <row r="1" ht="15">
      <c r="A1" s="3" t="s">
        <v>165</v>
      </c>
    </row>
    <row r="2" ht="15">
      <c r="A2" s="3" t="s">
        <v>164</v>
      </c>
    </row>
    <row r="3" ht="15">
      <c r="A3" s="3"/>
    </row>
    <row r="4" ht="15">
      <c r="A4" s="5" t="s">
        <v>234</v>
      </c>
    </row>
    <row r="5" ht="15">
      <c r="A5" s="5"/>
    </row>
    <row r="7" spans="1:3" ht="15">
      <c r="A7" s="94" t="s">
        <v>131</v>
      </c>
      <c r="B7" s="5" t="s">
        <v>132</v>
      </c>
      <c r="C7" s="5"/>
    </row>
    <row r="14" spans="1:4" s="8" customFormat="1" ht="15">
      <c r="A14" s="95" t="s">
        <v>133</v>
      </c>
      <c r="B14" s="15" t="s">
        <v>134</v>
      </c>
      <c r="C14" s="15"/>
      <c r="D14" s="15"/>
    </row>
    <row r="15" spans="1:4" s="8" customFormat="1" ht="15">
      <c r="A15" s="15"/>
      <c r="B15" s="15"/>
      <c r="C15" s="15"/>
      <c r="D15" s="15"/>
    </row>
    <row r="16" s="8" customFormat="1" ht="14.25"/>
    <row r="17" s="8" customFormat="1" ht="14.25"/>
    <row r="18" s="8" customFormat="1" ht="14.25"/>
    <row r="19" s="8" customFormat="1" ht="14.25"/>
    <row r="20" s="8" customFormat="1" ht="14.25"/>
    <row r="21" s="8" customFormat="1" ht="14.25"/>
    <row r="22" s="8" customFormat="1" ht="14.25"/>
    <row r="23" spans="1:3" ht="15">
      <c r="A23" s="94" t="s">
        <v>135</v>
      </c>
      <c r="B23" s="5" t="s">
        <v>136</v>
      </c>
      <c r="C23" s="5"/>
    </row>
    <row r="31" spans="1:3" ht="15">
      <c r="A31" s="94" t="s">
        <v>137</v>
      </c>
      <c r="B31" s="5" t="s">
        <v>35</v>
      </c>
      <c r="C31" s="5"/>
    </row>
    <row r="33" ht="14.25">
      <c r="B33" s="4" t="s">
        <v>60</v>
      </c>
    </row>
    <row r="36" spans="1:13" s="8" customFormat="1" ht="15">
      <c r="A36" s="95" t="s">
        <v>138</v>
      </c>
      <c r="B36" s="15" t="s">
        <v>3</v>
      </c>
      <c r="I36" s="164"/>
      <c r="J36" s="164"/>
      <c r="K36" s="30"/>
      <c r="L36" s="164"/>
      <c r="M36" s="164"/>
    </row>
    <row r="37" spans="1:13" s="8" customFormat="1" ht="14.25">
      <c r="A37" s="7"/>
      <c r="E37" s="163" t="s">
        <v>92</v>
      </c>
      <c r="F37" s="163"/>
      <c r="G37" s="163" t="s">
        <v>219</v>
      </c>
      <c r="H37" s="163"/>
      <c r="I37" s="12"/>
      <c r="J37" s="12"/>
      <c r="K37" s="30"/>
      <c r="L37" s="12"/>
      <c r="M37" s="12"/>
    </row>
    <row r="38" spans="1:13" s="8" customFormat="1" ht="14.25">
      <c r="A38" s="7"/>
      <c r="E38" s="109" t="s">
        <v>66</v>
      </c>
      <c r="F38" s="12" t="s">
        <v>71</v>
      </c>
      <c r="G38" s="109" t="s">
        <v>66</v>
      </c>
      <c r="H38" s="12" t="s">
        <v>71</v>
      </c>
      <c r="I38" s="128"/>
      <c r="J38" s="12"/>
      <c r="K38" s="30"/>
      <c r="L38" s="128"/>
      <c r="M38" s="128"/>
    </row>
    <row r="39" spans="1:13" s="8" customFormat="1" ht="14.25">
      <c r="A39" s="7"/>
      <c r="E39" s="109" t="s">
        <v>93</v>
      </c>
      <c r="F39" s="109" t="s">
        <v>93</v>
      </c>
      <c r="G39" s="109" t="s">
        <v>220</v>
      </c>
      <c r="H39" s="109" t="s">
        <v>220</v>
      </c>
      <c r="I39" s="128"/>
      <c r="J39" s="12"/>
      <c r="K39" s="30"/>
      <c r="L39" s="128"/>
      <c r="M39" s="128"/>
    </row>
    <row r="40" spans="5:13" s="8" customFormat="1" ht="14.25">
      <c r="E40" s="11" t="s">
        <v>235</v>
      </c>
      <c r="F40" s="11" t="s">
        <v>236</v>
      </c>
      <c r="G40" s="11" t="str">
        <f>E40</f>
        <v>31.3.2004</v>
      </c>
      <c r="H40" s="11" t="str">
        <f>F40</f>
        <v>31.3.2003</v>
      </c>
      <c r="I40" s="129"/>
      <c r="J40" s="129"/>
      <c r="K40" s="30"/>
      <c r="L40" s="129"/>
      <c r="M40" s="129"/>
    </row>
    <row r="41" spans="5:8" s="8" customFormat="1" ht="14.25">
      <c r="E41" s="12" t="s">
        <v>26</v>
      </c>
      <c r="F41" s="12" t="s">
        <v>26</v>
      </c>
      <c r="G41" s="12" t="s">
        <v>26</v>
      </c>
      <c r="H41" s="12" t="s">
        <v>26</v>
      </c>
    </row>
    <row r="42" spans="5:6" s="8" customFormat="1" ht="14.25">
      <c r="E42" s="12"/>
      <c r="F42" s="12"/>
    </row>
    <row r="43" spans="2:6" s="8" customFormat="1" ht="14.25">
      <c r="B43" s="8" t="s">
        <v>94</v>
      </c>
      <c r="E43" s="72"/>
      <c r="F43" s="72"/>
    </row>
    <row r="44" spans="2:8" s="8" customFormat="1" ht="14.25">
      <c r="B44" s="8" t="s">
        <v>95</v>
      </c>
      <c r="E44" s="72">
        <v>331</v>
      </c>
      <c r="F44" s="72">
        <v>132</v>
      </c>
      <c r="G44" s="72">
        <v>710</v>
      </c>
      <c r="H44" s="73">
        <v>470</v>
      </c>
    </row>
    <row r="45" spans="5:8" s="8" customFormat="1" ht="14.25">
      <c r="E45" s="72"/>
      <c r="F45" s="72"/>
      <c r="G45" s="72"/>
      <c r="H45" s="73"/>
    </row>
    <row r="46" spans="2:6" ht="14.25">
      <c r="B46" s="4" t="s">
        <v>59</v>
      </c>
      <c r="E46" s="133"/>
      <c r="F46" s="133"/>
    </row>
    <row r="47" spans="2:8" ht="14.25">
      <c r="B47" s="4" t="s">
        <v>95</v>
      </c>
      <c r="E47" s="133">
        <v>-22</v>
      </c>
      <c r="F47" s="133">
        <v>-7</v>
      </c>
      <c r="G47" s="9">
        <v>-29</v>
      </c>
      <c r="H47" s="9">
        <v>-20</v>
      </c>
    </row>
    <row r="48" spans="5:8" ht="14.25">
      <c r="E48" s="22"/>
      <c r="F48" s="22"/>
      <c r="G48" s="75"/>
      <c r="H48" s="75"/>
    </row>
    <row r="49" spans="5:8" ht="14.25">
      <c r="E49" s="133">
        <v>309</v>
      </c>
      <c r="F49" s="133">
        <v>125</v>
      </c>
      <c r="G49" s="9">
        <v>681</v>
      </c>
      <c r="H49" s="9">
        <v>450</v>
      </c>
    </row>
    <row r="50" spans="5:8" ht="14.25">
      <c r="E50" s="133"/>
      <c r="F50" s="133"/>
      <c r="G50" s="9"/>
      <c r="H50" s="9"/>
    </row>
    <row r="51" spans="2:6" ht="14.25">
      <c r="B51" s="4" t="s">
        <v>96</v>
      </c>
      <c r="E51" s="133"/>
      <c r="F51" s="133"/>
    </row>
    <row r="52" spans="2:8" ht="14.25">
      <c r="B52" s="4" t="s">
        <v>186</v>
      </c>
      <c r="E52" s="133">
        <v>-123</v>
      </c>
      <c r="F52" s="133">
        <v>56</v>
      </c>
      <c r="G52" s="9">
        <v>123</v>
      </c>
      <c r="H52" s="74">
        <v>330</v>
      </c>
    </row>
    <row r="53" spans="5:8" ht="14.25">
      <c r="E53" s="22"/>
      <c r="F53" s="22"/>
      <c r="G53" s="75"/>
      <c r="H53" s="75"/>
    </row>
    <row r="54" spans="5:8" ht="15" thickBot="1">
      <c r="E54" s="25">
        <v>186</v>
      </c>
      <c r="F54" s="25">
        <v>181</v>
      </c>
      <c r="G54" s="76">
        <v>804</v>
      </c>
      <c r="H54" s="76">
        <v>780</v>
      </c>
    </row>
    <row r="55" spans="4:8" ht="15" thickTop="1">
      <c r="D55" s="77"/>
      <c r="E55" s="77"/>
      <c r="F55" s="77"/>
      <c r="G55" s="77"/>
      <c r="H55" s="77"/>
    </row>
    <row r="56" spans="4:8" ht="14.25">
      <c r="D56" s="77"/>
      <c r="E56" s="77"/>
      <c r="F56" s="77"/>
      <c r="H56" s="77"/>
    </row>
    <row r="57" ht="14.25">
      <c r="B57" s="34"/>
    </row>
    <row r="60" spans="7:8" ht="14.25">
      <c r="G60" s="78" t="s">
        <v>66</v>
      </c>
      <c r="H60" s="78" t="s">
        <v>221</v>
      </c>
    </row>
    <row r="61" spans="7:8" ht="14.25">
      <c r="G61" s="78" t="s">
        <v>93</v>
      </c>
      <c r="H61" s="78" t="s">
        <v>222</v>
      </c>
    </row>
    <row r="62" spans="7:8" ht="14.25">
      <c r="G62" s="12" t="s">
        <v>26</v>
      </c>
      <c r="H62" s="12" t="s">
        <v>26</v>
      </c>
    </row>
    <row r="63" spans="6:8" ht="15">
      <c r="F63" s="31"/>
      <c r="G63" s="82"/>
      <c r="H63" s="82"/>
    </row>
    <row r="64" spans="2:8" ht="15" thickBot="1">
      <c r="B64" s="79" t="s">
        <v>34</v>
      </c>
      <c r="C64" s="79"/>
      <c r="D64" s="79"/>
      <c r="E64" s="79"/>
      <c r="G64" s="152">
        <v>4582</v>
      </c>
      <c r="H64" s="152">
        <v>11192</v>
      </c>
    </row>
    <row r="65" spans="2:8" ht="15" thickTop="1">
      <c r="B65" s="79"/>
      <c r="C65" s="79"/>
      <c r="D65" s="79"/>
      <c r="E65" s="79"/>
      <c r="G65" s="153"/>
      <c r="H65" s="153"/>
    </row>
    <row r="66" spans="2:8" ht="14.25">
      <c r="B66" s="79" t="s">
        <v>106</v>
      </c>
      <c r="C66" s="79"/>
      <c r="D66" s="79"/>
      <c r="E66" s="79"/>
      <c r="F66" s="79"/>
      <c r="G66" s="154">
        <v>1283</v>
      </c>
      <c r="H66" s="154">
        <v>3134</v>
      </c>
    </row>
    <row r="67" spans="2:8" ht="14.25">
      <c r="B67" s="79" t="s">
        <v>105</v>
      </c>
      <c r="C67" s="79"/>
      <c r="D67" s="79"/>
      <c r="E67" s="79"/>
      <c r="F67" s="79"/>
      <c r="G67" s="154">
        <v>2</v>
      </c>
      <c r="H67" s="154">
        <v>50</v>
      </c>
    </row>
    <row r="68" spans="2:8" ht="14.25">
      <c r="B68" s="79" t="s">
        <v>229</v>
      </c>
      <c r="C68" s="79"/>
      <c r="D68" s="79"/>
      <c r="E68" s="79"/>
      <c r="F68" s="79"/>
      <c r="G68" s="154">
        <v>0</v>
      </c>
      <c r="H68" s="154">
        <v>-40</v>
      </c>
    </row>
    <row r="69" spans="2:8" ht="14.25">
      <c r="B69" s="79" t="s">
        <v>242</v>
      </c>
      <c r="C69" s="79"/>
      <c r="D69" s="79"/>
      <c r="E69" s="79"/>
      <c r="F69" s="79"/>
      <c r="G69" s="154">
        <v>-15</v>
      </c>
      <c r="H69" s="154">
        <v>-15</v>
      </c>
    </row>
    <row r="70" spans="2:8" ht="14.25">
      <c r="B70" s="79" t="s">
        <v>159</v>
      </c>
      <c r="C70" s="79"/>
      <c r="D70" s="79"/>
      <c r="E70" s="79"/>
      <c r="F70" s="79"/>
      <c r="G70" s="154">
        <v>19</v>
      </c>
      <c r="H70" s="154">
        <v>-406</v>
      </c>
    </row>
    <row r="71" spans="2:8" ht="14.25">
      <c r="B71" s="79" t="s">
        <v>107</v>
      </c>
      <c r="C71" s="79"/>
      <c r="D71" s="79"/>
      <c r="E71" s="79"/>
      <c r="F71" s="79"/>
      <c r="G71" s="155">
        <v>-1103</v>
      </c>
      <c r="H71" s="74">
        <v>-1918</v>
      </c>
    </row>
    <row r="72" spans="2:8" ht="15">
      <c r="B72" s="79"/>
      <c r="C72" s="79"/>
      <c r="D72" s="79"/>
      <c r="E72" s="79"/>
      <c r="F72" s="79"/>
      <c r="G72" s="156"/>
      <c r="H72" s="156"/>
    </row>
    <row r="73" spans="2:8" ht="15" thickBot="1">
      <c r="B73" s="79"/>
      <c r="C73" s="79"/>
      <c r="D73" s="79"/>
      <c r="E73" s="79"/>
      <c r="F73" s="79"/>
      <c r="G73" s="137">
        <v>186</v>
      </c>
      <c r="H73" s="137">
        <v>805</v>
      </c>
    </row>
    <row r="74" spans="2:8" ht="15" thickTop="1">
      <c r="B74" s="79"/>
      <c r="C74" s="79"/>
      <c r="D74" s="79"/>
      <c r="E74" s="79"/>
      <c r="F74" s="79"/>
      <c r="G74" s="157"/>
      <c r="H74" s="157"/>
    </row>
    <row r="75" spans="2:9" ht="14.25">
      <c r="B75" s="79"/>
      <c r="C75" s="79"/>
      <c r="D75" s="79"/>
      <c r="E75" s="79"/>
      <c r="F75" s="79"/>
      <c r="G75" s="79"/>
      <c r="H75" s="80"/>
      <c r="I75" s="81"/>
    </row>
    <row r="76" spans="1:8" ht="15">
      <c r="A76" s="94" t="s">
        <v>139</v>
      </c>
      <c r="B76" s="5" t="s">
        <v>140</v>
      </c>
      <c r="F76" s="136"/>
      <c r="G76" s="136"/>
      <c r="H76" s="136"/>
    </row>
    <row r="77" spans="1:2" ht="15">
      <c r="A77" s="94"/>
      <c r="B77" s="5"/>
    </row>
    <row r="81" spans="1:3" ht="15">
      <c r="A81" s="94" t="s">
        <v>141</v>
      </c>
      <c r="B81" s="5" t="s">
        <v>30</v>
      </c>
      <c r="C81" s="5"/>
    </row>
    <row r="82" spans="1:3" ht="15">
      <c r="A82" s="94"/>
      <c r="B82" s="5"/>
      <c r="C82" s="5"/>
    </row>
    <row r="83" spans="1:3" ht="15">
      <c r="A83" s="6"/>
      <c r="B83" s="4" t="s">
        <v>187</v>
      </c>
      <c r="C83" s="5"/>
    </row>
    <row r="84" spans="1:3" ht="15">
      <c r="A84" s="94"/>
      <c r="B84" s="5"/>
      <c r="C84" s="5"/>
    </row>
    <row r="85" ht="14.25">
      <c r="A85" s="6"/>
    </row>
    <row r="86" spans="1:2" ht="14.25">
      <c r="A86" s="6"/>
      <c r="B86" s="8" t="s">
        <v>237</v>
      </c>
    </row>
    <row r="88" spans="6:8" s="8" customFormat="1" ht="14.25">
      <c r="F88" s="26"/>
      <c r="G88" s="26"/>
      <c r="H88" s="82" t="s">
        <v>26</v>
      </c>
    </row>
    <row r="89" spans="6:8" s="8" customFormat="1" ht="14.25">
      <c r="F89" s="26"/>
      <c r="G89" s="26"/>
      <c r="H89" s="26"/>
    </row>
    <row r="90" spans="2:8" s="8" customFormat="1" ht="14.25">
      <c r="B90" s="8" t="s">
        <v>31</v>
      </c>
      <c r="F90" s="26"/>
      <c r="H90" s="26">
        <v>7291</v>
      </c>
    </row>
    <row r="91" spans="2:8" s="8" customFormat="1" ht="14.25">
      <c r="B91" s="8" t="s">
        <v>97</v>
      </c>
      <c r="F91" s="26"/>
      <c r="G91" s="26"/>
      <c r="H91" s="83">
        <v>0</v>
      </c>
    </row>
    <row r="92" spans="6:8" s="8" customFormat="1" ht="14.25">
      <c r="F92" s="26"/>
      <c r="G92" s="26"/>
      <c r="H92" s="84"/>
    </row>
    <row r="93" spans="2:8" s="8" customFormat="1" ht="15" thickBot="1">
      <c r="B93" s="8" t="s">
        <v>162</v>
      </c>
      <c r="F93" s="26"/>
      <c r="G93" s="26"/>
      <c r="H93" s="85">
        <v>7291</v>
      </c>
    </row>
    <row r="94" spans="6:8" s="8" customFormat="1" ht="15" thickTop="1">
      <c r="F94" s="26"/>
      <c r="G94" s="26"/>
      <c r="H94" s="26"/>
    </row>
    <row r="95" spans="2:8" s="8" customFormat="1" ht="15" thickBot="1">
      <c r="B95" s="8" t="s">
        <v>98</v>
      </c>
      <c r="F95" s="26"/>
      <c r="G95" s="26"/>
      <c r="H95" s="85">
        <v>17272</v>
      </c>
    </row>
    <row r="96" spans="6:8" s="8" customFormat="1" ht="15" thickTop="1">
      <c r="F96" s="26"/>
      <c r="G96" s="26"/>
      <c r="H96" s="83"/>
    </row>
    <row r="97" spans="6:8" ht="14.25">
      <c r="F97" s="10"/>
      <c r="G97" s="10"/>
      <c r="H97" s="10"/>
    </row>
    <row r="98" spans="1:8" ht="15">
      <c r="A98" s="94" t="s">
        <v>142</v>
      </c>
      <c r="B98" s="5" t="s">
        <v>143</v>
      </c>
      <c r="F98" s="10"/>
      <c r="G98" s="10"/>
      <c r="H98" s="10"/>
    </row>
    <row r="99" spans="1:8" ht="15">
      <c r="A99" s="94"/>
      <c r="B99" s="5"/>
      <c r="F99" s="10"/>
      <c r="G99" s="10"/>
      <c r="H99" s="10"/>
    </row>
    <row r="100" spans="1:8" ht="15">
      <c r="A100" s="94"/>
      <c r="F100" s="10"/>
      <c r="G100" s="10"/>
      <c r="H100" s="10"/>
    </row>
    <row r="101" spans="1:8" ht="15">
      <c r="A101" s="94"/>
      <c r="B101" s="5"/>
      <c r="F101" s="10"/>
      <c r="G101" s="10"/>
      <c r="H101" s="10"/>
    </row>
    <row r="102" spans="6:8" ht="14.25">
      <c r="F102" s="10"/>
      <c r="G102" s="10"/>
      <c r="H102" s="10"/>
    </row>
    <row r="103" spans="6:8" ht="14.25">
      <c r="F103" s="10"/>
      <c r="G103" s="10"/>
      <c r="H103" s="10"/>
    </row>
    <row r="104" spans="1:8" ht="15">
      <c r="A104" s="94" t="s">
        <v>144</v>
      </c>
      <c r="B104" s="5" t="s">
        <v>145</v>
      </c>
      <c r="F104" s="10"/>
      <c r="G104" s="10"/>
      <c r="H104" s="10"/>
    </row>
    <row r="105" spans="6:8" ht="14.25">
      <c r="F105" s="10"/>
      <c r="G105" s="10"/>
      <c r="H105" s="10"/>
    </row>
    <row r="106" spans="6:8" ht="14.25">
      <c r="F106" s="10"/>
      <c r="G106" s="10"/>
      <c r="H106" s="10"/>
    </row>
    <row r="107" spans="6:8" ht="14.25">
      <c r="F107" s="10"/>
      <c r="G107" s="10"/>
      <c r="H107" s="10"/>
    </row>
    <row r="108" spans="6:8" ht="14.25">
      <c r="F108" s="10"/>
      <c r="G108" s="10"/>
      <c r="H108" s="10"/>
    </row>
    <row r="109" spans="1:8" ht="15">
      <c r="A109" s="94" t="s">
        <v>146</v>
      </c>
      <c r="B109" s="5" t="s">
        <v>33</v>
      </c>
      <c r="F109" s="10"/>
      <c r="G109" s="10"/>
      <c r="H109" s="10"/>
    </row>
    <row r="110" spans="6:8" ht="14.25">
      <c r="F110" s="10"/>
      <c r="G110" s="10"/>
      <c r="H110" s="10"/>
    </row>
    <row r="111" spans="6:8" ht="14.25">
      <c r="F111" s="10"/>
      <c r="G111" s="10"/>
      <c r="H111" s="10"/>
    </row>
    <row r="112" spans="6:8" ht="14.25">
      <c r="F112" s="10"/>
      <c r="G112" s="10"/>
      <c r="H112" s="10"/>
    </row>
    <row r="113" spans="6:8" ht="14.25">
      <c r="F113" s="10"/>
      <c r="G113" s="10"/>
      <c r="H113" s="10"/>
    </row>
    <row r="114" spans="6:8" ht="14.25">
      <c r="F114" s="10"/>
      <c r="G114" s="10"/>
      <c r="H114" s="10"/>
    </row>
    <row r="115" spans="1:8" ht="15">
      <c r="A115" s="94" t="s">
        <v>147</v>
      </c>
      <c r="B115" s="5" t="s">
        <v>99</v>
      </c>
      <c r="F115" s="10"/>
      <c r="G115" s="10"/>
      <c r="H115" s="10"/>
    </row>
    <row r="116" spans="6:8" ht="14.25">
      <c r="F116" s="10"/>
      <c r="G116" s="10"/>
      <c r="H116" s="10"/>
    </row>
    <row r="117" spans="2:8" ht="14.25">
      <c r="B117" s="4" t="s">
        <v>100</v>
      </c>
      <c r="F117" s="10"/>
      <c r="G117" s="10"/>
      <c r="H117" s="10"/>
    </row>
    <row r="118" spans="6:8" ht="14.25">
      <c r="F118" s="10"/>
      <c r="G118" s="10"/>
      <c r="H118" s="10"/>
    </row>
    <row r="119" spans="6:8" ht="14.25">
      <c r="F119" s="10"/>
      <c r="G119" s="10"/>
      <c r="H119" s="10"/>
    </row>
    <row r="120" spans="1:8" ht="15">
      <c r="A120" s="94" t="s">
        <v>148</v>
      </c>
      <c r="B120" s="5" t="s">
        <v>149</v>
      </c>
      <c r="F120" s="10"/>
      <c r="G120" s="10"/>
      <c r="H120" s="10"/>
    </row>
    <row r="121" spans="6:8" ht="14.25">
      <c r="F121" s="10"/>
      <c r="G121" s="10"/>
      <c r="H121" s="10"/>
    </row>
    <row r="122" spans="6:8" ht="14.25">
      <c r="F122" s="10"/>
      <c r="G122" s="10"/>
      <c r="H122" s="10"/>
    </row>
    <row r="123" spans="6:8" ht="14.25">
      <c r="F123" s="10"/>
      <c r="G123" s="10"/>
      <c r="H123" s="10"/>
    </row>
    <row r="124" spans="6:8" ht="14.25">
      <c r="F124" s="10"/>
      <c r="G124" s="10"/>
      <c r="H124" s="10"/>
    </row>
    <row r="125" spans="1:8" ht="15">
      <c r="A125" s="94" t="s">
        <v>150</v>
      </c>
      <c r="B125" s="5" t="s">
        <v>101</v>
      </c>
      <c r="F125" s="10"/>
      <c r="G125" s="10"/>
      <c r="H125" s="10"/>
    </row>
    <row r="126" spans="6:8" ht="14.25">
      <c r="F126" s="10"/>
      <c r="G126" s="10"/>
      <c r="H126" s="10"/>
    </row>
    <row r="127" spans="5:8" ht="14.25">
      <c r="E127" s="163" t="s">
        <v>92</v>
      </c>
      <c r="F127" s="163"/>
      <c r="G127" s="163" t="s">
        <v>219</v>
      </c>
      <c r="H127" s="163"/>
    </row>
    <row r="128" spans="5:8" ht="14.25">
      <c r="E128" s="109" t="s">
        <v>66</v>
      </c>
      <c r="F128" s="12" t="s">
        <v>71</v>
      </c>
      <c r="G128" s="109" t="s">
        <v>66</v>
      </c>
      <c r="H128" s="12" t="s">
        <v>71</v>
      </c>
    </row>
    <row r="129" spans="5:8" ht="14.25">
      <c r="E129" s="109" t="s">
        <v>93</v>
      </c>
      <c r="F129" s="109" t="s">
        <v>93</v>
      </c>
      <c r="G129" s="109" t="s">
        <v>220</v>
      </c>
      <c r="H129" s="109" t="s">
        <v>220</v>
      </c>
    </row>
    <row r="130" spans="5:8" ht="14.25">
      <c r="E130" s="11" t="s">
        <v>235</v>
      </c>
      <c r="F130" s="11" t="s">
        <v>236</v>
      </c>
      <c r="G130" s="11" t="str">
        <f>E130</f>
        <v>31.3.2004</v>
      </c>
      <c r="H130" s="11" t="str">
        <f>F130</f>
        <v>31.3.2003</v>
      </c>
    </row>
    <row r="131" spans="5:8" ht="14.25">
      <c r="E131" s="12"/>
      <c r="F131" s="12"/>
      <c r="G131" s="12"/>
      <c r="H131" s="12"/>
    </row>
    <row r="132" spans="5:8" ht="14.25">
      <c r="E132" s="12" t="s">
        <v>26</v>
      </c>
      <c r="F132" s="12" t="s">
        <v>26</v>
      </c>
      <c r="G132" s="12" t="s">
        <v>26</v>
      </c>
      <c r="H132" s="12" t="s">
        <v>26</v>
      </c>
    </row>
    <row r="133" spans="5:7" ht="14.25">
      <c r="E133" s="10"/>
      <c r="F133" s="10"/>
      <c r="G133" s="10"/>
    </row>
    <row r="134" ht="14.25">
      <c r="B134" s="4" t="s">
        <v>188</v>
      </c>
    </row>
    <row r="135" spans="2:8" ht="14.25">
      <c r="B135" s="4" t="s">
        <v>189</v>
      </c>
      <c r="E135" s="10">
        <v>4396</v>
      </c>
      <c r="F135" s="10">
        <v>-177</v>
      </c>
      <c r="G135" s="10">
        <v>11058</v>
      </c>
      <c r="H135" s="10">
        <v>4484</v>
      </c>
    </row>
    <row r="136" spans="5:7" ht="14.25">
      <c r="E136" s="10"/>
      <c r="F136" s="10"/>
      <c r="G136" s="10"/>
    </row>
    <row r="137" spans="2:8" ht="14.25">
      <c r="B137" s="4" t="s">
        <v>102</v>
      </c>
      <c r="E137" s="10">
        <v>2006</v>
      </c>
      <c r="F137" s="10">
        <v>2006</v>
      </c>
      <c r="G137" s="10">
        <v>2006</v>
      </c>
      <c r="H137" s="10">
        <v>2006</v>
      </c>
    </row>
    <row r="138" spans="5:8" ht="14.25">
      <c r="E138" s="10"/>
      <c r="F138" s="10"/>
      <c r="G138" s="10"/>
      <c r="H138" s="10"/>
    </row>
    <row r="139" spans="2:8" ht="14.25">
      <c r="B139" s="4" t="s">
        <v>160</v>
      </c>
      <c r="E139" s="103">
        <v>219.14257228315054</v>
      </c>
      <c r="F139" s="103">
        <v>-8.823529411764707</v>
      </c>
      <c r="G139" s="103">
        <v>551.246261216351</v>
      </c>
      <c r="H139" s="103">
        <v>223.52941176470588</v>
      </c>
    </row>
    <row r="140" spans="5:8" ht="15" thickBot="1">
      <c r="E140" s="86"/>
      <c r="F140" s="86"/>
      <c r="G140" s="86"/>
      <c r="H140" s="87"/>
    </row>
    <row r="141" spans="5:8" ht="15" thickTop="1">
      <c r="E141" s="88"/>
      <c r="F141" s="88"/>
      <c r="G141" s="88"/>
      <c r="H141" s="89"/>
    </row>
    <row r="142" spans="6:9" ht="14.25">
      <c r="F142" s="88"/>
      <c r="G142" s="88"/>
      <c r="H142" s="88"/>
      <c r="I142" s="89"/>
    </row>
    <row r="143" spans="1:2" ht="15">
      <c r="A143" s="96" t="s">
        <v>151</v>
      </c>
      <c r="B143" s="28" t="s">
        <v>110</v>
      </c>
    </row>
    <row r="144" spans="1:9" ht="14.25">
      <c r="A144" s="35"/>
      <c r="B144" s="35"/>
      <c r="F144" s="88"/>
      <c r="G144" s="88"/>
      <c r="H144" s="88"/>
      <c r="I144" s="89"/>
    </row>
    <row r="145" spans="6:8" ht="14.25">
      <c r="F145" s="10"/>
      <c r="G145" s="10"/>
      <c r="H145" s="10"/>
    </row>
  </sheetData>
  <mergeCells count="6">
    <mergeCell ref="E127:F127"/>
    <mergeCell ref="G127:H127"/>
    <mergeCell ref="I36:J36"/>
    <mergeCell ref="L36:M36"/>
    <mergeCell ref="E37:F37"/>
    <mergeCell ref="G37:H37"/>
  </mergeCells>
  <printOptions horizontalCentered="1"/>
  <pageMargins left="0.5" right="0.55" top="0.75" bottom="0.5" header="0.5" footer="0.25"/>
  <pageSetup horizontalDpi="600" verticalDpi="600" orientation="portrait" paperSize="9" scale="90" r:id="rId2"/>
  <headerFooter alignWithMargins="0">
    <oddHeader>&amp;R
</oddHeader>
  </headerFooter>
  <rowBreaks count="2" manualBreakCount="2">
    <brk id="55" max="7" man="1"/>
    <brk id="103"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Andersen Worldwide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ARTHUR ANDERSEN &amp; CO</dc:creator>
  <cp:keywords/>
  <dc:description/>
  <cp:lastModifiedBy>corinna</cp:lastModifiedBy>
  <cp:lastPrinted>2004-05-21T11:02:11Z</cp:lastPrinted>
  <dcterms:created xsi:type="dcterms:W3CDTF">1998-09-17T05:25:10Z</dcterms:created>
  <dcterms:modified xsi:type="dcterms:W3CDTF">2004-05-21T11:05:02Z</dcterms:modified>
  <cp:category/>
  <cp:version/>
  <cp:contentType/>
  <cp:contentStatus/>
</cp:coreProperties>
</file>