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20" tabRatio="921" activeTab="1"/>
  </bookViews>
  <sheets>
    <sheet name="QR_BS" sheetId="1" r:id="rId1"/>
    <sheet name="Notes" sheetId="2" r:id="rId2"/>
  </sheets>
  <definedNames>
    <definedName name="_xlnm.Print_Area" localSheetId="0">'QR_BS'!$A$1:$F$52</definedName>
  </definedNames>
  <calcPr fullCalcOnLoad="1"/>
</workbook>
</file>

<file path=xl/sharedStrings.xml><?xml version="1.0" encoding="utf-8"?>
<sst xmlns="http://schemas.openxmlformats.org/spreadsheetml/2006/main" count="140" uniqueCount="129">
  <si>
    <t>CONSOLIDATED BALANCE SHEET</t>
  </si>
  <si>
    <t>Total</t>
  </si>
  <si>
    <t>Taxation</t>
  </si>
  <si>
    <t>Reserves</t>
  </si>
  <si>
    <t>Investment</t>
  </si>
  <si>
    <t>Dividend</t>
  </si>
  <si>
    <t>Plantation</t>
  </si>
  <si>
    <t>Malaysia</t>
  </si>
  <si>
    <t>1.</t>
  </si>
  <si>
    <t>2.</t>
  </si>
  <si>
    <t>3.</t>
  </si>
  <si>
    <t>4.</t>
  </si>
  <si>
    <t>5.</t>
  </si>
  <si>
    <t>6.</t>
  </si>
  <si>
    <t>Turnover</t>
  </si>
  <si>
    <t>KLUANG RUBBER COMPANY (MALAYA) BERHAD</t>
  </si>
  <si>
    <t>Current year</t>
  </si>
  <si>
    <t>quarter</t>
  </si>
  <si>
    <t>to date</t>
  </si>
  <si>
    <t>RM'000</t>
  </si>
  <si>
    <t xml:space="preserve">  </t>
  </si>
  <si>
    <t xml:space="preserve"> </t>
  </si>
  <si>
    <t>As at</t>
  </si>
  <si>
    <t>As at end</t>
  </si>
  <si>
    <t>preceding</t>
  </si>
  <si>
    <t>of current</t>
  </si>
  <si>
    <t>financial</t>
  </si>
  <si>
    <t>year end</t>
  </si>
  <si>
    <t>Investment in Associated Companies</t>
  </si>
  <si>
    <t>Intangible Assets</t>
  </si>
  <si>
    <t>Current Assets</t>
  </si>
  <si>
    <t xml:space="preserve">   Short Term Investments</t>
  </si>
  <si>
    <t xml:space="preserve">   Cash and short term deposits</t>
  </si>
  <si>
    <t>Current Liabilities</t>
  </si>
  <si>
    <t xml:space="preserve">   Short Term Borrowings</t>
  </si>
  <si>
    <t xml:space="preserve">   Proposed Dividend</t>
  </si>
  <si>
    <t xml:space="preserve">   Provision for Taxation</t>
  </si>
  <si>
    <t>Net Current Assets</t>
  </si>
  <si>
    <t>Shareholders' Funds</t>
  </si>
  <si>
    <t>Share Capital</t>
  </si>
  <si>
    <t xml:space="preserve">   Share Premium</t>
  </si>
  <si>
    <t xml:space="preserve">   Revaluation Reserve</t>
  </si>
  <si>
    <t xml:space="preserve">   Capital Reserve</t>
  </si>
  <si>
    <t xml:space="preserve">   Exchange Fluctuation Reserve</t>
  </si>
  <si>
    <t xml:space="preserve">   Cultivation and Replacement Reserves</t>
  </si>
  <si>
    <t xml:space="preserve">   General Reserve</t>
  </si>
  <si>
    <t xml:space="preserve">   Retained Profits</t>
  </si>
  <si>
    <t>Minority Interests</t>
  </si>
  <si>
    <t>Long Term Borrowings</t>
  </si>
  <si>
    <t>Other Long Term Liabilities</t>
  </si>
  <si>
    <t>NOTES</t>
  </si>
  <si>
    <t>Accounting Policies</t>
  </si>
  <si>
    <t>Exceptional Items</t>
  </si>
  <si>
    <t>Extraordinary items</t>
  </si>
  <si>
    <t>Profit on sale of investments and/or properties</t>
  </si>
  <si>
    <t>Quoted securities</t>
  </si>
  <si>
    <t xml:space="preserve">    Total investment at cost</t>
  </si>
  <si>
    <t xml:space="preserve">    Total investment at carrying value/book value </t>
  </si>
  <si>
    <t>Changes in the Composition of the Group</t>
  </si>
  <si>
    <t>Status of Corporate Proposals</t>
  </si>
  <si>
    <t>issue of this quarterly report.</t>
  </si>
  <si>
    <t>Seasonality or Cyclicality of Operations</t>
  </si>
  <si>
    <t>Changes in Debt and Equity</t>
  </si>
  <si>
    <t>Group Borrowings and Debt Securities</t>
  </si>
  <si>
    <t>Off Balance Sheet Financial Instruments</t>
  </si>
  <si>
    <t>Material Litigation</t>
  </si>
  <si>
    <t>Segmental Reporting</t>
  </si>
  <si>
    <t>Analysis by Geographical Location :</t>
  </si>
  <si>
    <t>Profit before</t>
  </si>
  <si>
    <t>Assets</t>
  </si>
  <si>
    <t xml:space="preserve">taxation </t>
  </si>
  <si>
    <t>Employed</t>
  </si>
  <si>
    <t>United States</t>
  </si>
  <si>
    <t>Analysis by Activity :</t>
  </si>
  <si>
    <t>Share of associated companies</t>
  </si>
  <si>
    <t>Material Changes in the Quarterly Results compared to the Results of the Preceding</t>
  </si>
  <si>
    <t>Quarter</t>
  </si>
  <si>
    <t>Review of Performance</t>
  </si>
  <si>
    <t>Current Year Prospects</t>
  </si>
  <si>
    <t xml:space="preserve">    Less: Provision for diminution in value of investment</t>
  </si>
  <si>
    <t xml:space="preserve">   Property investment reserve</t>
  </si>
  <si>
    <t xml:space="preserve">   Share of associated companies reserves</t>
  </si>
  <si>
    <t>Contingent liabilities</t>
  </si>
  <si>
    <t>There was no corporate proposal announced by the Company as at the date of the</t>
  </si>
  <si>
    <t xml:space="preserve"> - Provision for retirement benefits</t>
  </si>
  <si>
    <t xml:space="preserve">Turnover represents gross proceeds from sale of fresh fruit bunches, gross dividend </t>
  </si>
  <si>
    <t>and interest income.</t>
  </si>
  <si>
    <t>Profit Forecast and Profit Guarantee</t>
  </si>
  <si>
    <t>Property, plant and equipment</t>
  </si>
  <si>
    <t>Other Investments</t>
  </si>
  <si>
    <t xml:space="preserve">   Trade and other payables</t>
  </si>
  <si>
    <t xml:space="preserve">   Trade and other receivables</t>
  </si>
  <si>
    <t>Current year's provision</t>
  </si>
  <si>
    <t>Deferred taxation</t>
  </si>
  <si>
    <t>Material Subsequent Events</t>
  </si>
  <si>
    <t>7.</t>
  </si>
  <si>
    <t>8.</t>
  </si>
  <si>
    <t>10.</t>
  </si>
  <si>
    <t>9.</t>
  </si>
  <si>
    <t>11.</t>
  </si>
  <si>
    <t>12.</t>
  </si>
  <si>
    <t>13.</t>
  </si>
  <si>
    <t>14.</t>
  </si>
  <si>
    <t>15.</t>
  </si>
  <si>
    <t>16.</t>
  </si>
  <si>
    <t>17.</t>
  </si>
  <si>
    <t>18.</t>
  </si>
  <si>
    <t>19.</t>
  </si>
  <si>
    <t>20.</t>
  </si>
  <si>
    <t>21.</t>
  </si>
  <si>
    <t xml:space="preserve">    Inventories</t>
  </si>
  <si>
    <t>Net tangible assets per share (RM)</t>
  </si>
  <si>
    <t xml:space="preserve">There has been no change in the composition of the Company for the financial period </t>
  </si>
  <si>
    <t>(Over)/under provision in prior years</t>
  </si>
  <si>
    <t>Share of tax charge of associated companies</t>
  </si>
  <si>
    <t>31/12/2001</t>
  </si>
  <si>
    <t>ended 31 December, 2001.</t>
  </si>
  <si>
    <t>There were no group borrowings and debt securities as at 31 December, 2001.</t>
  </si>
  <si>
    <t>Total assets employed</t>
  </si>
  <si>
    <t>b) Summary of details of all investments in quoted securities as at 31 December, 2001:</t>
  </si>
  <si>
    <t xml:space="preserve">    Total investment at market value</t>
  </si>
  <si>
    <t>There were no contingent liabilities as at the date of the issue of this quarterly report.</t>
  </si>
  <si>
    <t>There is no profit forecast or profit guarantee.</t>
  </si>
  <si>
    <t>There was no pending material litigation as at the date of the issue of this quarterly</t>
  </si>
  <si>
    <t>report.</t>
  </si>
  <si>
    <t>31.12.01</t>
  </si>
  <si>
    <t>30.06.01</t>
  </si>
  <si>
    <t>The Group's effective rate is significantly lower than the statutory rate due to tax-free</t>
  </si>
  <si>
    <t xml:space="preserve">income of a overseas subsidiary. The tax charge of the financial year-to-date comprises: </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</si>
</sst>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quot;€&quot;* #,##0.00_);_(&quot;€&quot;* \(#,##0.00\);_(&quot;€&quot;* &quot;-&quot;??_);_(@_)"/>
    <numFmt numFmtId="188" formatCode="_(* #,##0.0_);_(* \(#,##0.0\);_(* &quot;-&quot;??_);_(@_)"/>
    <numFmt numFmtId="189" formatCode="_(* #,##0_);_(* \(#,##0\);_(* &quot;-&quot;??_);_(@_)"/>
    <numFmt numFmtId="190" formatCode="0.0%"/>
    <numFmt numFmtId="191" formatCode="_(* #,##0.000_);_(* \(#,##0.000\);_(* &quot;-&quot;??_);_(@_)"/>
    <numFmt numFmtId="192" formatCode="_(* #,##0.0000_);_(* \(#,##0.0000\);_(* &quot;-&quot;??_);_(@_)"/>
    <numFmt numFmtId="193" formatCode="0.0"/>
    <numFmt numFmtId="194" formatCode="0.000%"/>
    <numFmt numFmtId="195" formatCode="0.0000%"/>
    <numFmt numFmtId="196" formatCode="#,##0.0_);[Red]\(#,##0.0\)"/>
    <numFmt numFmtId="197" formatCode="#,##0.000_);[Red]\(#,##0.000\)"/>
    <numFmt numFmtId="198" formatCode="&quot;RM&quot;#,##0;\-&quot;RM&quot;#,##0"/>
    <numFmt numFmtId="199" formatCode="&quot;RM&quot;#,##0;[Red]\-&quot;RM&quot;#,##0"/>
    <numFmt numFmtId="200" formatCode="&quot;RM&quot;#,##0.00;\-&quot;RM&quot;#,##0.00"/>
    <numFmt numFmtId="201" formatCode="&quot;RM&quot;#,##0.00;[Red]\-&quot;RM&quot;#,##0.00"/>
    <numFmt numFmtId="202" formatCode="_-&quot;RM&quot;* #,##0_-;\-&quot;RM&quot;* #,##0_-;_-&quot;RM&quot;* &quot;-&quot;_-;_-@_-"/>
    <numFmt numFmtId="203" formatCode="_-* #,##0_-;\-* #,##0_-;_-* &quot;-&quot;_-;_-@_-"/>
    <numFmt numFmtId="204" formatCode="_-&quot;RM&quot;* #,##0.00_-;\-&quot;RM&quot;* #,##0.00_-;_-&quot;RM&quot;* &quot;-&quot;??_-;_-@_-"/>
    <numFmt numFmtId="205" formatCode="_-* #,##0.00_-;\-* #,##0.00_-;_-* &quot;-&quot;??_-;_-@_-"/>
    <numFmt numFmtId="206" formatCode="_(* #,##0.0_);_(* \(#,##0.0\);_(* &quot;-&quot;_);_(@_)"/>
    <numFmt numFmtId="207" formatCode="_(* #,##0.00_);_(* \(#,##0.00\);_(* &quot;-&quot;_);_(@_)"/>
    <numFmt numFmtId="208" formatCode="_(* #,##0.000_);_(* \(#,##0.000\);_(* &quot;-&quot;_);_(@_)"/>
    <numFmt numFmtId="209" formatCode="_(* #,##0.0000_);_(* \(#,##0.0000\);_(* &quot;-&quot;_);_(@_)"/>
    <numFmt numFmtId="210" formatCode="dd\-mm\-yyyy"/>
    <numFmt numFmtId="211" formatCode="_-* #,##0.0_-;\-* #,##0.0_-;_-* &quot;-&quot;??_-;_-@_-"/>
    <numFmt numFmtId="212" formatCode="_-* #,##0_-;\-* #,##0_-;_-* &quot;-&quot;??_-;_-@_-"/>
    <numFmt numFmtId="213" formatCode="&quot;RM&quot;#,##0.00;[Red]&quot;RM&quot;#,##0.00"/>
    <numFmt numFmtId="214" formatCode="&quot;RM&quot;#,##0.0;[Red]&quot;RM&quot;#,##0.0"/>
    <numFmt numFmtId="215" formatCode="&quot;RM&quot;#,##0;[Red]&quot;RM&quot;#,##0"/>
    <numFmt numFmtId="216" formatCode="#,##0.000_);\(#,##0.000\)"/>
    <numFmt numFmtId="217" formatCode="#,##0.0000_);\(#,##0.0000\)"/>
    <numFmt numFmtId="218" formatCode="#,##0.0_);\(#,##0.0\)"/>
    <numFmt numFmtId="219" formatCode="[$SGD]\ #,##0.00"/>
    <numFmt numFmtId="220" formatCode="[$USD]\ #,##0_);\([$USD]\ #,##0\)"/>
    <numFmt numFmtId="221" formatCode="[$USD]\ #,##0.0_);\([$USD]\ #,##0.0\)"/>
    <numFmt numFmtId="222" formatCode="[$USD]\ #,##0.00_);\([$USD]\ #,##0.00\)"/>
    <numFmt numFmtId="223" formatCode="[$USD]\ #,##0_);[Red]\([$USD]\ #,##0\)"/>
  </numFmts>
  <fonts count="6">
    <font>
      <sz val="10"/>
      <name val="Arial"/>
      <family val="2"/>
    </font>
    <font>
      <b/>
      <sz val="10"/>
      <name val="Book Antiqua"/>
      <family val="1"/>
    </font>
    <font>
      <sz val="10"/>
      <name val="Book Antiqua"/>
      <family val="1"/>
    </font>
    <font>
      <i/>
      <sz val="10"/>
      <name val="Book Antiqua"/>
      <family val="1"/>
    </font>
    <font>
      <b/>
      <sz val="11"/>
      <name val="Book Antiqua"/>
      <family val="1"/>
    </font>
    <font>
      <sz val="11"/>
      <name val="Book Antiqua"/>
      <family val="1"/>
    </font>
  </fonts>
  <fills count="2">
    <fill>
      <patternFill/>
    </fill>
    <fill>
      <patternFill patternType="gray125"/>
    </fill>
  </fills>
  <borders count="11">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2" fillId="0" borderId="0" xfId="0" applyFont="1" applyAlignment="1">
      <alignment horizontal="right"/>
    </xf>
    <xf numFmtId="0" fontId="2" fillId="0" borderId="0" xfId="0" applyFont="1" applyAlignment="1">
      <alignment/>
    </xf>
    <xf numFmtId="0" fontId="1" fillId="0" borderId="0" xfId="0" applyFont="1" applyAlignment="1">
      <alignment/>
    </xf>
    <xf numFmtId="0" fontId="1" fillId="0" borderId="0" xfId="0" applyFont="1" applyAlignment="1">
      <alignment horizontal="right"/>
    </xf>
    <xf numFmtId="41" fontId="2" fillId="0" borderId="0" xfId="0" applyNumberFormat="1" applyFont="1" applyAlignment="1">
      <alignment horizontal="right"/>
    </xf>
    <xf numFmtId="41" fontId="2" fillId="0" borderId="0" xfId="0" applyNumberFormat="1" applyFont="1" applyAlignment="1">
      <alignment/>
    </xf>
    <xf numFmtId="0" fontId="3" fillId="0" borderId="0" xfId="0" applyFont="1" applyAlignment="1">
      <alignment/>
    </xf>
    <xf numFmtId="41" fontId="2" fillId="0" borderId="1" xfId="0" applyNumberFormat="1" applyFont="1" applyBorder="1" applyAlignment="1">
      <alignment horizontal="right"/>
    </xf>
    <xf numFmtId="41" fontId="2" fillId="0" borderId="2" xfId="0" applyNumberFormat="1" applyFont="1" applyBorder="1" applyAlignment="1">
      <alignment horizontal="right"/>
    </xf>
    <xf numFmtId="207" fontId="2" fillId="0" borderId="0" xfId="0" applyNumberFormat="1" applyFont="1" applyAlignment="1">
      <alignment horizontal="right"/>
    </xf>
    <xf numFmtId="0" fontId="2" fillId="0" borderId="0" xfId="0" applyFont="1" applyFill="1" applyAlignment="1">
      <alignment horizontal="right"/>
    </xf>
    <xf numFmtId="41" fontId="2" fillId="0" borderId="0" xfId="0" applyNumberFormat="1" applyFont="1" applyFill="1" applyAlignment="1">
      <alignment horizontal="right"/>
    </xf>
    <xf numFmtId="41" fontId="2" fillId="0" borderId="1" xfId="0" applyNumberFormat="1" applyFont="1" applyFill="1" applyBorder="1" applyAlignment="1">
      <alignment horizontal="right"/>
    </xf>
    <xf numFmtId="41" fontId="2" fillId="0" borderId="2" xfId="0" applyNumberFormat="1" applyFont="1" applyFill="1" applyBorder="1" applyAlignment="1">
      <alignment horizontal="right"/>
    </xf>
    <xf numFmtId="41" fontId="2" fillId="0" borderId="0" xfId="0" applyNumberFormat="1" applyFont="1" applyFill="1" applyAlignment="1">
      <alignment/>
    </xf>
    <xf numFmtId="0" fontId="4" fillId="0" borderId="0" xfId="0" applyFont="1" applyFill="1" applyAlignment="1">
      <alignment horizontal="left"/>
    </xf>
    <xf numFmtId="0" fontId="5" fillId="0" borderId="0" xfId="0" applyFont="1" applyFill="1" applyAlignment="1">
      <alignment/>
    </xf>
    <xf numFmtId="0" fontId="4" fillId="0" borderId="0" xfId="0" applyFont="1" applyFill="1" applyAlignment="1">
      <alignment/>
    </xf>
    <xf numFmtId="41" fontId="5" fillId="0" borderId="0" xfId="0" applyNumberFormat="1" applyFont="1" applyFill="1" applyAlignment="1">
      <alignment/>
    </xf>
    <xf numFmtId="41" fontId="5" fillId="0" borderId="3" xfId="0" applyNumberFormat="1" applyFont="1" applyFill="1" applyBorder="1" applyAlignment="1">
      <alignment/>
    </xf>
    <xf numFmtId="41" fontId="5" fillId="0" borderId="0" xfId="0" applyNumberFormat="1" applyFont="1" applyFill="1" applyBorder="1" applyAlignment="1">
      <alignment/>
    </xf>
    <xf numFmtId="0" fontId="5" fillId="0" borderId="0" xfId="0" applyFont="1" applyFill="1" applyAlignment="1">
      <alignment horizontal="right"/>
    </xf>
    <xf numFmtId="41" fontId="5" fillId="0" borderId="0" xfId="0" applyNumberFormat="1" applyFont="1" applyFill="1" applyAlignment="1">
      <alignment horizontal="right"/>
    </xf>
    <xf numFmtId="41" fontId="5" fillId="0" borderId="0" xfId="17" applyNumberFormat="1" applyFont="1" applyFill="1" applyAlignment="1">
      <alignment/>
    </xf>
    <xf numFmtId="41" fontId="5" fillId="0" borderId="2" xfId="17" applyNumberFormat="1" applyFont="1" applyFill="1" applyBorder="1" applyAlignment="1">
      <alignment/>
    </xf>
    <xf numFmtId="189" fontId="5" fillId="0" borderId="0" xfId="17" applyNumberFormat="1" applyFont="1" applyFill="1" applyAlignment="1">
      <alignment/>
    </xf>
    <xf numFmtId="41" fontId="5" fillId="0" borderId="4" xfId="0" applyNumberFormat="1" applyFont="1" applyFill="1" applyBorder="1" applyAlignment="1">
      <alignment/>
    </xf>
    <xf numFmtId="41" fontId="5" fillId="0" borderId="0" xfId="17" applyNumberFormat="1" applyFont="1" applyFill="1" applyBorder="1" applyAlignment="1">
      <alignment/>
    </xf>
    <xf numFmtId="43" fontId="2" fillId="0" borderId="3" xfId="0" applyNumberFormat="1" applyFont="1" applyBorder="1" applyAlignment="1">
      <alignment horizontal="right"/>
    </xf>
    <xf numFmtId="41" fontId="5" fillId="0" borderId="2" xfId="0" applyNumberFormat="1" applyFont="1" applyFill="1" applyBorder="1" applyAlignment="1">
      <alignment/>
    </xf>
    <xf numFmtId="0" fontId="5" fillId="0" borderId="0" xfId="0" applyFont="1" applyFill="1" applyAlignment="1" quotePrefix="1">
      <alignment/>
    </xf>
    <xf numFmtId="0" fontId="5" fillId="0" borderId="0" xfId="0" applyFont="1" applyAlignment="1">
      <alignment/>
    </xf>
    <xf numFmtId="49" fontId="1" fillId="0" borderId="0" xfId="0" applyNumberFormat="1" applyFont="1" applyAlignment="1">
      <alignment/>
    </xf>
    <xf numFmtId="49" fontId="2" fillId="0" borderId="0" xfId="0" applyNumberFormat="1" applyFont="1" applyAlignment="1">
      <alignment/>
    </xf>
    <xf numFmtId="0" fontId="2" fillId="0" borderId="0" xfId="0" applyFont="1" applyFill="1" applyBorder="1" applyAlignment="1">
      <alignment horizontal="right"/>
    </xf>
    <xf numFmtId="0" fontId="5" fillId="0" borderId="0" xfId="0" applyFont="1" applyFill="1" applyBorder="1" applyAlignment="1">
      <alignment/>
    </xf>
    <xf numFmtId="49" fontId="2" fillId="0" borderId="0" xfId="0" applyNumberFormat="1" applyFont="1" applyFill="1" applyBorder="1" applyAlignment="1">
      <alignment horizontal="right"/>
    </xf>
    <xf numFmtId="41" fontId="2" fillId="0" borderId="0" xfId="0" applyNumberFormat="1" applyFont="1" applyFill="1" applyBorder="1" applyAlignment="1">
      <alignment horizontal="right"/>
    </xf>
    <xf numFmtId="0" fontId="2" fillId="0" borderId="4" xfId="0" applyFont="1" applyFill="1" applyBorder="1" applyAlignment="1">
      <alignment horizontal="right"/>
    </xf>
    <xf numFmtId="38" fontId="5" fillId="0" borderId="0" xfId="0" applyNumberFormat="1" applyFont="1" applyFill="1" applyAlignment="1">
      <alignmen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49" fontId="2" fillId="0" borderId="7" xfId="0" applyNumberFormat="1" applyFont="1" applyFill="1" applyBorder="1" applyAlignment="1">
      <alignment horizontal="center"/>
    </xf>
    <xf numFmtId="49" fontId="2" fillId="0" borderId="8" xfId="0" applyNumberFormat="1"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41" fontId="5" fillId="0" borderId="0" xfId="0" applyNumberFormat="1" applyFont="1" applyFill="1" applyAlignment="1">
      <alignment horizontal="center"/>
    </xf>
    <xf numFmtId="0" fontId="1" fillId="0" borderId="0" xfId="0" applyFont="1" applyAlignment="1">
      <alignment horizontal="center"/>
    </xf>
    <xf numFmtId="0" fontId="1" fillId="0" borderId="0" xfId="0" applyFont="1" applyFill="1" applyAlignment="1">
      <alignment horizontal="center"/>
    </xf>
    <xf numFmtId="49" fontId="1" fillId="0" borderId="0" xfId="0" applyNumberFormat="1" applyFont="1" applyAlignment="1">
      <alignment horizontal="center"/>
    </xf>
  </cellXfs>
  <cellStyles count="7">
    <cellStyle name="Normal" xfId="0"/>
    <cellStyle name="Comma" xfId="15"/>
    <cellStyle name="Comma [0]" xfId="16"/>
    <cellStyle name="Comma_qrtrptklu"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71</xdr:row>
      <xdr:rowOff>123825</xdr:rowOff>
    </xdr:from>
    <xdr:to>
      <xdr:col>10</xdr:col>
      <xdr:colOff>771525</xdr:colOff>
      <xdr:row>75</xdr:row>
      <xdr:rowOff>66675</xdr:rowOff>
    </xdr:to>
    <xdr:sp>
      <xdr:nvSpPr>
        <xdr:cNvPr id="1" name="TextBox 6"/>
        <xdr:cNvSpPr txBox="1">
          <a:spLocks noChangeArrowheads="1"/>
        </xdr:cNvSpPr>
      </xdr:nvSpPr>
      <xdr:spPr>
        <a:xfrm>
          <a:off x="200025" y="13830300"/>
          <a:ext cx="5381625" cy="78105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financial period ended 31 December, 2001.</a:t>
          </a:r>
        </a:p>
      </xdr:txBody>
    </xdr:sp>
    <xdr:clientData/>
  </xdr:twoCellAnchor>
  <xdr:twoCellAnchor>
    <xdr:from>
      <xdr:col>1</xdr:col>
      <xdr:colOff>9525</xdr:colOff>
      <xdr:row>117</xdr:row>
      <xdr:rowOff>152400</xdr:rowOff>
    </xdr:from>
    <xdr:to>
      <xdr:col>10</xdr:col>
      <xdr:colOff>1028700</xdr:colOff>
      <xdr:row>120</xdr:row>
      <xdr:rowOff>200025</xdr:rowOff>
    </xdr:to>
    <xdr:sp>
      <xdr:nvSpPr>
        <xdr:cNvPr id="2" name="TextBox 7"/>
        <xdr:cNvSpPr txBox="1">
          <a:spLocks noChangeArrowheads="1"/>
        </xdr:cNvSpPr>
      </xdr:nvSpPr>
      <xdr:spPr>
        <a:xfrm>
          <a:off x="209550" y="23536275"/>
          <a:ext cx="5629275" cy="676275"/>
        </a:xfrm>
        <a:prstGeom prst="rect">
          <a:avLst/>
        </a:prstGeom>
        <a:solidFill>
          <a:srgbClr val="FFFFFF"/>
        </a:solidFill>
        <a:ln w="9525" cmpd="sng">
          <a:noFill/>
        </a:ln>
      </xdr:spPr>
      <xdr:txBody>
        <a:bodyPr vertOverflow="clip" wrap="square"/>
        <a:p>
          <a:pPr algn="l">
            <a:defRPr/>
          </a:pPr>
          <a:r>
            <a:rPr lang="en-US" cap="none" sz="1100" b="0" i="0" u="none" baseline="0"/>
            <a:t>Results for the quarter, compared with that of the preceding quarter, have been adversely affected by foreign exchange fluctuation, fall in crop harvested, average price obtained and share of results of associated companies.</a:t>
          </a:r>
        </a:p>
      </xdr:txBody>
    </xdr:sp>
    <xdr:clientData/>
  </xdr:twoCellAnchor>
  <xdr:twoCellAnchor>
    <xdr:from>
      <xdr:col>1</xdr:col>
      <xdr:colOff>9525</xdr:colOff>
      <xdr:row>141</xdr:row>
      <xdr:rowOff>104775</xdr:rowOff>
    </xdr:from>
    <xdr:to>
      <xdr:col>10</xdr:col>
      <xdr:colOff>742950</xdr:colOff>
      <xdr:row>143</xdr:row>
      <xdr:rowOff>200025</xdr:rowOff>
    </xdr:to>
    <xdr:sp>
      <xdr:nvSpPr>
        <xdr:cNvPr id="3" name="TextBox 9"/>
        <xdr:cNvSpPr txBox="1">
          <a:spLocks noChangeArrowheads="1"/>
        </xdr:cNvSpPr>
      </xdr:nvSpPr>
      <xdr:spPr>
        <a:xfrm>
          <a:off x="209550" y="28517850"/>
          <a:ext cx="5343525" cy="514350"/>
        </a:xfrm>
        <a:prstGeom prst="rect">
          <a:avLst/>
        </a:prstGeom>
        <a:solidFill>
          <a:srgbClr val="FFFFFF"/>
        </a:solidFill>
        <a:ln w="9525" cmpd="sng">
          <a:noFill/>
        </a:ln>
      </xdr:spPr>
      <xdr:txBody>
        <a:bodyPr vertOverflow="clip" wrap="square"/>
        <a:p>
          <a:pPr algn="l">
            <a:defRPr/>
          </a:pPr>
          <a:r>
            <a:rPr lang="en-US" cap="none" sz="1100" b="0" i="0" u="none" baseline="0"/>
            <a:t>Plantation output and interest income are expected to be lower for the 2nd half of the financial year.</a:t>
          </a:r>
        </a:p>
      </xdr:txBody>
    </xdr:sp>
    <xdr:clientData/>
  </xdr:twoCellAnchor>
  <xdr:twoCellAnchor>
    <xdr:from>
      <xdr:col>1</xdr:col>
      <xdr:colOff>28575</xdr:colOff>
      <xdr:row>13</xdr:row>
      <xdr:rowOff>0</xdr:rowOff>
    </xdr:from>
    <xdr:to>
      <xdr:col>10</xdr:col>
      <xdr:colOff>771525</xdr:colOff>
      <xdr:row>14</xdr:row>
      <xdr:rowOff>123825</xdr:rowOff>
    </xdr:to>
    <xdr:sp>
      <xdr:nvSpPr>
        <xdr:cNvPr id="4" name="TextBox 11"/>
        <xdr:cNvSpPr txBox="1">
          <a:spLocks noChangeArrowheads="1"/>
        </xdr:cNvSpPr>
      </xdr:nvSpPr>
      <xdr:spPr>
        <a:xfrm>
          <a:off x="228600" y="2295525"/>
          <a:ext cx="5353050" cy="371475"/>
        </a:xfrm>
        <a:prstGeom prst="rect">
          <a:avLst/>
        </a:prstGeom>
        <a:solidFill>
          <a:srgbClr val="FFFFFF"/>
        </a:solidFill>
        <a:ln w="9525" cmpd="sng">
          <a:noFill/>
        </a:ln>
      </xdr:spPr>
      <xdr:txBody>
        <a:bodyPr vertOverflow="clip" wrap="square"/>
        <a:p>
          <a:pPr algn="l">
            <a:defRPr/>
          </a:pPr>
          <a:r>
            <a:rPr lang="en-US" cap="none" sz="1100" b="0" i="0" u="none" baseline="0"/>
            <a:t>There was no exceptional item for the financial period ended 31 December, 2001.</a:t>
          </a:r>
        </a:p>
      </xdr:txBody>
    </xdr:sp>
    <xdr:clientData/>
  </xdr:twoCellAnchor>
  <xdr:twoCellAnchor>
    <xdr:from>
      <xdr:col>1</xdr:col>
      <xdr:colOff>38100</xdr:colOff>
      <xdr:row>6</xdr:row>
      <xdr:rowOff>85725</xdr:rowOff>
    </xdr:from>
    <xdr:to>
      <xdr:col>10</xdr:col>
      <xdr:colOff>800100</xdr:colOff>
      <xdr:row>9</xdr:row>
      <xdr:rowOff>114300</xdr:rowOff>
    </xdr:to>
    <xdr:sp>
      <xdr:nvSpPr>
        <xdr:cNvPr id="5" name="TextBox 13"/>
        <xdr:cNvSpPr txBox="1">
          <a:spLocks noChangeArrowheads="1"/>
        </xdr:cNvSpPr>
      </xdr:nvSpPr>
      <xdr:spPr>
        <a:xfrm>
          <a:off x="238125" y="1228725"/>
          <a:ext cx="5372100" cy="561975"/>
        </a:xfrm>
        <a:prstGeom prst="rect">
          <a:avLst/>
        </a:prstGeom>
        <a:solidFill>
          <a:srgbClr val="FFFFFF"/>
        </a:solidFill>
        <a:ln w="9525" cmpd="sng">
          <a:noFill/>
        </a:ln>
      </xdr:spPr>
      <xdr:txBody>
        <a:bodyPr vertOverflow="clip" wrap="square"/>
        <a:p>
          <a:pPr algn="l">
            <a:defRPr/>
          </a:pPr>
          <a:r>
            <a:rPr lang="en-US" cap="none" sz="1100" b="0" i="0" u="none" baseline="0"/>
            <a:t>The quarterly financial statements have been prepared using the same accounting policies and methods of computation as compared with the most recent annual financial statements.
</a:t>
          </a:r>
        </a:p>
      </xdr:txBody>
    </xdr:sp>
    <xdr:clientData/>
  </xdr:twoCellAnchor>
  <xdr:twoCellAnchor>
    <xdr:from>
      <xdr:col>1</xdr:col>
      <xdr:colOff>0</xdr:colOff>
      <xdr:row>46</xdr:row>
      <xdr:rowOff>114300</xdr:rowOff>
    </xdr:from>
    <xdr:to>
      <xdr:col>10</xdr:col>
      <xdr:colOff>771525</xdr:colOff>
      <xdr:row>49</xdr:row>
      <xdr:rowOff>76200</xdr:rowOff>
    </xdr:to>
    <xdr:sp>
      <xdr:nvSpPr>
        <xdr:cNvPr id="6" name="TextBox 15"/>
        <xdr:cNvSpPr txBox="1">
          <a:spLocks noChangeArrowheads="1"/>
        </xdr:cNvSpPr>
      </xdr:nvSpPr>
      <xdr:spPr>
        <a:xfrm>
          <a:off x="200025" y="8905875"/>
          <a:ext cx="5381625" cy="457200"/>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There were no purchase or disposal of quoted securities for the financial period ended 31 December, 2001.
</a:t>
          </a:r>
          <a:r>
            <a:rPr lang="en-US" cap="none" sz="1000" b="0" i="0" u="none" baseline="0">
              <a:latin typeface="Arial"/>
              <a:ea typeface="Arial"/>
              <a:cs typeface="Arial"/>
            </a:rPr>
            <a:t>
</a:t>
          </a:r>
        </a:p>
      </xdr:txBody>
    </xdr:sp>
    <xdr:clientData/>
  </xdr:twoCellAnchor>
  <xdr:twoCellAnchor>
    <xdr:from>
      <xdr:col>1</xdr:col>
      <xdr:colOff>0</xdr:colOff>
      <xdr:row>151</xdr:row>
      <xdr:rowOff>28575</xdr:rowOff>
    </xdr:from>
    <xdr:to>
      <xdr:col>10</xdr:col>
      <xdr:colOff>695325</xdr:colOff>
      <xdr:row>153</xdr:row>
      <xdr:rowOff>85725</xdr:rowOff>
    </xdr:to>
    <xdr:sp>
      <xdr:nvSpPr>
        <xdr:cNvPr id="7" name="TextBox 16"/>
        <xdr:cNvSpPr txBox="1">
          <a:spLocks noChangeArrowheads="1"/>
        </xdr:cNvSpPr>
      </xdr:nvSpPr>
      <xdr:spPr>
        <a:xfrm>
          <a:off x="200025" y="30775275"/>
          <a:ext cx="5305425" cy="476250"/>
        </a:xfrm>
        <a:prstGeom prst="rect">
          <a:avLst/>
        </a:prstGeom>
        <a:solidFill>
          <a:srgbClr val="FFFFFF"/>
        </a:solidFill>
        <a:ln w="9525" cmpd="sng">
          <a:noFill/>
        </a:ln>
      </xdr:spPr>
      <xdr:txBody>
        <a:bodyPr vertOverflow="clip" wrap="square"/>
        <a:p>
          <a:pPr algn="l">
            <a:defRPr/>
          </a:pPr>
          <a:r>
            <a:rPr lang="en-US" cap="none" sz="1100" b="0" i="0" u="none" baseline="0"/>
            <a:t>No dividend is recommended.
 </a:t>
          </a:r>
        </a:p>
      </xdr:txBody>
    </xdr:sp>
    <xdr:clientData/>
  </xdr:twoCellAnchor>
  <xdr:twoCellAnchor>
    <xdr:from>
      <xdr:col>0</xdr:col>
      <xdr:colOff>133350</xdr:colOff>
      <xdr:row>41</xdr:row>
      <xdr:rowOff>114300</xdr:rowOff>
    </xdr:from>
    <xdr:to>
      <xdr:col>10</xdr:col>
      <xdr:colOff>771525</xdr:colOff>
      <xdr:row>44</xdr:row>
      <xdr:rowOff>57150</xdr:rowOff>
    </xdr:to>
    <xdr:sp>
      <xdr:nvSpPr>
        <xdr:cNvPr id="8" name="TextBox 18"/>
        <xdr:cNvSpPr txBox="1">
          <a:spLocks noChangeArrowheads="1"/>
        </xdr:cNvSpPr>
      </xdr:nvSpPr>
      <xdr:spPr>
        <a:xfrm>
          <a:off x="133350" y="8039100"/>
          <a:ext cx="5448300" cy="466725"/>
        </a:xfrm>
        <a:prstGeom prst="rect">
          <a:avLst/>
        </a:prstGeom>
        <a:solidFill>
          <a:srgbClr val="FFFFFF"/>
        </a:solidFill>
        <a:ln w="9525" cmpd="sng">
          <a:noFill/>
        </a:ln>
      </xdr:spPr>
      <xdr:txBody>
        <a:bodyPr vertOverflow="clip" wrap="square"/>
        <a:p>
          <a:pPr algn="l">
            <a:defRPr/>
          </a:pPr>
          <a:r>
            <a:rPr lang="en-US" cap="none" sz="1100" b="0" i="0" u="none" baseline="0"/>
            <a:t>There was no sale of investments and/or properties for the financial period ended 31 December, 2001.
</a:t>
          </a:r>
        </a:p>
      </xdr:txBody>
    </xdr:sp>
    <xdr:clientData/>
  </xdr:twoCellAnchor>
  <xdr:twoCellAnchor>
    <xdr:from>
      <xdr:col>1</xdr:col>
      <xdr:colOff>0</xdr:colOff>
      <xdr:row>18</xdr:row>
      <xdr:rowOff>38100</xdr:rowOff>
    </xdr:from>
    <xdr:to>
      <xdr:col>10</xdr:col>
      <xdr:colOff>781050</xdr:colOff>
      <xdr:row>20</xdr:row>
      <xdr:rowOff>114300</xdr:rowOff>
    </xdr:to>
    <xdr:sp>
      <xdr:nvSpPr>
        <xdr:cNvPr id="9" name="TextBox 20"/>
        <xdr:cNvSpPr txBox="1">
          <a:spLocks noChangeArrowheads="1"/>
        </xdr:cNvSpPr>
      </xdr:nvSpPr>
      <xdr:spPr>
        <a:xfrm>
          <a:off x="200025" y="3390900"/>
          <a:ext cx="5391150" cy="466725"/>
        </a:xfrm>
        <a:prstGeom prst="rect">
          <a:avLst/>
        </a:prstGeom>
        <a:solidFill>
          <a:srgbClr val="FFFFFF"/>
        </a:solidFill>
        <a:ln w="9525" cmpd="sng">
          <a:noFill/>
        </a:ln>
      </xdr:spPr>
      <xdr:txBody>
        <a:bodyPr vertOverflow="clip" wrap="square"/>
        <a:p>
          <a:pPr algn="l">
            <a:defRPr/>
          </a:pPr>
          <a:r>
            <a:rPr lang="en-US" cap="none" sz="1100" b="0" i="0" u="none" baseline="0"/>
            <a:t>There was no extraordinary item for the financial period ended 31 December, 2001.
</a:t>
          </a:r>
        </a:p>
      </xdr:txBody>
    </xdr:sp>
    <xdr:clientData/>
  </xdr:twoCellAnchor>
  <xdr:twoCellAnchor>
    <xdr:from>
      <xdr:col>1</xdr:col>
      <xdr:colOff>28575</xdr:colOff>
      <xdr:row>40</xdr:row>
      <xdr:rowOff>0</xdr:rowOff>
    </xdr:from>
    <xdr:to>
      <xdr:col>11</xdr:col>
      <xdr:colOff>0</xdr:colOff>
      <xdr:row>40</xdr:row>
      <xdr:rowOff>0</xdr:rowOff>
    </xdr:to>
    <xdr:sp>
      <xdr:nvSpPr>
        <xdr:cNvPr id="10" name="TextBox 21"/>
        <xdr:cNvSpPr txBox="1">
          <a:spLocks noChangeArrowheads="1"/>
        </xdr:cNvSpPr>
      </xdr:nvSpPr>
      <xdr:spPr>
        <a:xfrm>
          <a:off x="228600" y="7781925"/>
          <a:ext cx="5705475" cy="0"/>
        </a:xfrm>
        <a:prstGeom prst="rect">
          <a:avLst/>
        </a:prstGeom>
        <a:solidFill>
          <a:srgbClr val="FFFFFF"/>
        </a:solidFill>
        <a:ln w="9525" cmpd="sng">
          <a:noFill/>
        </a:ln>
      </xdr:spPr>
      <xdr:txBody>
        <a:bodyPr vertOverflow="clip" wrap="square"/>
        <a:p>
          <a:pPr algn="l">
            <a:defRPr/>
          </a:pPr>
          <a:r>
            <a:rPr lang="en-US" cap="none" sz="1100" b="0" i="0" u="none" baseline="0"/>
            <a:t>There was no pre-acquisition profit for the financial quarter ended 30 September, 2001</a:t>
          </a:r>
        </a:p>
      </xdr:txBody>
    </xdr:sp>
    <xdr:clientData/>
  </xdr:twoCellAnchor>
  <xdr:twoCellAnchor>
    <xdr:from>
      <xdr:col>0</xdr:col>
      <xdr:colOff>190500</xdr:colOff>
      <xdr:row>86</xdr:row>
      <xdr:rowOff>19050</xdr:rowOff>
    </xdr:from>
    <xdr:to>
      <xdr:col>10</xdr:col>
      <xdr:colOff>762000</xdr:colOff>
      <xdr:row>88</xdr:row>
      <xdr:rowOff>104775</xdr:rowOff>
    </xdr:to>
    <xdr:sp>
      <xdr:nvSpPr>
        <xdr:cNvPr id="11" name="TextBox 22"/>
        <xdr:cNvSpPr txBox="1">
          <a:spLocks noChangeArrowheads="1"/>
        </xdr:cNvSpPr>
      </xdr:nvSpPr>
      <xdr:spPr>
        <a:xfrm>
          <a:off x="190500" y="17297400"/>
          <a:ext cx="5381625" cy="504825"/>
        </a:xfrm>
        <a:prstGeom prst="rect">
          <a:avLst/>
        </a:prstGeom>
        <a:solidFill>
          <a:srgbClr val="FFFFFF"/>
        </a:solidFill>
        <a:ln w="9525" cmpd="sng">
          <a:noFill/>
        </a:ln>
      </xdr:spPr>
      <xdr:txBody>
        <a:bodyPr vertOverflow="clip" wrap="square"/>
        <a:p>
          <a:pPr algn="l">
            <a:defRPr/>
          </a:pPr>
          <a:r>
            <a:rPr lang="en-US" cap="none" sz="1100" b="0" i="0" u="none" baseline="0"/>
            <a:t>There were no financial instruments with off balance sheet risk as at the date of the issue of this quarterly report.</a:t>
          </a:r>
        </a:p>
      </xdr:txBody>
    </xdr:sp>
    <xdr:clientData/>
  </xdr:twoCellAnchor>
  <xdr:twoCellAnchor>
    <xdr:from>
      <xdr:col>0</xdr:col>
      <xdr:colOff>190500</xdr:colOff>
      <xdr:row>135</xdr:row>
      <xdr:rowOff>66675</xdr:rowOff>
    </xdr:from>
    <xdr:to>
      <xdr:col>10</xdr:col>
      <xdr:colOff>1019175</xdr:colOff>
      <xdr:row>139</xdr:row>
      <xdr:rowOff>57150</xdr:rowOff>
    </xdr:to>
    <xdr:sp>
      <xdr:nvSpPr>
        <xdr:cNvPr id="12" name="TextBox 23"/>
        <xdr:cNvSpPr txBox="1">
          <a:spLocks noChangeArrowheads="1"/>
        </xdr:cNvSpPr>
      </xdr:nvSpPr>
      <xdr:spPr>
        <a:xfrm>
          <a:off x="190500" y="27651075"/>
          <a:ext cx="5638800" cy="828675"/>
        </a:xfrm>
        <a:prstGeom prst="rect">
          <a:avLst/>
        </a:prstGeom>
        <a:solidFill>
          <a:srgbClr val="FFFFFF"/>
        </a:solidFill>
        <a:ln w="9525" cmpd="sng">
          <a:noFill/>
        </a:ln>
      </xdr:spPr>
      <xdr:txBody>
        <a:bodyPr vertOverflow="clip" wrap="square"/>
        <a:p>
          <a:pPr algn="l">
            <a:defRPr/>
          </a:pPr>
          <a:r>
            <a:rPr lang="en-US" cap="none" sz="1100" b="0" i="0" u="none" baseline="0"/>
            <a:t>The revenue and earnings are impacted by the production of fresh fruit bunches and volatility of the selling price of crude palm oil. The production of fresh fruit bunches is influenced by weather conditions, production cycle and age of the palms.
</a:t>
          </a:r>
        </a:p>
      </xdr:txBody>
    </xdr:sp>
    <xdr:clientData/>
  </xdr:twoCellAnchor>
  <xdr:twoCellAnchor>
    <xdr:from>
      <xdr:col>1</xdr:col>
      <xdr:colOff>9525</xdr:colOff>
      <xdr:row>123</xdr:row>
      <xdr:rowOff>66675</xdr:rowOff>
    </xdr:from>
    <xdr:to>
      <xdr:col>10</xdr:col>
      <xdr:colOff>1019175</xdr:colOff>
      <xdr:row>126</xdr:row>
      <xdr:rowOff>180975</xdr:rowOff>
    </xdr:to>
    <xdr:sp>
      <xdr:nvSpPr>
        <xdr:cNvPr id="13" name="TextBox 24"/>
        <xdr:cNvSpPr txBox="1">
          <a:spLocks noChangeArrowheads="1"/>
        </xdr:cNvSpPr>
      </xdr:nvSpPr>
      <xdr:spPr>
        <a:xfrm>
          <a:off x="209550" y="25136475"/>
          <a:ext cx="5619750" cy="742950"/>
        </a:xfrm>
        <a:prstGeom prst="rect">
          <a:avLst/>
        </a:prstGeom>
        <a:solidFill>
          <a:srgbClr val="FFFFFF"/>
        </a:solidFill>
        <a:ln w="9525" cmpd="sng">
          <a:noFill/>
        </a:ln>
      </xdr:spPr>
      <xdr:txBody>
        <a:bodyPr vertOverflow="clip" wrap="square"/>
        <a:p>
          <a:pPr algn="l">
            <a:defRPr/>
          </a:pPr>
          <a:r>
            <a:rPr lang="en-US" cap="none" sz="1100" b="0" i="0" u="none" baseline="0"/>
            <a:t>The Company's and Group's performances for the quarter and six months to date have been affected by dividend income, foreign exchange fluctuation, higher crop harvested, better commodity price obtained and lower share of profits in associated companies.</a:t>
          </a:r>
        </a:p>
      </xdr:txBody>
    </xdr:sp>
    <xdr:clientData/>
  </xdr:twoCellAnchor>
  <xdr:twoCellAnchor>
    <xdr:from>
      <xdr:col>0</xdr:col>
      <xdr:colOff>142875</xdr:colOff>
      <xdr:row>129</xdr:row>
      <xdr:rowOff>66675</xdr:rowOff>
    </xdr:from>
    <xdr:to>
      <xdr:col>10</xdr:col>
      <xdr:colOff>1057275</xdr:colOff>
      <xdr:row>132</xdr:row>
      <xdr:rowOff>180975</xdr:rowOff>
    </xdr:to>
    <xdr:sp>
      <xdr:nvSpPr>
        <xdr:cNvPr id="14" name="TextBox 25"/>
        <xdr:cNvSpPr txBox="1">
          <a:spLocks noChangeArrowheads="1"/>
        </xdr:cNvSpPr>
      </xdr:nvSpPr>
      <xdr:spPr>
        <a:xfrm>
          <a:off x="142875" y="26393775"/>
          <a:ext cx="5724525" cy="742950"/>
        </a:xfrm>
        <a:prstGeom prst="rect">
          <a:avLst/>
        </a:prstGeom>
        <a:solidFill>
          <a:srgbClr val="FFFFFF"/>
        </a:solidFill>
        <a:ln w="9525" cmpd="sng">
          <a:noFill/>
        </a:ln>
      </xdr:spPr>
      <xdr:txBody>
        <a:bodyPr vertOverflow="clip" wrap="square"/>
        <a:p>
          <a:pPr algn="l">
            <a:defRPr/>
          </a:pPr>
          <a:r>
            <a:rPr lang="en-US" cap="none" sz="1100" b="0" i="0" u="none" baseline="0"/>
            <a:t>As at the date of the issue of this quarterly report, there were no material events subsequent to the end of the period covered by this report that have not been reflected in the financial statement for the said period.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8"/>
  <sheetViews>
    <sheetView view="pageBreakPreview" zoomScaleSheetLayoutView="100" workbookViewId="0" topLeftCell="A1">
      <selection activeCell="C10" sqref="C10"/>
    </sheetView>
  </sheetViews>
  <sheetFormatPr defaultColWidth="9.140625" defaultRowHeight="12.75"/>
  <cols>
    <col min="1" max="1" width="3.140625" style="34" customWidth="1"/>
    <col min="2" max="2" width="31.28125" style="2" bestFit="1" customWidth="1"/>
    <col min="3" max="3" width="14.57421875" style="1" customWidth="1"/>
    <col min="4" max="4" width="3.00390625" style="2" customWidth="1"/>
    <col min="5" max="5" width="14.00390625" style="11" customWidth="1"/>
    <col min="6" max="6" width="4.8515625" style="2" customWidth="1"/>
    <col min="7" max="7" width="7.28125" style="2" customWidth="1"/>
    <col min="8" max="8" width="7.57421875" style="2" bestFit="1" customWidth="1"/>
    <col min="9" max="16384" width="4.8515625" style="2" customWidth="1"/>
  </cols>
  <sheetData>
    <row r="1" spans="1:5" s="3" customFormat="1" ht="15">
      <c r="A1" s="33" t="s">
        <v>15</v>
      </c>
      <c r="C1" s="4"/>
      <c r="E1" s="11"/>
    </row>
    <row r="2" spans="1:5" s="3" customFormat="1" ht="15">
      <c r="A2" s="33" t="s">
        <v>0</v>
      </c>
      <c r="C2" s="4"/>
      <c r="E2" s="11"/>
    </row>
    <row r="3" spans="1:5" s="3" customFormat="1" ht="15">
      <c r="A3" s="33"/>
      <c r="C3" s="50"/>
      <c r="D3" s="50"/>
      <c r="E3" s="51" t="s">
        <v>22</v>
      </c>
    </row>
    <row r="4" spans="1:5" s="3" customFormat="1" ht="15">
      <c r="A4" s="33"/>
      <c r="C4" s="50" t="s">
        <v>23</v>
      </c>
      <c r="D4" s="50"/>
      <c r="E4" s="51" t="s">
        <v>24</v>
      </c>
    </row>
    <row r="5" spans="3:5" ht="15">
      <c r="C5" s="50" t="s">
        <v>25</v>
      </c>
      <c r="D5" s="50"/>
      <c r="E5" s="51" t="s">
        <v>26</v>
      </c>
    </row>
    <row r="6" spans="3:5" ht="15">
      <c r="C6" s="50" t="s">
        <v>17</v>
      </c>
      <c r="D6" s="50"/>
      <c r="E6" s="51" t="s">
        <v>27</v>
      </c>
    </row>
    <row r="7" spans="3:5" ht="15">
      <c r="C7" s="52" t="s">
        <v>125</v>
      </c>
      <c r="D7" s="50"/>
      <c r="E7" s="52" t="s">
        <v>126</v>
      </c>
    </row>
    <row r="8" spans="3:5" ht="15">
      <c r="C8" s="50" t="s">
        <v>19</v>
      </c>
      <c r="D8" s="50"/>
      <c r="E8" s="51" t="s">
        <v>19</v>
      </c>
    </row>
    <row r="9" spans="3:5" ht="13.5">
      <c r="C9" s="5"/>
      <c r="D9" s="6"/>
      <c r="E9" s="12"/>
    </row>
    <row r="10" spans="1:5" ht="13.5">
      <c r="A10" s="34">
        <v>1</v>
      </c>
      <c r="B10" s="2" t="s">
        <v>88</v>
      </c>
      <c r="C10" s="5">
        <v>2231</v>
      </c>
      <c r="D10" s="6"/>
      <c r="E10" s="12">
        <v>2118</v>
      </c>
    </row>
    <row r="11" spans="1:5" ht="13.5">
      <c r="A11" s="34">
        <v>2</v>
      </c>
      <c r="B11" s="2" t="s">
        <v>28</v>
      </c>
      <c r="C11" s="5">
        <v>56663</v>
      </c>
      <c r="D11" s="6"/>
      <c r="E11" s="12">
        <v>56650</v>
      </c>
    </row>
    <row r="12" spans="1:5" ht="13.5">
      <c r="A12" s="34">
        <v>3</v>
      </c>
      <c r="B12" s="2" t="s">
        <v>89</v>
      </c>
      <c r="C12" s="5">
        <v>6825</v>
      </c>
      <c r="D12" s="6"/>
      <c r="E12" s="12">
        <v>6825</v>
      </c>
    </row>
    <row r="13" spans="1:5" ht="13.5">
      <c r="A13" s="34">
        <v>4</v>
      </c>
      <c r="B13" s="2" t="s">
        <v>29</v>
      </c>
      <c r="C13" s="5">
        <v>0</v>
      </c>
      <c r="D13" s="6"/>
      <c r="E13" s="12">
        <v>0</v>
      </c>
    </row>
    <row r="14" spans="3:5" ht="13.5">
      <c r="C14" s="5"/>
      <c r="D14" s="6"/>
      <c r="E14" s="12"/>
    </row>
    <row r="15" spans="1:5" ht="13.5">
      <c r="A15" s="34">
        <v>5</v>
      </c>
      <c r="B15" s="2" t="s">
        <v>30</v>
      </c>
      <c r="C15" s="5"/>
      <c r="D15" s="6"/>
      <c r="E15" s="12"/>
    </row>
    <row r="16" spans="2:5" ht="15">
      <c r="B16" s="7" t="s">
        <v>110</v>
      </c>
      <c r="C16" s="5">
        <v>4</v>
      </c>
      <c r="D16" s="6"/>
      <c r="E16" s="12">
        <v>33</v>
      </c>
    </row>
    <row r="17" spans="1:5" ht="15">
      <c r="A17" s="34" t="s">
        <v>21</v>
      </c>
      <c r="B17" s="7" t="s">
        <v>91</v>
      </c>
      <c r="C17" s="5">
        <v>1931</v>
      </c>
      <c r="D17" s="6"/>
      <c r="E17" s="12">
        <f>1205+109</f>
        <v>1314</v>
      </c>
    </row>
    <row r="18" spans="2:5" ht="15">
      <c r="B18" s="7" t="s">
        <v>31</v>
      </c>
      <c r="C18" s="5">
        <v>0</v>
      </c>
      <c r="D18" s="6"/>
      <c r="E18" s="12">
        <v>0</v>
      </c>
    </row>
    <row r="19" spans="2:9" ht="15">
      <c r="B19" s="7" t="s">
        <v>32</v>
      </c>
      <c r="C19" s="5">
        <v>29423</v>
      </c>
      <c r="D19" s="6"/>
      <c r="E19" s="12">
        <f>28797</f>
        <v>28797</v>
      </c>
      <c r="H19" s="6">
        <f>SUM(C10:C19)</f>
        <v>97077</v>
      </c>
      <c r="I19" s="2" t="s">
        <v>118</v>
      </c>
    </row>
    <row r="20" spans="2:7" ht="15">
      <c r="B20" s="7"/>
      <c r="C20" s="8">
        <f>SUM(C16:C19)</f>
        <v>31358</v>
      </c>
      <c r="D20" s="6"/>
      <c r="E20" s="13">
        <f>SUM(E16:E19)</f>
        <v>30144</v>
      </c>
      <c r="G20" s="6"/>
    </row>
    <row r="21" spans="3:5" ht="13.5">
      <c r="C21" s="5"/>
      <c r="D21" s="6"/>
      <c r="E21" s="12"/>
    </row>
    <row r="22" spans="1:5" ht="13.5">
      <c r="A22" s="34">
        <v>6</v>
      </c>
      <c r="B22" s="2" t="s">
        <v>33</v>
      </c>
      <c r="C22" s="5"/>
      <c r="D22" s="6"/>
      <c r="E22" s="12"/>
    </row>
    <row r="23" spans="1:5" ht="15">
      <c r="A23" s="34" t="s">
        <v>20</v>
      </c>
      <c r="B23" s="7" t="s">
        <v>34</v>
      </c>
      <c r="C23" s="5">
        <v>0</v>
      </c>
      <c r="D23" s="6"/>
      <c r="E23" s="12">
        <v>0</v>
      </c>
    </row>
    <row r="24" spans="2:5" ht="15">
      <c r="B24" s="7" t="s">
        <v>90</v>
      </c>
      <c r="C24" s="5">
        <v>1927</v>
      </c>
      <c r="D24" s="6"/>
      <c r="E24" s="12">
        <v>1505</v>
      </c>
    </row>
    <row r="25" spans="2:5" ht="15">
      <c r="B25" s="7" t="s">
        <v>35</v>
      </c>
      <c r="C25" s="5">
        <v>0</v>
      </c>
      <c r="D25" s="6"/>
      <c r="E25" s="12">
        <v>0</v>
      </c>
    </row>
    <row r="26" spans="2:5" ht="15">
      <c r="B26" s="7" t="s">
        <v>36</v>
      </c>
      <c r="C26" s="5">
        <v>0</v>
      </c>
      <c r="D26" s="6"/>
      <c r="E26" s="12">
        <v>0</v>
      </c>
    </row>
    <row r="27" spans="2:5" ht="15">
      <c r="B27" s="7"/>
      <c r="C27" s="5"/>
      <c r="D27" s="6"/>
      <c r="E27" s="12"/>
    </row>
    <row r="28" spans="2:5" ht="15">
      <c r="B28" s="7"/>
      <c r="C28" s="8">
        <f>SUM(C23:C27)</f>
        <v>1927</v>
      </c>
      <c r="D28" s="6"/>
      <c r="E28" s="13">
        <f>SUM(E23:E27)</f>
        <v>1505</v>
      </c>
    </row>
    <row r="29" spans="3:5" ht="13.5">
      <c r="C29" s="5"/>
      <c r="D29" s="6"/>
      <c r="E29" s="12"/>
    </row>
    <row r="30" spans="1:5" ht="13.5">
      <c r="A30" s="34">
        <v>7</v>
      </c>
      <c r="B30" s="2" t="s">
        <v>37</v>
      </c>
      <c r="C30" s="5">
        <f>C20-C28</f>
        <v>29431</v>
      </c>
      <c r="D30" s="6"/>
      <c r="E30" s="12">
        <f>E20-E28</f>
        <v>28639</v>
      </c>
    </row>
    <row r="31" spans="3:5" ht="14.25" thickBot="1">
      <c r="C31" s="9">
        <f>C10+C11+C12+C13+C30</f>
        <v>95150</v>
      </c>
      <c r="D31" s="6"/>
      <c r="E31" s="14">
        <f>E10+E11+E12+E13+E30</f>
        <v>94232</v>
      </c>
    </row>
    <row r="32" spans="3:7" ht="14.25" thickTop="1">
      <c r="C32" s="5"/>
      <c r="D32" s="6"/>
      <c r="E32" s="12"/>
      <c r="G32" s="6"/>
    </row>
    <row r="33" spans="1:7" ht="13.5">
      <c r="A33" s="34">
        <v>8</v>
      </c>
      <c r="B33" s="2" t="s">
        <v>38</v>
      </c>
      <c r="C33" s="5"/>
      <c r="D33" s="6"/>
      <c r="E33" s="15"/>
      <c r="F33" s="6"/>
      <c r="G33" s="6"/>
    </row>
    <row r="34" spans="2:5" ht="13.5">
      <c r="B34" s="2" t="s">
        <v>39</v>
      </c>
      <c r="C34" s="5">
        <v>2006</v>
      </c>
      <c r="D34" s="6"/>
      <c r="E34" s="12">
        <v>2006</v>
      </c>
    </row>
    <row r="35" spans="2:5" ht="13.5">
      <c r="B35" s="2" t="s">
        <v>3</v>
      </c>
      <c r="C35" s="5"/>
      <c r="D35" s="6"/>
      <c r="E35" s="12"/>
    </row>
    <row r="36" spans="2:5" ht="15">
      <c r="B36" s="7" t="s">
        <v>40</v>
      </c>
      <c r="C36" s="5">
        <v>0</v>
      </c>
      <c r="D36" s="6"/>
      <c r="E36" s="12">
        <v>0</v>
      </c>
    </row>
    <row r="37" spans="2:5" ht="15">
      <c r="B37" s="7" t="s">
        <v>41</v>
      </c>
      <c r="C37" s="5">
        <v>0</v>
      </c>
      <c r="D37" s="6"/>
      <c r="E37" s="12">
        <v>0</v>
      </c>
    </row>
    <row r="38" spans="2:7" ht="15">
      <c r="B38" s="7" t="s">
        <v>80</v>
      </c>
      <c r="C38" s="5">
        <v>11101</v>
      </c>
      <c r="D38" s="6"/>
      <c r="E38" s="12">
        <v>11101</v>
      </c>
      <c r="G38" s="6"/>
    </row>
    <row r="39" spans="2:5" ht="15">
      <c r="B39" s="7" t="s">
        <v>42</v>
      </c>
      <c r="C39" s="5">
        <v>452</v>
      </c>
      <c r="D39" s="6"/>
      <c r="E39" s="12">
        <v>452</v>
      </c>
    </row>
    <row r="40" spans="2:5" ht="15">
      <c r="B40" s="7" t="s">
        <v>81</v>
      </c>
      <c r="C40" s="5">
        <v>50944</v>
      </c>
      <c r="D40" s="6"/>
      <c r="E40" s="12">
        <v>51298</v>
      </c>
    </row>
    <row r="41" spans="2:5" ht="15">
      <c r="B41" s="7" t="s">
        <v>43</v>
      </c>
      <c r="C41" s="5">
        <v>2672</v>
      </c>
      <c r="D41" s="6"/>
      <c r="E41" s="12">
        <v>2672</v>
      </c>
    </row>
    <row r="42" spans="2:5" ht="15">
      <c r="B42" s="7" t="s">
        <v>44</v>
      </c>
      <c r="C42" s="5">
        <v>4000</v>
      </c>
      <c r="D42" s="6"/>
      <c r="E42" s="12">
        <v>4000</v>
      </c>
    </row>
    <row r="43" spans="2:5" ht="15">
      <c r="B43" s="7" t="s">
        <v>45</v>
      </c>
      <c r="C43" s="5">
        <v>10000</v>
      </c>
      <c r="D43" s="6"/>
      <c r="E43" s="12">
        <v>10000</v>
      </c>
    </row>
    <row r="44" spans="2:6" ht="15">
      <c r="B44" s="7" t="s">
        <v>46</v>
      </c>
      <c r="C44" s="5">
        <v>11515</v>
      </c>
      <c r="D44" s="6"/>
      <c r="E44" s="12">
        <v>10283</v>
      </c>
      <c r="F44" s="6"/>
    </row>
    <row r="45" spans="3:5" ht="13.5">
      <c r="C45" s="5"/>
      <c r="D45" s="6"/>
      <c r="E45" s="12"/>
    </row>
    <row r="46" spans="1:5" ht="13.5">
      <c r="A46" s="34">
        <v>9</v>
      </c>
      <c r="B46" s="2" t="s">
        <v>47</v>
      </c>
      <c r="C46" s="5">
        <v>0</v>
      </c>
      <c r="D46" s="6"/>
      <c r="E46" s="12">
        <v>0</v>
      </c>
    </row>
    <row r="47" spans="1:5" ht="13.5">
      <c r="A47" s="34">
        <v>10</v>
      </c>
      <c r="B47" s="2" t="s">
        <v>48</v>
      </c>
      <c r="C47" s="5">
        <v>0</v>
      </c>
      <c r="D47" s="6"/>
      <c r="E47" s="12">
        <v>0</v>
      </c>
    </row>
    <row r="48" spans="1:5" ht="13.5">
      <c r="A48" s="34">
        <v>11</v>
      </c>
      <c r="B48" s="2" t="s">
        <v>49</v>
      </c>
      <c r="C48" s="5"/>
      <c r="D48" s="6"/>
      <c r="E48" s="12"/>
    </row>
    <row r="49" spans="2:5" ht="13.5">
      <c r="B49" s="2" t="s">
        <v>84</v>
      </c>
      <c r="C49" s="5">
        <v>2460</v>
      </c>
      <c r="D49" s="6"/>
      <c r="E49" s="12">
        <v>2420</v>
      </c>
    </row>
    <row r="50" spans="3:5" ht="14.25" thickBot="1">
      <c r="C50" s="14">
        <f>SUM(C34:C49)</f>
        <v>95150</v>
      </c>
      <c r="D50" s="6"/>
      <c r="E50" s="14">
        <f>SUM(E34:E49)</f>
        <v>94232</v>
      </c>
    </row>
    <row r="51" spans="3:5" ht="14.25" thickTop="1">
      <c r="C51" s="5"/>
      <c r="D51" s="6"/>
      <c r="E51" s="12"/>
    </row>
    <row r="52" spans="1:5" ht="14.25" thickBot="1">
      <c r="A52" s="34">
        <v>12</v>
      </c>
      <c r="B52" s="2" t="s">
        <v>111</v>
      </c>
      <c r="C52" s="29">
        <f>+(C50-C49)/C34</f>
        <v>46.20638085742772</v>
      </c>
      <c r="D52" s="6"/>
      <c r="E52" s="29">
        <f>+(E50-E49)/E34</f>
        <v>45.76869391824526</v>
      </c>
    </row>
    <row r="53" spans="3:5" ht="14.25" thickTop="1">
      <c r="C53" s="10"/>
      <c r="D53" s="6"/>
      <c r="E53" s="12"/>
    </row>
    <row r="54" spans="3:5" ht="13.5">
      <c r="C54" s="5"/>
      <c r="D54" s="6"/>
      <c r="E54" s="12"/>
    </row>
    <row r="55" spans="3:5" ht="13.5">
      <c r="C55" s="5"/>
      <c r="D55" s="6"/>
      <c r="E55" s="12"/>
    </row>
    <row r="56" spans="3:5" ht="13.5">
      <c r="C56" s="5"/>
      <c r="D56" s="6"/>
      <c r="E56" s="12"/>
    </row>
    <row r="57" spans="3:5" ht="13.5">
      <c r="C57" s="5"/>
      <c r="D57" s="6"/>
      <c r="E57" s="12"/>
    </row>
    <row r="58" spans="3:5" ht="13.5">
      <c r="C58" s="5"/>
      <c r="D58" s="6"/>
      <c r="E58" s="12"/>
    </row>
    <row r="59" spans="3:5" ht="13.5">
      <c r="C59" s="5"/>
      <c r="D59" s="6"/>
      <c r="E59" s="12"/>
    </row>
    <row r="60" spans="3:5" ht="13.5">
      <c r="C60" s="5"/>
      <c r="D60" s="6"/>
      <c r="E60" s="12"/>
    </row>
    <row r="61" spans="3:5" ht="13.5">
      <c r="C61" s="5"/>
      <c r="D61" s="6"/>
      <c r="E61" s="12"/>
    </row>
    <row r="62" spans="3:5" ht="13.5">
      <c r="C62" s="5"/>
      <c r="D62" s="6"/>
      <c r="E62" s="12"/>
    </row>
    <row r="63" spans="3:5" ht="13.5">
      <c r="C63" s="5"/>
      <c r="D63" s="6"/>
      <c r="E63" s="12"/>
    </row>
    <row r="64" spans="3:5" ht="13.5">
      <c r="C64" s="5"/>
      <c r="D64" s="6"/>
      <c r="E64" s="12"/>
    </row>
    <row r="65" spans="3:5" ht="13.5">
      <c r="C65" s="5"/>
      <c r="D65" s="6"/>
      <c r="E65" s="12"/>
    </row>
    <row r="66" spans="3:5" ht="13.5">
      <c r="C66" s="5"/>
      <c r="D66" s="6"/>
      <c r="E66" s="12"/>
    </row>
    <row r="67" spans="3:5" ht="13.5">
      <c r="C67" s="5"/>
      <c r="D67" s="6"/>
      <c r="E67" s="12"/>
    </row>
    <row r="68" spans="3:5" ht="13.5">
      <c r="C68" s="5"/>
      <c r="D68" s="6"/>
      <c r="E68" s="12"/>
    </row>
  </sheetData>
  <printOptions horizontalCentered="1"/>
  <pageMargins left="0.75" right="0.75" top="0.55" bottom="0.51" header="0.41" footer="0.3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169"/>
  <sheetViews>
    <sheetView tabSelected="1" zoomScaleSheetLayoutView="75" workbookViewId="0" topLeftCell="A141">
      <selection activeCell="A135" sqref="A135"/>
    </sheetView>
  </sheetViews>
  <sheetFormatPr defaultColWidth="9.140625" defaultRowHeight="12.75"/>
  <cols>
    <col min="1" max="1" width="3.00390625" style="17" customWidth="1"/>
    <col min="2" max="4" width="4.8515625" style="17" customWidth="1"/>
    <col min="5" max="5" width="5.57421875" style="17" customWidth="1"/>
    <col min="6" max="6" width="6.7109375" style="17" customWidth="1"/>
    <col min="7" max="7" width="12.8515625" style="17" customWidth="1"/>
    <col min="8" max="8" width="13.421875" style="17" customWidth="1"/>
    <col min="9" max="9" width="2.00390625" style="17" customWidth="1"/>
    <col min="10" max="10" width="14.00390625" style="17" customWidth="1"/>
    <col min="11" max="11" width="16.8515625" style="17" customWidth="1"/>
    <col min="12" max="16384" width="4.8515625" style="17" customWidth="1"/>
  </cols>
  <sheetData>
    <row r="1" ht="16.5">
      <c r="A1" s="16" t="s">
        <v>15</v>
      </c>
    </row>
    <row r="2" ht="16.5">
      <c r="A2" s="18" t="s">
        <v>50</v>
      </c>
    </row>
    <row r="5" spans="1:2" ht="16.5">
      <c r="A5" s="31" t="s">
        <v>8</v>
      </c>
      <c r="B5" s="17" t="s">
        <v>51</v>
      </c>
    </row>
    <row r="12" spans="1:2" ht="16.5">
      <c r="A12" s="31" t="s">
        <v>9</v>
      </c>
      <c r="B12" s="17" t="s">
        <v>52</v>
      </c>
    </row>
    <row r="17" spans="1:2" ht="16.5">
      <c r="A17" s="31" t="s">
        <v>10</v>
      </c>
      <c r="B17" s="17" t="s">
        <v>53</v>
      </c>
    </row>
    <row r="23" spans="1:2" ht="16.5">
      <c r="A23" s="31" t="s">
        <v>11</v>
      </c>
      <c r="B23" s="17" t="s">
        <v>2</v>
      </c>
    </row>
    <row r="24" ht="16.5">
      <c r="A24" s="31"/>
    </row>
    <row r="25" spans="1:2" ht="16.5">
      <c r="A25" s="31"/>
      <c r="B25" s="17" t="s">
        <v>127</v>
      </c>
    </row>
    <row r="26" spans="1:2" ht="16.5">
      <c r="A26" s="31"/>
      <c r="B26" s="17" t="s">
        <v>128</v>
      </c>
    </row>
    <row r="27" spans="7:11" ht="16.5">
      <c r="G27" s="35"/>
      <c r="H27" s="35"/>
      <c r="I27" s="11"/>
      <c r="J27" s="39"/>
      <c r="K27" s="39"/>
    </row>
    <row r="28" spans="7:11" ht="16.5">
      <c r="G28" s="36"/>
      <c r="H28" s="35"/>
      <c r="I28" s="35"/>
      <c r="J28" s="41" t="s">
        <v>16</v>
      </c>
      <c r="K28" s="42" t="s">
        <v>16</v>
      </c>
    </row>
    <row r="29" spans="7:11" ht="16.5">
      <c r="G29" s="36"/>
      <c r="H29" s="35"/>
      <c r="I29" s="35"/>
      <c r="J29" s="43" t="s">
        <v>17</v>
      </c>
      <c r="K29" s="44" t="s">
        <v>18</v>
      </c>
    </row>
    <row r="30" spans="7:11" ht="16.5">
      <c r="G30" s="36"/>
      <c r="H30" s="37"/>
      <c r="I30" s="37"/>
      <c r="J30" s="45" t="s">
        <v>115</v>
      </c>
      <c r="K30" s="46" t="s">
        <v>115</v>
      </c>
    </row>
    <row r="31" spans="7:11" ht="16.5">
      <c r="G31" s="36"/>
      <c r="H31" s="35"/>
      <c r="I31" s="35"/>
      <c r="J31" s="47" t="s">
        <v>19</v>
      </c>
      <c r="K31" s="48" t="s">
        <v>19</v>
      </c>
    </row>
    <row r="32" spans="7:8" ht="16.5">
      <c r="G32" s="36"/>
      <c r="H32" s="36"/>
    </row>
    <row r="33" spans="2:11" ht="16.5">
      <c r="B33" s="17" t="s">
        <v>92</v>
      </c>
      <c r="G33" s="36"/>
      <c r="H33" s="21"/>
      <c r="I33" s="19"/>
      <c r="J33" s="19">
        <f>+K33-26</f>
        <v>43</v>
      </c>
      <c r="K33" s="19">
        <v>69</v>
      </c>
    </row>
    <row r="34" spans="2:11" ht="16.5">
      <c r="B34" s="17" t="s">
        <v>113</v>
      </c>
      <c r="G34" s="36"/>
      <c r="H34" s="36"/>
      <c r="J34" s="12">
        <v>0</v>
      </c>
      <c r="K34" s="12">
        <v>0</v>
      </c>
    </row>
    <row r="35" spans="2:11" ht="16.5">
      <c r="B35" s="17" t="s">
        <v>114</v>
      </c>
      <c r="G35" s="38"/>
      <c r="H35" s="38"/>
      <c r="J35" s="40">
        <f>+K35-181</f>
        <v>132</v>
      </c>
      <c r="K35" s="40">
        <v>313</v>
      </c>
    </row>
    <row r="36" spans="2:11" ht="16.5">
      <c r="B36" s="17" t="s">
        <v>93</v>
      </c>
      <c r="G36" s="38"/>
      <c r="H36" s="38"/>
      <c r="J36" s="12">
        <v>0</v>
      </c>
      <c r="K36" s="12">
        <v>0</v>
      </c>
    </row>
    <row r="37" spans="7:11" ht="17.25" thickBot="1">
      <c r="G37" s="21"/>
      <c r="H37" s="21"/>
      <c r="J37" s="30">
        <f>SUM(J33:J36)</f>
        <v>175</v>
      </c>
      <c r="K37" s="30">
        <f>SUM(K33:K36)</f>
        <v>382</v>
      </c>
    </row>
    <row r="38" spans="7:8" ht="17.25" thickTop="1">
      <c r="G38" s="36"/>
      <c r="H38" s="36"/>
    </row>
    <row r="41" spans="1:2" ht="16.5">
      <c r="A41" s="31" t="s">
        <v>12</v>
      </c>
      <c r="B41" s="17" t="s">
        <v>54</v>
      </c>
    </row>
    <row r="46" spans="1:2" ht="16.5">
      <c r="A46" s="31" t="s">
        <v>13</v>
      </c>
      <c r="B46" s="17" t="s">
        <v>55</v>
      </c>
    </row>
    <row r="50" ht="17.25" customHeight="1"/>
    <row r="51" ht="16.5">
      <c r="B51" s="17" t="s">
        <v>119</v>
      </c>
    </row>
    <row r="52" spans="7:12" ht="16.5">
      <c r="G52" s="19"/>
      <c r="H52" s="19"/>
      <c r="I52" s="19"/>
      <c r="J52" s="19"/>
      <c r="L52" s="19"/>
    </row>
    <row r="53" spans="7:12" ht="16.5">
      <c r="G53" s="19"/>
      <c r="H53" s="19"/>
      <c r="I53" s="19"/>
      <c r="J53" s="19"/>
      <c r="K53" s="23" t="s">
        <v>19</v>
      </c>
      <c r="L53" s="19"/>
    </row>
    <row r="54" spans="2:12" ht="16.5">
      <c r="B54" s="17" t="s">
        <v>56</v>
      </c>
      <c r="G54" s="19"/>
      <c r="H54" s="19"/>
      <c r="I54" s="19"/>
      <c r="J54" s="19"/>
      <c r="K54" s="21">
        <v>8719</v>
      </c>
      <c r="L54" s="19"/>
    </row>
    <row r="55" spans="2:12" ht="16.5">
      <c r="B55" s="17" t="s">
        <v>79</v>
      </c>
      <c r="G55" s="19"/>
      <c r="H55" s="19"/>
      <c r="I55" s="19"/>
      <c r="J55" s="19"/>
      <c r="K55" s="27">
        <v>0</v>
      </c>
      <c r="L55" s="19"/>
    </row>
    <row r="56" spans="7:12" ht="16.5">
      <c r="G56" s="19"/>
      <c r="H56" s="19"/>
      <c r="I56" s="19"/>
      <c r="J56" s="19"/>
      <c r="K56" s="19"/>
      <c r="L56" s="19"/>
    </row>
    <row r="57" spans="2:12" ht="17.25" thickBot="1">
      <c r="B57" s="17" t="s">
        <v>57</v>
      </c>
      <c r="G57" s="19"/>
      <c r="H57" s="19"/>
      <c r="I57" s="19"/>
      <c r="J57" s="19"/>
      <c r="K57" s="20">
        <f>SUM(K54:K54)</f>
        <v>8719</v>
      </c>
      <c r="L57" s="19"/>
    </row>
    <row r="58" spans="7:12" ht="17.25" thickTop="1">
      <c r="G58" s="19"/>
      <c r="H58" s="19"/>
      <c r="I58" s="19"/>
      <c r="J58" s="19"/>
      <c r="K58" s="19"/>
      <c r="L58" s="19"/>
    </row>
    <row r="59" spans="2:12" ht="17.25" thickBot="1">
      <c r="B59" s="32" t="s">
        <v>120</v>
      </c>
      <c r="G59" s="19"/>
      <c r="H59" s="19"/>
      <c r="I59" s="19"/>
      <c r="J59" s="19"/>
      <c r="K59" s="20">
        <v>99573</v>
      </c>
      <c r="L59" s="19"/>
    </row>
    <row r="60" spans="7:12" ht="17.25" thickTop="1">
      <c r="G60" s="19"/>
      <c r="H60" s="19"/>
      <c r="I60" s="19"/>
      <c r="J60" s="19"/>
      <c r="K60" s="19"/>
      <c r="L60" s="19"/>
    </row>
    <row r="61" spans="1:12" ht="16.5">
      <c r="A61" s="31" t="s">
        <v>95</v>
      </c>
      <c r="B61" s="17" t="s">
        <v>58</v>
      </c>
      <c r="G61" s="19"/>
      <c r="H61" s="19"/>
      <c r="I61" s="19"/>
      <c r="J61" s="19"/>
      <c r="K61" s="19"/>
      <c r="L61" s="19"/>
    </row>
    <row r="62" spans="7:12" ht="16.5">
      <c r="G62" s="19"/>
      <c r="H62" s="19"/>
      <c r="I62" s="19"/>
      <c r="J62" s="19"/>
      <c r="K62" s="19"/>
      <c r="L62" s="19"/>
    </row>
    <row r="63" spans="2:12" ht="16.5">
      <c r="B63" s="32" t="s">
        <v>112</v>
      </c>
      <c r="G63" s="19"/>
      <c r="H63" s="19"/>
      <c r="I63" s="19"/>
      <c r="J63" s="19"/>
      <c r="K63" s="19"/>
      <c r="L63" s="19"/>
    </row>
    <row r="64" spans="2:12" ht="16.5">
      <c r="B64" s="17" t="s">
        <v>116</v>
      </c>
      <c r="G64" s="19"/>
      <c r="H64" s="19"/>
      <c r="I64" s="19"/>
      <c r="J64" s="19"/>
      <c r="K64" s="19"/>
      <c r="L64" s="19"/>
    </row>
    <row r="65" spans="7:12" ht="16.5">
      <c r="G65" s="19"/>
      <c r="H65" s="19"/>
      <c r="I65" s="19"/>
      <c r="J65" s="19"/>
      <c r="K65" s="19"/>
      <c r="L65" s="19"/>
    </row>
    <row r="66" spans="1:12" ht="16.5">
      <c r="A66" s="31" t="s">
        <v>96</v>
      </c>
      <c r="B66" s="17" t="s">
        <v>59</v>
      </c>
      <c r="G66" s="19"/>
      <c r="H66" s="19"/>
      <c r="I66" s="19"/>
      <c r="J66" s="19"/>
      <c r="K66" s="19"/>
      <c r="L66" s="19"/>
    </row>
    <row r="67" spans="7:12" ht="16.5">
      <c r="G67" s="19"/>
      <c r="H67" s="19"/>
      <c r="I67" s="19"/>
      <c r="J67" s="19"/>
      <c r="K67" s="19"/>
      <c r="L67" s="19"/>
    </row>
    <row r="68" spans="2:12" ht="16.5">
      <c r="B68" s="17" t="s">
        <v>83</v>
      </c>
      <c r="G68" s="19"/>
      <c r="H68" s="19"/>
      <c r="I68" s="19"/>
      <c r="J68" s="19"/>
      <c r="K68" s="19"/>
      <c r="L68" s="19"/>
    </row>
    <row r="69" spans="2:12" ht="16.5">
      <c r="B69" s="17" t="s">
        <v>60</v>
      </c>
      <c r="G69" s="19"/>
      <c r="H69" s="19"/>
      <c r="I69" s="19"/>
      <c r="J69" s="19"/>
      <c r="K69" s="19"/>
      <c r="L69" s="19"/>
    </row>
    <row r="70" spans="7:12" ht="16.5">
      <c r="G70" s="19"/>
      <c r="H70" s="19"/>
      <c r="I70" s="19"/>
      <c r="J70" s="19"/>
      <c r="K70" s="19"/>
      <c r="L70" s="19"/>
    </row>
    <row r="71" spans="1:12" ht="16.5">
      <c r="A71" s="31" t="s">
        <v>98</v>
      </c>
      <c r="B71" s="17" t="s">
        <v>62</v>
      </c>
      <c r="G71" s="19"/>
      <c r="H71" s="19"/>
      <c r="I71" s="19"/>
      <c r="J71" s="19"/>
      <c r="K71" s="19"/>
      <c r="L71" s="19"/>
    </row>
    <row r="72" spans="7:12" ht="16.5">
      <c r="G72" s="19"/>
      <c r="H72" s="19"/>
      <c r="I72" s="19"/>
      <c r="J72" s="19"/>
      <c r="K72" s="19"/>
      <c r="L72" s="19"/>
    </row>
    <row r="73" spans="7:12" ht="16.5">
      <c r="G73" s="19"/>
      <c r="H73" s="19"/>
      <c r="I73" s="19"/>
      <c r="J73" s="19"/>
      <c r="K73" s="19"/>
      <c r="L73" s="19"/>
    </row>
    <row r="74" spans="7:12" ht="16.5">
      <c r="G74" s="19"/>
      <c r="H74" s="19"/>
      <c r="I74" s="19"/>
      <c r="J74" s="19"/>
      <c r="K74" s="19"/>
      <c r="L74" s="19"/>
    </row>
    <row r="75" spans="7:12" ht="16.5">
      <c r="G75" s="19"/>
      <c r="H75" s="19"/>
      <c r="I75" s="19"/>
      <c r="J75" s="19"/>
      <c r="K75" s="19"/>
      <c r="L75" s="19"/>
    </row>
    <row r="76" spans="7:12" ht="16.5">
      <c r="G76" s="19"/>
      <c r="H76" s="19"/>
      <c r="I76" s="19"/>
      <c r="J76" s="19"/>
      <c r="K76" s="19"/>
      <c r="L76" s="19"/>
    </row>
    <row r="77" spans="1:12" ht="16.5">
      <c r="A77" s="31" t="s">
        <v>97</v>
      </c>
      <c r="B77" s="17" t="s">
        <v>63</v>
      </c>
      <c r="G77" s="19"/>
      <c r="H77" s="19"/>
      <c r="I77" s="19"/>
      <c r="J77" s="19"/>
      <c r="K77" s="19"/>
      <c r="L77" s="19"/>
    </row>
    <row r="78" spans="7:12" ht="16.5">
      <c r="G78" s="19"/>
      <c r="H78" s="19"/>
      <c r="I78" s="19"/>
      <c r="J78" s="19"/>
      <c r="K78" s="19"/>
      <c r="L78" s="19"/>
    </row>
    <row r="79" spans="2:12" ht="16.5">
      <c r="B79" s="17" t="s">
        <v>117</v>
      </c>
      <c r="G79" s="19"/>
      <c r="H79" s="19"/>
      <c r="I79" s="19"/>
      <c r="J79" s="19"/>
      <c r="K79" s="19"/>
      <c r="L79" s="19"/>
    </row>
    <row r="80" spans="7:12" ht="16.5">
      <c r="G80" s="19"/>
      <c r="H80" s="19"/>
      <c r="I80" s="19"/>
      <c r="J80" s="19"/>
      <c r="K80" s="19"/>
      <c r="L80" s="19"/>
    </row>
    <row r="81" spans="1:12" ht="16.5">
      <c r="A81" s="31" t="s">
        <v>99</v>
      </c>
      <c r="B81" s="17" t="s">
        <v>82</v>
      </c>
      <c r="G81" s="19"/>
      <c r="H81" s="19"/>
      <c r="I81" s="19"/>
      <c r="J81" s="19"/>
      <c r="K81" s="19"/>
      <c r="L81" s="19"/>
    </row>
    <row r="82" spans="7:12" ht="16.5">
      <c r="G82" s="19"/>
      <c r="H82" s="19"/>
      <c r="I82" s="19"/>
      <c r="J82" s="19"/>
      <c r="K82" s="19"/>
      <c r="L82" s="19"/>
    </row>
    <row r="83" spans="2:12" ht="16.5">
      <c r="B83" s="17" t="s">
        <v>121</v>
      </c>
      <c r="G83" s="19"/>
      <c r="H83" s="19"/>
      <c r="I83" s="19"/>
      <c r="J83" s="19"/>
      <c r="K83" s="19"/>
      <c r="L83" s="19"/>
    </row>
    <row r="84" spans="7:12" ht="16.5">
      <c r="G84" s="19"/>
      <c r="H84" s="19"/>
      <c r="I84" s="19"/>
      <c r="J84" s="19"/>
      <c r="K84" s="19"/>
      <c r="L84" s="19"/>
    </row>
    <row r="85" spans="1:12" ht="16.5">
      <c r="A85" s="31" t="s">
        <v>100</v>
      </c>
      <c r="B85" s="17" t="s">
        <v>64</v>
      </c>
      <c r="G85" s="19"/>
      <c r="H85" s="19"/>
      <c r="I85" s="19"/>
      <c r="J85" s="19"/>
      <c r="K85" s="19"/>
      <c r="L85" s="19"/>
    </row>
    <row r="86" spans="7:12" ht="16.5">
      <c r="G86" s="19"/>
      <c r="H86" s="19"/>
      <c r="I86" s="19"/>
      <c r="J86" s="19"/>
      <c r="K86" s="19"/>
      <c r="L86" s="19"/>
    </row>
    <row r="87" spans="7:12" ht="16.5">
      <c r="G87" s="19"/>
      <c r="H87" s="19"/>
      <c r="I87" s="19"/>
      <c r="J87" s="19"/>
      <c r="K87" s="19"/>
      <c r="L87" s="19"/>
    </row>
    <row r="88" spans="7:12" ht="16.5">
      <c r="G88" s="19"/>
      <c r="H88" s="19"/>
      <c r="I88" s="19"/>
      <c r="J88" s="19"/>
      <c r="K88" s="19"/>
      <c r="L88" s="19"/>
    </row>
    <row r="89" spans="7:12" ht="16.5">
      <c r="G89" s="19"/>
      <c r="H89" s="19"/>
      <c r="I89" s="19"/>
      <c r="J89" s="19"/>
      <c r="K89" s="19"/>
      <c r="L89" s="19"/>
    </row>
    <row r="90" spans="1:12" ht="16.5">
      <c r="A90" s="31" t="s">
        <v>101</v>
      </c>
      <c r="B90" s="17" t="s">
        <v>65</v>
      </c>
      <c r="G90" s="19"/>
      <c r="H90" s="19"/>
      <c r="I90" s="19"/>
      <c r="J90" s="19"/>
      <c r="K90" s="19"/>
      <c r="L90" s="19"/>
    </row>
    <row r="91" spans="7:12" ht="16.5">
      <c r="G91" s="19"/>
      <c r="H91" s="19"/>
      <c r="I91" s="19"/>
      <c r="J91" s="19"/>
      <c r="K91" s="19"/>
      <c r="L91" s="19"/>
    </row>
    <row r="92" spans="2:12" ht="16.5">
      <c r="B92" s="17" t="s">
        <v>123</v>
      </c>
      <c r="G92" s="19"/>
      <c r="H92" s="19"/>
      <c r="I92" s="19"/>
      <c r="J92" s="19"/>
      <c r="K92" s="19"/>
      <c r="L92" s="19"/>
    </row>
    <row r="93" spans="2:12" ht="16.5">
      <c r="B93" s="17" t="s">
        <v>124</v>
      </c>
      <c r="G93" s="19"/>
      <c r="H93" s="19"/>
      <c r="I93" s="19"/>
      <c r="J93" s="19"/>
      <c r="K93" s="19"/>
      <c r="L93" s="19"/>
    </row>
    <row r="94" spans="7:12" ht="16.5">
      <c r="G94" s="19"/>
      <c r="H94" s="19"/>
      <c r="I94" s="19"/>
      <c r="J94" s="19"/>
      <c r="K94" s="19"/>
      <c r="L94" s="19"/>
    </row>
    <row r="95" spans="1:12" ht="16.5">
      <c r="A95" s="31" t="s">
        <v>102</v>
      </c>
      <c r="B95" s="17" t="s">
        <v>66</v>
      </c>
      <c r="G95" s="19"/>
      <c r="H95" s="19"/>
      <c r="I95" s="19"/>
      <c r="J95" s="19"/>
      <c r="K95" s="19"/>
      <c r="L95" s="19"/>
    </row>
    <row r="96" spans="7:12" ht="16.5">
      <c r="G96" s="19"/>
      <c r="H96" s="19"/>
      <c r="I96" s="19"/>
      <c r="J96" s="19"/>
      <c r="K96" s="19"/>
      <c r="L96" s="19"/>
    </row>
    <row r="97" spans="2:12" ht="16.5">
      <c r="B97" s="17" t="s">
        <v>67</v>
      </c>
      <c r="F97" s="22"/>
      <c r="G97" s="19"/>
      <c r="H97" s="19"/>
      <c r="I97" s="19"/>
      <c r="J97" s="23"/>
      <c r="K97" s="19"/>
      <c r="L97" s="19"/>
    </row>
    <row r="98" spans="7:12" ht="16.5">
      <c r="G98" s="23"/>
      <c r="H98" s="49"/>
      <c r="I98" s="49"/>
      <c r="J98" s="49"/>
      <c r="K98" s="49" t="s">
        <v>1</v>
      </c>
      <c r="L98" s="19"/>
    </row>
    <row r="99" spans="7:12" ht="16.5">
      <c r="G99" s="23"/>
      <c r="H99" s="49"/>
      <c r="I99" s="49"/>
      <c r="J99" s="49" t="s">
        <v>68</v>
      </c>
      <c r="K99" s="49" t="s">
        <v>69</v>
      </c>
      <c r="L99" s="19"/>
    </row>
    <row r="100" spans="8:12" ht="16.5">
      <c r="H100" s="49" t="s">
        <v>14</v>
      </c>
      <c r="I100" s="49"/>
      <c r="J100" s="49" t="s">
        <v>70</v>
      </c>
      <c r="K100" s="49" t="s">
        <v>71</v>
      </c>
      <c r="L100" s="19"/>
    </row>
    <row r="101" spans="8:12" ht="16.5">
      <c r="H101" s="49" t="s">
        <v>19</v>
      </c>
      <c r="I101" s="49"/>
      <c r="J101" s="49" t="s">
        <v>19</v>
      </c>
      <c r="K101" s="49" t="s">
        <v>19</v>
      </c>
      <c r="L101" s="19"/>
    </row>
    <row r="102" spans="8:12" ht="16.5">
      <c r="H102" s="49"/>
      <c r="I102" s="49"/>
      <c r="J102" s="49"/>
      <c r="K102" s="49"/>
      <c r="L102" s="19"/>
    </row>
    <row r="103" spans="2:12" ht="16.5">
      <c r="B103" s="17" t="s">
        <v>7</v>
      </c>
      <c r="H103" s="24">
        <v>1676</v>
      </c>
      <c r="I103" s="24"/>
      <c r="J103" s="24">
        <v>994</v>
      </c>
      <c r="K103" s="19">
        <v>67686</v>
      </c>
      <c r="L103" s="19"/>
    </row>
    <row r="104" spans="2:12" ht="16.5">
      <c r="B104" s="17" t="s">
        <v>72</v>
      </c>
      <c r="H104" s="24">
        <v>489</v>
      </c>
      <c r="I104" s="24"/>
      <c r="J104" s="24">
        <v>621</v>
      </c>
      <c r="K104" s="24">
        <v>29391</v>
      </c>
      <c r="L104" s="19"/>
    </row>
    <row r="105" spans="8:12" ht="17.25" thickBot="1">
      <c r="H105" s="25">
        <f>SUM(H103:H104)</f>
        <v>2165</v>
      </c>
      <c r="I105" s="25"/>
      <c r="J105" s="25">
        <f>SUM(J103:J104)</f>
        <v>1615</v>
      </c>
      <c r="K105" s="25">
        <f>SUM(K103:K104)</f>
        <v>97077</v>
      </c>
      <c r="L105" s="19"/>
    </row>
    <row r="106" spans="2:12" ht="17.25" thickTop="1">
      <c r="B106" s="17" t="s">
        <v>73</v>
      </c>
      <c r="E106" s="26"/>
      <c r="H106" s="24"/>
      <c r="I106" s="24"/>
      <c r="J106" s="24"/>
      <c r="K106" s="19"/>
      <c r="L106" s="19"/>
    </row>
    <row r="107" spans="5:12" ht="16.5">
      <c r="E107" s="26"/>
      <c r="H107" s="24"/>
      <c r="I107" s="24"/>
      <c r="J107" s="24"/>
      <c r="K107" s="19"/>
      <c r="L107" s="19"/>
    </row>
    <row r="108" spans="2:12" ht="16.5">
      <c r="B108" s="17" t="s">
        <v>6</v>
      </c>
      <c r="H108" s="24">
        <v>1597</v>
      </c>
      <c r="I108" s="24"/>
      <c r="J108" s="24">
        <v>310</v>
      </c>
      <c r="K108" s="24">
        <v>5332</v>
      </c>
      <c r="L108" s="19"/>
    </row>
    <row r="109" spans="2:12" ht="16.5">
      <c r="B109" s="17" t="s">
        <v>4</v>
      </c>
      <c r="H109" s="24">
        <v>568</v>
      </c>
      <c r="I109" s="24"/>
      <c r="J109" s="24">
        <v>559</v>
      </c>
      <c r="K109" s="24">
        <v>35082</v>
      </c>
      <c r="L109" s="19"/>
    </row>
    <row r="110" spans="2:12" ht="16.5">
      <c r="B110" s="17" t="s">
        <v>74</v>
      </c>
      <c r="H110" s="24"/>
      <c r="I110" s="24"/>
      <c r="J110" s="24">
        <v>746</v>
      </c>
      <c r="K110" s="24">
        <v>56663</v>
      </c>
      <c r="L110" s="19"/>
    </row>
    <row r="111" spans="8:12" ht="17.25" thickBot="1">
      <c r="H111" s="25">
        <f>SUM(H108:H110)</f>
        <v>2165</v>
      </c>
      <c r="I111" s="25"/>
      <c r="J111" s="25">
        <f>SUM(J108:J110)</f>
        <v>1615</v>
      </c>
      <c r="K111" s="25">
        <f>SUM(K108:K110)</f>
        <v>97077</v>
      </c>
      <c r="L111" s="19"/>
    </row>
    <row r="112" spans="8:12" ht="17.25" thickTop="1">
      <c r="H112" s="28"/>
      <c r="I112" s="28"/>
      <c r="J112" s="28"/>
      <c r="K112" s="28"/>
      <c r="L112" s="19"/>
    </row>
    <row r="113" spans="2:12" ht="16.5">
      <c r="B113" s="17" t="s">
        <v>85</v>
      </c>
      <c r="G113" s="28"/>
      <c r="H113" s="28"/>
      <c r="I113" s="28"/>
      <c r="J113" s="28"/>
      <c r="K113" s="28"/>
      <c r="L113" s="19"/>
    </row>
    <row r="114" spans="2:12" ht="16.5">
      <c r="B114" s="17" t="s">
        <v>86</v>
      </c>
      <c r="F114" s="19"/>
      <c r="G114" s="19"/>
      <c r="H114" s="19"/>
      <c r="I114" s="19"/>
      <c r="J114" s="19"/>
      <c r="K114" s="19"/>
      <c r="L114" s="19"/>
    </row>
    <row r="115" spans="6:12" ht="16.5">
      <c r="F115" s="19"/>
      <c r="G115" s="19"/>
      <c r="H115" s="19"/>
      <c r="I115" s="19"/>
      <c r="J115" s="19"/>
      <c r="K115" s="19"/>
      <c r="L115" s="19"/>
    </row>
    <row r="116" spans="1:12" ht="16.5">
      <c r="A116" s="31" t="s">
        <v>103</v>
      </c>
      <c r="B116" s="17" t="s">
        <v>75</v>
      </c>
      <c r="F116" s="19"/>
      <c r="G116" s="19"/>
      <c r="H116" s="19"/>
      <c r="I116" s="19"/>
      <c r="J116" s="19"/>
      <c r="K116" s="19"/>
      <c r="L116" s="19"/>
    </row>
    <row r="117" spans="2:12" ht="16.5">
      <c r="B117" s="17" t="s">
        <v>76</v>
      </c>
      <c r="F117" s="19"/>
      <c r="G117" s="19"/>
      <c r="H117" s="19"/>
      <c r="I117" s="19"/>
      <c r="J117" s="19"/>
      <c r="K117" s="19"/>
      <c r="L117" s="19"/>
    </row>
    <row r="118" spans="6:12" ht="16.5">
      <c r="F118" s="19"/>
      <c r="G118" s="19"/>
      <c r="H118" s="19"/>
      <c r="I118" s="19"/>
      <c r="J118" s="19"/>
      <c r="K118" s="19"/>
      <c r="L118" s="19"/>
    </row>
    <row r="119" spans="7:12" ht="16.5">
      <c r="G119" s="19"/>
      <c r="H119" s="19"/>
      <c r="I119" s="19"/>
      <c r="J119" s="19"/>
      <c r="K119" s="19"/>
      <c r="L119" s="19"/>
    </row>
    <row r="120" spans="7:12" ht="16.5">
      <c r="G120" s="19"/>
      <c r="H120" s="19"/>
      <c r="I120" s="19"/>
      <c r="J120" s="19"/>
      <c r="K120" s="19"/>
      <c r="L120" s="19"/>
    </row>
    <row r="121" spans="7:12" ht="16.5">
      <c r="G121" s="19"/>
      <c r="H121" s="19"/>
      <c r="I121" s="19"/>
      <c r="J121" s="19"/>
      <c r="K121" s="19"/>
      <c r="L121" s="19"/>
    </row>
    <row r="122" spans="7:12" ht="16.5">
      <c r="G122" s="19"/>
      <c r="H122" s="19"/>
      <c r="I122" s="19"/>
      <c r="J122" s="19"/>
      <c r="K122" s="19"/>
      <c r="L122" s="19"/>
    </row>
    <row r="123" spans="1:12" ht="16.5">
      <c r="A123" s="31" t="s">
        <v>104</v>
      </c>
      <c r="B123" s="17" t="s">
        <v>77</v>
      </c>
      <c r="G123" s="19"/>
      <c r="H123" s="19"/>
      <c r="I123" s="19"/>
      <c r="J123" s="19"/>
      <c r="K123" s="19"/>
      <c r="L123" s="19"/>
    </row>
    <row r="124" spans="7:12" ht="16.5">
      <c r="G124" s="19"/>
      <c r="H124" s="19"/>
      <c r="I124" s="19"/>
      <c r="J124" s="19"/>
      <c r="K124" s="19"/>
      <c r="L124" s="19"/>
    </row>
    <row r="125" spans="7:12" ht="16.5">
      <c r="G125" s="19"/>
      <c r="H125" s="19"/>
      <c r="I125" s="19"/>
      <c r="J125" s="19"/>
      <c r="K125" s="19"/>
      <c r="L125" s="19"/>
    </row>
    <row r="126" spans="7:12" ht="16.5">
      <c r="G126" s="19"/>
      <c r="H126" s="19"/>
      <c r="I126" s="19"/>
      <c r="J126" s="19"/>
      <c r="K126" s="19"/>
      <c r="L126" s="19"/>
    </row>
    <row r="127" spans="7:12" ht="16.5">
      <c r="G127" s="19"/>
      <c r="H127" s="19"/>
      <c r="I127" s="19"/>
      <c r="J127" s="19"/>
      <c r="K127" s="19"/>
      <c r="L127" s="19"/>
    </row>
    <row r="128" spans="7:12" ht="16.5">
      <c r="G128" s="19"/>
      <c r="H128" s="19"/>
      <c r="I128" s="19"/>
      <c r="J128" s="19"/>
      <c r="K128" s="19"/>
      <c r="L128" s="19"/>
    </row>
    <row r="129" spans="1:12" ht="16.5">
      <c r="A129" s="31" t="s">
        <v>105</v>
      </c>
      <c r="B129" s="17" t="s">
        <v>94</v>
      </c>
      <c r="G129" s="19"/>
      <c r="H129" s="19"/>
      <c r="I129" s="19"/>
      <c r="J129" s="19"/>
      <c r="K129" s="19"/>
      <c r="L129" s="19"/>
    </row>
    <row r="130" spans="7:12" ht="16.5">
      <c r="G130" s="19"/>
      <c r="H130" s="19"/>
      <c r="I130" s="19"/>
      <c r="J130" s="19"/>
      <c r="K130" s="19"/>
      <c r="L130" s="19"/>
    </row>
    <row r="131" spans="7:12" ht="16.5">
      <c r="G131" s="19"/>
      <c r="H131" s="19"/>
      <c r="I131" s="19"/>
      <c r="J131" s="19"/>
      <c r="K131" s="19"/>
      <c r="L131" s="19"/>
    </row>
    <row r="132" spans="7:12" ht="16.5">
      <c r="G132" s="19"/>
      <c r="H132" s="19"/>
      <c r="I132" s="19"/>
      <c r="J132" s="19"/>
      <c r="K132" s="19"/>
      <c r="L132" s="19"/>
    </row>
    <row r="133" spans="7:12" ht="16.5">
      <c r="G133" s="19"/>
      <c r="H133" s="19"/>
      <c r="I133" s="19"/>
      <c r="J133" s="19"/>
      <c r="K133" s="19"/>
      <c r="L133" s="19"/>
    </row>
    <row r="134" spans="7:12" ht="16.5">
      <c r="G134" s="19"/>
      <c r="H134" s="19"/>
      <c r="I134" s="19"/>
      <c r="J134" s="19"/>
      <c r="K134" s="19"/>
      <c r="L134" s="19"/>
    </row>
    <row r="135" spans="1:12" ht="16.5">
      <c r="A135" s="31" t="s">
        <v>106</v>
      </c>
      <c r="B135" s="17" t="s">
        <v>61</v>
      </c>
      <c r="G135" s="19"/>
      <c r="H135" s="19"/>
      <c r="I135" s="19"/>
      <c r="J135" s="19"/>
      <c r="K135" s="19"/>
      <c r="L135" s="19"/>
    </row>
    <row r="136" spans="7:12" ht="16.5">
      <c r="G136" s="19"/>
      <c r="H136" s="19"/>
      <c r="I136" s="19"/>
      <c r="J136" s="19"/>
      <c r="K136" s="19"/>
      <c r="L136" s="19"/>
    </row>
    <row r="137" spans="7:12" ht="16.5">
      <c r="G137" s="19"/>
      <c r="H137" s="19"/>
      <c r="I137" s="19"/>
      <c r="J137" s="19"/>
      <c r="K137" s="19"/>
      <c r="L137" s="19"/>
    </row>
    <row r="138" spans="7:12" ht="16.5">
      <c r="G138" s="19"/>
      <c r="H138" s="19"/>
      <c r="I138" s="19"/>
      <c r="J138" s="19"/>
      <c r="K138" s="19"/>
      <c r="L138" s="19"/>
    </row>
    <row r="139" spans="7:12" ht="16.5">
      <c r="G139" s="19"/>
      <c r="H139" s="19"/>
      <c r="I139" s="19"/>
      <c r="J139" s="19"/>
      <c r="K139" s="19"/>
      <c r="L139" s="19"/>
    </row>
    <row r="140" spans="7:12" ht="16.5">
      <c r="G140" s="19"/>
      <c r="H140" s="19"/>
      <c r="I140" s="19"/>
      <c r="J140" s="19"/>
      <c r="K140" s="19"/>
      <c r="L140" s="19"/>
    </row>
    <row r="141" spans="1:12" ht="16.5">
      <c r="A141" s="31" t="s">
        <v>107</v>
      </c>
      <c r="B141" s="17" t="s">
        <v>78</v>
      </c>
      <c r="G141" s="19"/>
      <c r="H141" s="19"/>
      <c r="I141" s="19"/>
      <c r="J141" s="19"/>
      <c r="K141" s="19"/>
      <c r="L141" s="19"/>
    </row>
    <row r="142" spans="7:12" ht="16.5">
      <c r="G142" s="19"/>
      <c r="H142" s="19"/>
      <c r="I142" s="19"/>
      <c r="J142" s="19"/>
      <c r="K142" s="19"/>
      <c r="L142" s="19"/>
    </row>
    <row r="143" spans="7:12" ht="16.5">
      <c r="G143" s="19"/>
      <c r="H143" s="19"/>
      <c r="I143" s="19"/>
      <c r="J143" s="19"/>
      <c r="K143" s="19"/>
      <c r="L143" s="19"/>
    </row>
    <row r="144" spans="7:12" ht="16.5">
      <c r="G144" s="19"/>
      <c r="H144" s="19"/>
      <c r="I144" s="19"/>
      <c r="J144" s="19"/>
      <c r="K144" s="19"/>
      <c r="L144" s="19"/>
    </row>
    <row r="145" spans="7:12" ht="16.5">
      <c r="G145" s="19"/>
      <c r="H145" s="19"/>
      <c r="I145" s="19"/>
      <c r="J145" s="19"/>
      <c r="K145" s="19"/>
      <c r="L145" s="19"/>
    </row>
    <row r="146" spans="1:12" ht="16.5">
      <c r="A146" s="31" t="s">
        <v>108</v>
      </c>
      <c r="B146" s="17" t="s">
        <v>87</v>
      </c>
      <c r="G146" s="19"/>
      <c r="H146" s="19"/>
      <c r="I146" s="19"/>
      <c r="J146" s="19"/>
      <c r="K146" s="19"/>
      <c r="L146" s="19"/>
    </row>
    <row r="147" spans="7:12" ht="16.5">
      <c r="G147" s="19"/>
      <c r="H147" s="19"/>
      <c r="I147" s="19"/>
      <c r="J147" s="19"/>
      <c r="K147" s="19"/>
      <c r="L147" s="19"/>
    </row>
    <row r="148" spans="2:12" ht="16.5">
      <c r="B148" s="17" t="s">
        <v>122</v>
      </c>
      <c r="G148" s="19"/>
      <c r="H148" s="19"/>
      <c r="I148" s="19"/>
      <c r="J148" s="19"/>
      <c r="K148" s="19"/>
      <c r="L148" s="19"/>
    </row>
    <row r="149" spans="7:12" ht="16.5">
      <c r="G149" s="19"/>
      <c r="H149" s="19"/>
      <c r="I149" s="19"/>
      <c r="J149" s="19"/>
      <c r="K149" s="19"/>
      <c r="L149" s="19"/>
    </row>
    <row r="150" spans="1:12" ht="16.5">
      <c r="A150" s="31" t="s">
        <v>109</v>
      </c>
      <c r="B150" s="17" t="s">
        <v>5</v>
      </c>
      <c r="G150" s="19"/>
      <c r="H150" s="19"/>
      <c r="I150" s="19"/>
      <c r="J150" s="19"/>
      <c r="K150" s="19"/>
      <c r="L150" s="19"/>
    </row>
    <row r="151" spans="7:12" ht="16.5">
      <c r="G151" s="19"/>
      <c r="H151" s="19"/>
      <c r="I151" s="19"/>
      <c r="J151" s="19"/>
      <c r="K151" s="19"/>
      <c r="L151" s="19"/>
    </row>
    <row r="152" spans="7:12" ht="16.5">
      <c r="G152" s="19"/>
      <c r="H152" s="19"/>
      <c r="I152" s="19"/>
      <c r="J152" s="19"/>
      <c r="K152" s="19"/>
      <c r="L152" s="19"/>
    </row>
    <row r="153" spans="7:12" ht="16.5">
      <c r="G153" s="19"/>
      <c r="H153" s="19"/>
      <c r="I153" s="19"/>
      <c r="J153" s="19"/>
      <c r="K153" s="19"/>
      <c r="L153" s="19"/>
    </row>
    <row r="154" spans="7:12" ht="21" customHeight="1">
      <c r="G154" s="19"/>
      <c r="H154" s="19"/>
      <c r="I154" s="19"/>
      <c r="J154" s="19"/>
      <c r="K154" s="19"/>
      <c r="L154" s="19"/>
    </row>
    <row r="155" spans="7:12" ht="16.5">
      <c r="G155" s="19"/>
      <c r="H155" s="19"/>
      <c r="I155" s="19"/>
      <c r="J155" s="19"/>
      <c r="K155" s="19"/>
      <c r="L155" s="19"/>
    </row>
    <row r="156" spans="7:12" ht="16.5">
      <c r="G156" s="19"/>
      <c r="H156" s="19"/>
      <c r="I156" s="19"/>
      <c r="J156" s="19"/>
      <c r="K156" s="19"/>
      <c r="L156" s="19"/>
    </row>
    <row r="157" spans="7:12" ht="16.5">
      <c r="G157" s="19"/>
      <c r="H157" s="19"/>
      <c r="I157" s="19"/>
      <c r="J157" s="19"/>
      <c r="K157" s="19"/>
      <c r="L157" s="19"/>
    </row>
    <row r="158" spans="7:12" ht="16.5">
      <c r="G158" s="19"/>
      <c r="H158" s="19"/>
      <c r="I158" s="19"/>
      <c r="J158" s="19"/>
      <c r="K158" s="19"/>
      <c r="L158" s="19"/>
    </row>
    <row r="159" spans="7:12" ht="16.5">
      <c r="G159" s="19"/>
      <c r="H159" s="19"/>
      <c r="I159" s="19"/>
      <c r="J159" s="19"/>
      <c r="K159" s="19"/>
      <c r="L159" s="19"/>
    </row>
    <row r="160" spans="7:12" ht="16.5">
      <c r="G160" s="19"/>
      <c r="H160" s="19"/>
      <c r="I160" s="19"/>
      <c r="J160" s="19"/>
      <c r="K160" s="19"/>
      <c r="L160" s="19"/>
    </row>
    <row r="161" spans="7:12" ht="16.5">
      <c r="G161" s="19"/>
      <c r="H161" s="19"/>
      <c r="I161" s="19"/>
      <c r="J161" s="19"/>
      <c r="K161" s="19"/>
      <c r="L161" s="19"/>
    </row>
    <row r="162" spans="7:12" ht="16.5">
      <c r="G162" s="19"/>
      <c r="H162" s="19"/>
      <c r="I162" s="19"/>
      <c r="J162" s="19"/>
      <c r="K162" s="19"/>
      <c r="L162" s="19"/>
    </row>
    <row r="163" spans="7:12" ht="16.5">
      <c r="G163" s="19"/>
      <c r="H163" s="19"/>
      <c r="I163" s="19"/>
      <c r="J163" s="19"/>
      <c r="K163" s="19"/>
      <c r="L163" s="19"/>
    </row>
    <row r="164" spans="7:12" ht="16.5">
      <c r="G164" s="19"/>
      <c r="H164" s="19"/>
      <c r="I164" s="19"/>
      <c r="J164" s="19"/>
      <c r="K164" s="19"/>
      <c r="L164" s="19"/>
    </row>
    <row r="165" spans="7:12" ht="16.5">
      <c r="G165" s="19"/>
      <c r="H165" s="19"/>
      <c r="I165" s="19"/>
      <c r="J165" s="19"/>
      <c r="K165" s="19"/>
      <c r="L165" s="19"/>
    </row>
    <row r="166" spans="7:12" ht="16.5">
      <c r="G166" s="19"/>
      <c r="H166" s="19"/>
      <c r="I166" s="19"/>
      <c r="J166" s="19"/>
      <c r="K166" s="19"/>
      <c r="L166" s="19"/>
    </row>
    <row r="167" spans="7:12" ht="16.5">
      <c r="G167" s="19"/>
      <c r="H167" s="19"/>
      <c r="I167" s="19"/>
      <c r="J167" s="19"/>
      <c r="K167" s="19"/>
      <c r="L167" s="19"/>
    </row>
    <row r="168" spans="7:12" ht="16.5">
      <c r="G168" s="19"/>
      <c r="H168" s="19"/>
      <c r="I168" s="19"/>
      <c r="J168" s="19"/>
      <c r="K168" s="19"/>
      <c r="L168" s="19"/>
    </row>
    <row r="169" spans="7:12" ht="16.5">
      <c r="G169" s="19"/>
      <c r="H169" s="19"/>
      <c r="I169" s="19"/>
      <c r="J169" s="19"/>
      <c r="K169" s="19"/>
      <c r="L169" s="19"/>
    </row>
  </sheetData>
  <printOptions horizontalCentered="1"/>
  <pageMargins left="0.69" right="0.5" top="1" bottom="0.72" header="0.5" footer="0.5"/>
  <pageSetup horizontalDpi="300" verticalDpi="300" orientation="portrait" paperSize="9" scale="95" r:id="rId2"/>
  <rowBreaks count="3" manualBreakCount="3">
    <brk id="45" max="255" man="1"/>
    <brk id="89" max="255" man="1"/>
    <brk id="13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Ernst &amp; Young</cp:lastModifiedBy>
  <cp:lastPrinted>2002-02-19T06:26:14Z</cp:lastPrinted>
  <dcterms:created xsi:type="dcterms:W3CDTF">1998-09-17T05:25:10Z</dcterms:created>
  <dcterms:modified xsi:type="dcterms:W3CDTF">2002-02-21T06:22:06Z</dcterms:modified>
  <cp:category/>
  <cp:version/>
  <cp:contentType/>
  <cp:contentStatus/>
</cp:coreProperties>
</file>