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2"/>
  </bookViews>
  <sheets>
    <sheet name="XXXXXXX" sheetId="1" state="veryHidden" r:id="rId1"/>
    <sheet name="A" sheetId="2" r:id="rId2"/>
    <sheet name="C" sheetId="3" r:id="rId3"/>
  </sheets>
  <definedNames>
    <definedName name="BSHEET">'C'!$A$1:$I$58</definedName>
    <definedName name="PAGE1">'A'!$A$1:$M$72</definedName>
    <definedName name="PAGE2">#REF!</definedName>
    <definedName name="_xlnm.Print_Area" localSheetId="1">'A'!$A$1:$L$70</definedName>
  </definedNames>
  <calcPr fullCalcOnLoad="1"/>
</workbook>
</file>

<file path=xl/sharedStrings.xml><?xml version="1.0" encoding="utf-8"?>
<sst xmlns="http://schemas.openxmlformats.org/spreadsheetml/2006/main" count="136" uniqueCount="108">
  <si>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</si>
  <si>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</si>
  <si>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</si>
  <si>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</si>
  <si>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</si>
  <si>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</si>
  <si>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</si>
  <si>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</si>
  <si>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</si>
  <si>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</si>
  <si>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</si>
  <si>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</si>
  <si>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</si>
  <si>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</si>
  <si>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</si>
  <si>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</si>
  <si>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</si>
  <si>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</si>
  <si>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</si>
  <si>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</si>
  <si>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</si>
  <si>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</si>
  <si>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</si>
  <si>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</si>
  <si>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</si>
  <si>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</si>
  <si>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</si>
  <si>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</si>
  <si>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</si>
  <si>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</si>
  <si>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</si>
  <si>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</si>
  <si>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</si>
  <si>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</si>
  <si>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</si>
  <si>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</si>
  <si>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</si>
  <si>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</si>
  <si>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</si>
  <si>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</si>
  <si>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</si>
  <si>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</si>
  <si>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</si>
  <si>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</si>
  <si>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</si>
  <si>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</si>
  <si>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</si>
  <si>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</si>
  <si>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</si>
  <si>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</si>
  <si>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</si>
  <si>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</si>
  <si>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</si>
  <si>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</si>
  <si>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</si>
  <si>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</si>
  <si>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</si>
  <si>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ordinary shares)  (sen)</t>
  </si>
  <si>
    <t>Dividend per share, gross (sen)</t>
  </si>
  <si>
    <t>(Incorporated In Malaysia)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</si>
  <si>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</si>
  <si>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</si>
  <si>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</si>
  <si>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</si>
  <si>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</si>
  <si>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</si>
  <si>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</si>
  <si>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</si>
  <si>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</si>
  <si>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</si>
  <si>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</si>
  <si>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</si>
  <si>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</si>
  <si>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</si>
  <si>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</si>
  <si>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</si>
  <si>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</si>
  <si>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</si>
  <si>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</si>
  <si>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</si>
  <si>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</si>
  <si>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</si>
  <si>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</si>
  <si>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</si>
  <si>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</si>
  <si>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Revaluation reserves</t>
  </si>
  <si>
    <t>Capital reserves</t>
  </si>
  <si>
    <t>Statutory reserves</t>
  </si>
  <si>
    <t>General reserves</t>
  </si>
  <si>
    <t>Minority interests</t>
  </si>
  <si>
    <t>Long term borrowings</t>
  </si>
  <si>
    <t>Other long term liabilities</t>
  </si>
  <si>
    <t>Net tangible assets per share (sen)</t>
  </si>
  <si>
    <t>31.07.2000</t>
  </si>
  <si>
    <t xml:space="preserve">      31.07.2000</t>
  </si>
  <si>
    <t xml:space="preserve">      31.07.1999</t>
  </si>
  <si>
    <t>BERJUNTAI TIN DREDGING BERHAD (852-K)</t>
  </si>
  <si>
    <t xml:space="preserve">Basic (based on 30,526,200 </t>
  </si>
  <si>
    <t>Fully diluted (based on 30,526,200</t>
  </si>
  <si>
    <t xml:space="preserve"> </t>
  </si>
  <si>
    <t>BERJUNTAI TIN DREDGING BERHAD (852-D)</t>
  </si>
  <si>
    <t>30.04.2000</t>
  </si>
  <si>
    <t>CONSOLIDATED BALANCE SHEET</t>
  </si>
  <si>
    <t>Quarterly report on consolidated results for the financial quarter ended 31st July 2000</t>
  </si>
  <si>
    <t>CUMMULATIVE QUARTER</t>
  </si>
  <si>
    <t>CONSOLIDATED INCOME STATEMENT</t>
  </si>
  <si>
    <t>FIRST QUARTER</t>
  </si>
  <si>
    <t>Retained loss</t>
  </si>
</sst>
</file>

<file path=xl/styles.xml><?xml version="1.0" encoding="utf-8"?>
<styleSheet xmlns="http://schemas.openxmlformats.org/spreadsheetml/2006/main">
  <numFmts count="19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&quot; &quot;?/?"/>
    <numFmt numFmtId="183" formatCode="#&quot; &quot;??/??"/>
    <numFmt numFmtId="184" formatCode="d/m/yy"/>
    <numFmt numFmtId="185" formatCode="d/m/yy\ h:mm"/>
    <numFmt numFmtId="186" formatCode="0.0000"/>
    <numFmt numFmtId="187" formatCode="dd\.mm\.yy"/>
    <numFmt numFmtId="188" formatCode="0.00_ ;[Red]\-0.00\ "/>
    <numFmt numFmtId="189" formatCode="0.00_);[Red]\(0.00\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.00_ ;[Red]\-#,##0.00\ "/>
    <numFmt numFmtId="197" formatCode="&quot;$&quot;#,##0.00"/>
    <numFmt numFmtId="198" formatCode="&quot;$&quot;#,##0"/>
    <numFmt numFmtId="199" formatCode="&quot;ß&quot;#,##0_);\(&quot;ß&quot;#,##0\)"/>
    <numFmt numFmtId="200" formatCode="&quot;ß&quot;#,##0_);[Red]\(&quot;ß&quot;#,##0\)"/>
    <numFmt numFmtId="201" formatCode="&quot;ß&quot;#,##0.00_);\(&quot;ß&quot;#,##0.00\)"/>
    <numFmt numFmtId="202" formatCode="&quot;ß&quot;#,##0.00_);[Red]\(&quot;ß&quot;#,##0.00\)"/>
    <numFmt numFmtId="203" formatCode="_(&quot;ß&quot;* #,##0_);_(&quot;ß&quot;* \(#,##0\);_(&quot;ß&quot;* &quot;-&quot;_);_(@_)"/>
    <numFmt numFmtId="204" formatCode="_(&quot;ß&quot;* #,##0.00_);_(&quot;ß&quot;* \(#,##0.00\);_(&quot;ß&quot;* &quot;-&quot;??_);_(@_)"/>
    <numFmt numFmtId="205" formatCode="0.000"/>
    <numFmt numFmtId="206" formatCode="0.0%"/>
    <numFmt numFmtId="207" formatCode="d\-m"/>
    <numFmt numFmtId="208" formatCode="m\-d"/>
    <numFmt numFmtId="209" formatCode="m/d"/>
    <numFmt numFmtId="210" formatCode="#,##0.00_)&quot;M&quot;;\(#,##0.00\)&quot;M&quot;"/>
    <numFmt numFmtId="211" formatCode="#,##0.00_)&quot;k&quot;;\(#,##0.00\)&quot;k&quot;"/>
    <numFmt numFmtId="212" formatCode="#,##0.000_)&quot;k&quot;;\(#,##0.000\)&quot;k&quot;"/>
    <numFmt numFmtId="213" formatCode="#,##0.0_)&quot;k&quot;;\(#,##0.0\)&quot;k&quot;"/>
    <numFmt numFmtId="214" formatCode="#,##0_)&quot;k&quot;;\(#,##0\)&quot;k&quot;"/>
    <numFmt numFmtId="215" formatCode="#,##0.00_)&quot;K&quot;;\(#,##0.00\)&quot;K&quot;"/>
    <numFmt numFmtId="216" formatCode="#,##0.000_)&quot;K&quot;;\(#,##0.000\)&quot;K&quot;"/>
    <numFmt numFmtId="217" formatCode="#,###.000_)&quot;K&quot;;\(#,###.000\)&quot;K&quot;"/>
    <numFmt numFmtId="218" formatCode="#,##0.00_)&quot;M&quot;;\(#,##0.00\)&quot;K&quot;"/>
    <numFmt numFmtId="219" formatCode="#,###,000_)&quot;K&quot;;\(#,###,000\)&quot;K&quot;"/>
    <numFmt numFmtId="220" formatCode="#,###.0000_)&quot;K&quot;;\(#,###.0000\)&quot;K&quot;"/>
    <numFmt numFmtId="221" formatCode="#,###.00000_)&quot;K&quot;;\(#,###.00000\)&quot;K&quot;"/>
    <numFmt numFmtId="222" formatCode="#,###.00_)&quot;K&quot;;\(#,###.00\)&quot;K&quot;"/>
    <numFmt numFmtId="223" formatCode="#,###.0_)&quot;K&quot;;\(#,###.0\)&quot;K&quot;"/>
    <numFmt numFmtId="224" formatCode="#,###_)&quot;K&quot;;\(#,###\)&quot;K&quot;"/>
    <numFmt numFmtId="225" formatCode="#,###,000.0_)&quot;K&quot;;\(#,###,000.0\)&quot;K&quot;"/>
    <numFmt numFmtId="226" formatCode="#,###,000.00_)&quot;K&quot;;\(#,###,000.00\)&quot;K&quot;"/>
    <numFmt numFmtId="227" formatCode="#,###,000.000_)&quot;K&quot;;\(#,###,000.000\)&quot;K&quot;"/>
    <numFmt numFmtId="228" formatCode="#,##0.0_)&quot;M&quot;;\(#,##0.0\)&quot;M&quot;"/>
    <numFmt numFmtId="229" formatCode="#,##0_)&quot;M&quot;;\(#,##0\)&quot;M&quot;"/>
    <numFmt numFmtId="230" formatCode="#,###_)&quot;M&quot;;\(#,###\)&quot;M&quot;"/>
    <numFmt numFmtId="231" formatCode="\,###_)&quot;M&quot;;\(\,###\)&quot;M&quot;"/>
    <numFmt numFmtId="232" formatCode="###_)&quot;M&quot;;\(###\)&quot;M&quot;"/>
    <numFmt numFmtId="233" formatCode="###._)&quot;M&quot;;\(###.\)&quot;M&quot;"/>
    <numFmt numFmtId="234" formatCode="#,###_)&quot;K&quot;;\(#,###.000\)&quot;K&quot;"/>
    <numFmt numFmtId="235" formatCode="#,###_)&quot;K&quot;;\(#,###_)&quot;K&quot;"/>
    <numFmt numFmtId="236" formatCode="##,##0_)&quot;K&quot;;\(##,##0_)&quot;K&quot;"/>
    <numFmt numFmtId="237" formatCode="#,###_)&quot;K&quot;;\(#,###.00\)&quot;K&quot;"/>
    <numFmt numFmtId="238" formatCode="#,###_)&quot;K&quot;;\(#,###.0\)&quot;K&quot;"/>
    <numFmt numFmtId="239" formatCode="#,##0_)&quot;K&quot;;\(#,##0\)&quot;K&quot;"/>
    <numFmt numFmtId="240" formatCode="#,###.000000_)&quot;K&quot;;\(#,###.000000\)&quot;K&quot;"/>
    <numFmt numFmtId="241" formatCode="#,###.0000000_)&quot;K&quot;;\(#,###.0000000\)&quot;K&quot;"/>
    <numFmt numFmtId="242" formatCode="#,###.00000000_)&quot;K&quot;;\(#,###.00000000\)&quot;K&quot;"/>
    <numFmt numFmtId="243" formatCode="#,###.000000000_)&quot;K&quot;;\(#,###.000000000\)&quot;K&quot;"/>
    <numFmt numFmtId="244" formatCode="#,###.0000000000_)&quot;K&quot;;\(#,###.0000000000\)&quot;K&quot;"/>
    <numFmt numFmtId="245" formatCode="#,###.00000000000_)&quot;K&quot;;\(#,###.00000000000\)&quot;K&quot;"/>
    <numFmt numFmtId="246" formatCode="#,##0.0_)&quot;K&quot;;\(#,##0.0\)&quot;K&quot;"/>
    <numFmt numFmtId="247" formatCode="&quot;$&quot;#,##0.000_);\(&quot;$&quot;#,##0.00\)"/>
    <numFmt numFmtId="248" formatCode="#,##0;[Red]\(#,##0\)"/>
    <numFmt numFmtId="249" formatCode="#,##0.0;[Red]\(#,##0.0\)"/>
    <numFmt numFmtId="250" formatCode="#,##0.00;[Red]\(#,##0.00\)"/>
    <numFmt numFmtId="251" formatCode="#,##0.000;[Red]\(#,##0.000\)"/>
    <numFmt numFmtId="252" formatCode="0.000_);[Red]\(0.000\)"/>
    <numFmt numFmtId="253" formatCode="0.0000000000"/>
    <numFmt numFmtId="254" formatCode="mmmm\ d\,\ yyyy_)"/>
    <numFmt numFmtId="255" formatCode="0.0000%"/>
    <numFmt numFmtId="256" formatCode="General_)"/>
    <numFmt numFmtId="257" formatCode="#,##0.0_);[Red]\(#,##0.0\)"/>
    <numFmt numFmtId="258" formatCode="#,##0.0;[Red]\-#,##0.0"/>
    <numFmt numFmtId="259" formatCode="#,##0.000;[Red]\-#,##0.000"/>
    <numFmt numFmtId="260" formatCode="#,##0.000_);[Red]\(#,##0.000\)"/>
    <numFmt numFmtId="261" formatCode="#,##0.0000;[Red]\-#,##0.0000"/>
    <numFmt numFmtId="262" formatCode="0.000%"/>
    <numFmt numFmtId="263" formatCode="###0_);[Red]\(###0\)"/>
    <numFmt numFmtId="264" formatCode="###0.0_);[Red]\(###0.0\)"/>
    <numFmt numFmtId="265" formatCode="###0.00_);[Red]\(###0.00\)"/>
    <numFmt numFmtId="266" formatCode="###0.000_);[Red]\(###0.000\)"/>
    <numFmt numFmtId="267" formatCode="###0.0000_);[Red]\(###0.0000\)"/>
    <numFmt numFmtId="268" formatCode="###0;[Red]\-###0"/>
    <numFmt numFmtId="269" formatCode="#,##0.00000;[Red]\-#,##0.00000"/>
    <numFmt numFmtId="270" formatCode="#,##0.000000;[Red]\-#,##0.000000"/>
    <numFmt numFmtId="271" formatCode="#,##0.0000000;[Red]\-#,##0.0000000"/>
    <numFmt numFmtId="272" formatCode="#,##0.00000000;[Red]\-#,##0.00000000"/>
    <numFmt numFmtId="273" formatCode="#,##0.000000000;[Red]\-#,##0.000000000"/>
    <numFmt numFmtId="274" formatCode="#,##0.0000000000;[Red]\-#,##0.0000000000"/>
    <numFmt numFmtId="275" formatCode="#,##0.00000000000;[Red]\-#,##0.00000000000"/>
    <numFmt numFmtId="276" formatCode="###0.0;[Red]\-###0.0"/>
    <numFmt numFmtId="277" formatCode="###0.00;[Red]\-###0.00"/>
    <numFmt numFmtId="278" formatCode="#,##0.0000_);[Red]\(#,##0.0000\)"/>
    <numFmt numFmtId="279" formatCode="#,##0.000"/>
    <numFmt numFmtId="280" formatCode="0.00000%"/>
    <numFmt numFmtId="281" formatCode="0.000000%"/>
    <numFmt numFmtId="282" formatCode="#,##0.0000"/>
    <numFmt numFmtId="283" formatCode="#,##0.00000"/>
    <numFmt numFmtId="284" formatCode="#,##0.000000"/>
    <numFmt numFmtId="285" formatCode="0.00000"/>
    <numFmt numFmtId="286" formatCode="0.000000"/>
    <numFmt numFmtId="287" formatCode="###0.000;[Red]\-###0.000"/>
    <numFmt numFmtId="288" formatCode="###0.0000;[Red]\-###0.0000"/>
    <numFmt numFmtId="289" formatCode="#,##0.00000_);[Red]\(#,##0.00000\)"/>
    <numFmt numFmtId="290" formatCode="#,##0.0000000"/>
    <numFmt numFmtId="291" formatCode="0.0000000"/>
    <numFmt numFmtId="292" formatCode="0.00000000"/>
    <numFmt numFmtId="293" formatCode="0.000000000"/>
    <numFmt numFmtId="294" formatCode="0_)"/>
    <numFmt numFmtId="295" formatCode="0.00_)"/>
    <numFmt numFmtId="296" formatCode="#,##0.000000_);[Red]\(#,##0.000000\)"/>
    <numFmt numFmtId="297" formatCode="#,##0.000_);\(#,##0.000\)"/>
    <numFmt numFmtId="298" formatCode="#,##0.0000_);\(#,##0.0000\)"/>
    <numFmt numFmtId="299" formatCode="###0.00000_);[Red]\(###0.00000\)"/>
    <numFmt numFmtId="300" formatCode="###0.000000_);[Red]\(###0.000000\)"/>
    <numFmt numFmtId="301" formatCode="###0.0000000_);[Red]\(###0.0000000\)"/>
    <numFmt numFmtId="302" formatCode="###0.00000000_);[Red]\(###0.00000000\)"/>
    <numFmt numFmtId="303" formatCode="0.0_)"/>
    <numFmt numFmtId="304" formatCode="#,##0.0_);\(#,##0.0\)"/>
    <numFmt numFmtId="305" formatCode="_(&quot;$&quot;* #,##0.0_);_(&quot;$&quot;* \(#,##0.0\);_(&quot;$&quot;* &quot;-&quot;??_);_(@_)"/>
    <numFmt numFmtId="306" formatCode="_(&quot;$&quot;* #,##0_);_(&quot;$&quot;* \(#,##0\);_(&quot;$&quot;* &quot;-&quot;??_);_(@_)"/>
    <numFmt numFmtId="307" formatCode="#,##0.00000000"/>
    <numFmt numFmtId="308" formatCode="0%;\(0%\)"/>
    <numFmt numFmtId="309" formatCode="#,###.0_);\(#,##0.0\)"/>
    <numFmt numFmtId="310" formatCode="##,##0.0_);\(#,##0.0\)"/>
    <numFmt numFmtId="311" formatCode="#,##0\)"/>
    <numFmt numFmtId="312" formatCode="0.0%;\(0.0%\)"/>
    <numFmt numFmtId="313" formatCode="#,##0.0000_)"/>
    <numFmt numFmtId="314" formatCode="0\);"/>
    <numFmt numFmtId="315" formatCode="##,##0.000_);\(#,##0.000\)"/>
    <numFmt numFmtId="316" formatCode="##,##0.00_);\(#,##0.00\)"/>
    <numFmt numFmtId="317" formatCode=";;;"/>
    <numFmt numFmtId="318" formatCode="#,##0.0_);\(#,##0.00\)"/>
    <numFmt numFmtId="319" formatCode="#,##0.00000_);\(#,##0.00000\)"/>
    <numFmt numFmtId="320" formatCode="#,##0.000000_);\(#,##0.000000\)"/>
    <numFmt numFmtId="321" formatCode="#,###.00_);\(#,##0.00\)"/>
    <numFmt numFmtId="322" formatCode="#,###.000_);\(#,##0.000\)"/>
    <numFmt numFmtId="323" formatCode="_(* #,##0.00000_);_(* \(#,##0.00000\);_(* &quot;-&quot;??_);_(@_)"/>
    <numFmt numFmtId="324" formatCode="_(* #,##0.000000_);_(* \(#,##0.000000\);_(* &quot;-&quot;??_);_(@_)"/>
    <numFmt numFmtId="325" formatCode="_(* #,##0.0000000_);_(* \(#,##0.0000000\);_(* &quot;-&quot;??_);_(@_)"/>
    <numFmt numFmtId="326" formatCode="_(* #,##0.00000000_);_(* \(#,##0.00000000\);_(* &quot;-&quot;??_);_(@_)"/>
    <numFmt numFmtId="327" formatCode="_(* #,##0.000000000_);_(* \(#,##0.000000000\);_(* &quot;-&quot;??_);_(@_)"/>
    <numFmt numFmtId="328" formatCode="_(* #,##0.0000000000_);_(* \(#,##0.0000000000\);_(* &quot;-&quot;??_);_(@_)"/>
    <numFmt numFmtId="329" formatCode="_(* #,##0.00000000000_);_(* \(#,##0.00000000000\);_(* &quot;-&quot;??_);_(@_)"/>
    <numFmt numFmtId="330" formatCode="_(* #,##0.000000000000_);_(* \(#,##0.000000000000\);_(* &quot;-&quot;??_);_(@_)"/>
    <numFmt numFmtId="331" formatCode="_(* #,##0.0000000000000_);_(* \(#,##0.0000000000000\);_(* &quot;-&quot;??_);_(@_)"/>
    <numFmt numFmtId="332" formatCode="0%\);[Red]\(0%\)"/>
    <numFmt numFmtId="333" formatCode="0%\);[Red]\(0%"/>
    <numFmt numFmtId="334" formatCode="0%_);[Red]\(0%\)"/>
    <numFmt numFmtId="335" formatCode="mmm\.\ d\ \'yy\ \a\t\ h:mm"/>
    <numFmt numFmtId="336" formatCode="&quot;$&quot;#,##0.0_);[Red]\(&quot;$&quot;#,##0.0\)"/>
    <numFmt numFmtId="337" formatCode="000000"/>
    <numFmt numFmtId="338" formatCode="mm/dd/yy"/>
    <numFmt numFmtId="339" formatCode="000\-000000"/>
    <numFmt numFmtId="340" formatCode="dd\-mmm\-yy_)"/>
    <numFmt numFmtId="341" formatCode="&quot;$&quot;#,##0.0_);\(&quot;$&quot;#,##0.0\)"/>
    <numFmt numFmtId="342" formatCode="&quot;$&quot;#,##0.0"/>
    <numFmt numFmtId="343" formatCode="#,##0&quot;£&quot;_);\(#,##0&quot;£&quot;\)"/>
    <numFmt numFmtId="344" formatCode="#,##0&quot;£&quot;_);[Red]\(#,##0&quot;£&quot;\)"/>
    <numFmt numFmtId="345" formatCode="#,##0.00&quot;£&quot;_);\(#,##0.00&quot;£&quot;\)"/>
    <numFmt numFmtId="346" formatCode="#,##0.00&quot;£&quot;_);[Red]\(#,##0.00&quot;£&quot;\)"/>
    <numFmt numFmtId="347" formatCode="_ * #,##0_)&quot;£&quot;_ ;_ * \(#,##0\)&quot;£&quot;_ ;_ * &quot;-&quot;_)&quot;£&quot;_ ;_ @_ "/>
    <numFmt numFmtId="348" formatCode="hh:mm\ AM/PM_)"/>
  </numFmts>
  <fonts count="55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3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9.5"/>
      <name val="Courier"/>
      <family val="0"/>
    </font>
    <font>
      <sz val="20"/>
      <name val="Letter Gothic (W1)"/>
      <family val="0"/>
    </font>
    <font>
      <sz val="11"/>
      <name val="–¾’©"/>
      <family val="0"/>
    </font>
    <font>
      <sz val="11"/>
      <name val="‚l‚r –¾’©"/>
      <family val="0"/>
    </font>
    <font>
      <sz val="10"/>
      <name val="Geneva"/>
      <family val="0"/>
    </font>
    <font>
      <sz val="12"/>
      <name val="Times New Roman"/>
      <family val="0"/>
    </font>
    <font>
      <sz val="8"/>
      <name val="Arial"/>
      <family val="0"/>
    </font>
    <font>
      <sz val="10"/>
      <name val="Helv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12"/>
      <name val="Tms Rmn"/>
      <family val="0"/>
    </font>
    <font>
      <sz val="9"/>
      <name val="Times New Roman"/>
      <family val="0"/>
    </font>
    <font>
      <sz val="12"/>
      <name val="Arial MT"/>
      <family val="0"/>
    </font>
    <font>
      <sz val="11"/>
      <name val="Arial"/>
      <family val="0"/>
    </font>
    <font>
      <sz val="8"/>
      <name val="Helv"/>
      <family val="0"/>
    </font>
    <font>
      <sz val="9"/>
      <name val="Courier New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0"/>
      <name val="Century Schoolbook"/>
      <family val="0"/>
    </font>
    <font>
      <sz val="10"/>
      <name val="Times"/>
      <family val="0"/>
    </font>
    <font>
      <sz val="11"/>
      <name val="CG Times"/>
      <family val="0"/>
    </font>
    <font>
      <sz val="10"/>
      <name val="Courier New"/>
      <family val="0"/>
    </font>
    <font>
      <sz val="10"/>
      <name val="Bookman Old Style"/>
      <family val="0"/>
    </font>
    <font>
      <sz val="10"/>
      <name val="Helvetica"/>
      <family val="0"/>
    </font>
    <font>
      <sz val="10"/>
      <name val="New York"/>
      <family val="0"/>
    </font>
    <font>
      <sz val="9"/>
      <name val="Helv"/>
      <family val="0"/>
    </font>
    <font>
      <sz val="10"/>
      <name val="CG Times (WN)"/>
      <family val="0"/>
    </font>
    <font>
      <sz val="9.85"/>
      <name val="Times New Roman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name val="Bookman Old Style"/>
      <family val="1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8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 horizontal="center" wrapText="1"/>
      <protection locked="0"/>
    </xf>
    <xf numFmtId="340" fontId="8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2" fillId="0" borderId="0">
      <alignment/>
      <protection locked="0"/>
    </xf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242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279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297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47" fontId="16" fillId="0" borderId="0" applyFont="0" applyFill="0" applyBorder="0" applyAlignment="0" applyProtection="0"/>
    <xf numFmtId="242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47" fontId="16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242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47" fontId="16" fillId="0" borderId="0" applyFont="0" applyFill="0" applyBorder="0" applyAlignment="0" applyProtection="0"/>
    <xf numFmtId="41" fontId="11" fillId="0" borderId="0" applyFont="0" applyFill="0" applyBorder="0" applyAlignment="0" applyProtection="0"/>
    <xf numFmtId="347" fontId="16" fillId="0" borderId="0" applyFont="0" applyFill="0" applyBorder="0" applyAlignment="0" applyProtection="0"/>
    <xf numFmtId="3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289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47" fontId="1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47" fontId="16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79" fontId="8" fillId="0" borderId="0" applyFont="0" applyFill="0" applyBorder="0" applyAlignment="0" applyProtection="0"/>
    <xf numFmtId="341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8" fillId="0" borderId="0" applyFont="0" applyFill="0" applyBorder="0" applyAlignment="0" applyProtection="0"/>
    <xf numFmtId="297" fontId="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89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289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297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192" fontId="8" fillId="0" borderId="0">
      <alignment/>
      <protection/>
    </xf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>
      <alignment/>
      <protection locked="0"/>
    </xf>
    <xf numFmtId="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44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75" fontId="8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299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244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40" fontId="9" fillId="0" borderId="0" applyFont="0" applyFill="0" applyBorder="0" applyAlignment="0" applyProtection="0"/>
    <xf numFmtId="244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281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345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291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20" fillId="0" borderId="0" applyProtection="0">
      <alignment/>
    </xf>
    <xf numFmtId="4" fontId="20" fillId="0" borderId="0" applyProtection="0">
      <alignment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46" fontId="16" fillId="0" borderId="0" applyFont="0" applyFill="0" applyBorder="0" applyAlignment="0" applyProtection="0"/>
    <xf numFmtId="345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99" fontId="8" fillId="0" borderId="0" applyProtection="0">
      <alignment/>
    </xf>
    <xf numFmtId="299" fontId="8" fillId="0" borderId="0" applyProtection="0">
      <alignment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29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9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6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29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299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0" fillId="0" borderId="0" applyProtection="0">
      <alignment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3" fillId="0" borderId="0">
      <alignment/>
      <protection locked="0"/>
    </xf>
    <xf numFmtId="42" fontId="13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37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91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174" fontId="8" fillId="0" borderId="0" applyFont="0" applyFill="0" applyBorder="0" applyAlignment="0" applyProtection="0"/>
    <xf numFmtId="347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6" fontId="16" fillId="0" borderId="0" applyFont="0" applyFill="0" applyBorder="0" applyAlignment="0" applyProtection="0"/>
    <xf numFmtId="296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94" fontId="17" fillId="0" borderId="0" applyFont="0" applyFill="0" applyBorder="0" applyAlignment="0" applyProtection="0"/>
    <xf numFmtId="346" fontId="16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180" fontId="8" fillId="0" borderId="0" applyFont="0" applyFill="0" applyBorder="0" applyAlignment="0" applyProtection="0"/>
    <xf numFmtId="347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6" fontId="9" fillId="0" borderId="0" applyFont="0" applyFill="0" applyBorder="0" applyAlignment="0" applyProtection="0"/>
    <xf numFmtId="339" fontId="16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6" fontId="9" fillId="0" borderId="0" applyFont="0" applyFill="0" applyBorder="0" applyAlignment="0" applyProtection="0"/>
    <xf numFmtId="194" fontId="11" fillId="0" borderId="0" applyFont="0" applyFill="0" applyBorder="0" applyAlignment="0" applyProtection="0"/>
    <xf numFmtId="346" fontId="16" fillId="0" borderId="0" applyFont="0" applyFill="0" applyBorder="0" applyAlignment="0" applyProtection="0"/>
    <xf numFmtId="341" fontId="16" fillId="0" borderId="0" applyFont="0" applyFill="0" applyBorder="0" applyAlignment="0" applyProtection="0"/>
    <xf numFmtId="339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340" fontId="16" fillId="0" borderId="0" applyFont="0" applyFill="0" applyBorder="0" applyAlignment="0" applyProtection="0"/>
    <xf numFmtId="341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340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346" fontId="16" fillId="0" borderId="0" applyFont="0" applyFill="0" applyBorder="0" applyAlignment="0" applyProtection="0"/>
    <xf numFmtId="341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18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0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6" fontId="16" fillId="0" borderId="0" applyFont="0" applyFill="0" applyBorder="0" applyAlignment="0" applyProtection="0"/>
    <xf numFmtId="340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16" fillId="0" borderId="0" applyFont="0" applyFill="0" applyBorder="0" applyAlignment="0" applyProtection="0"/>
    <xf numFmtId="191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18" fillId="0" borderId="0" applyFont="0" applyFill="0" applyBorder="0" applyAlignment="0" applyProtection="0"/>
    <xf numFmtId="347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16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94" fontId="1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195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4" fillId="0" borderId="0">
      <alignment horizontal="center"/>
      <protection locked="0"/>
    </xf>
    <xf numFmtId="8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39" fontId="8" fillId="0" borderId="0" applyFont="0" applyFill="0" applyBorder="0" applyAlignment="0" applyProtection="0"/>
    <xf numFmtId="329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3" fontId="8" fillId="0" borderId="0" applyProtection="0">
      <alignment/>
    </xf>
    <xf numFmtId="181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45" fontId="16" fillId="0" borderId="0" applyFont="0" applyFill="0" applyBorder="0" applyAlignment="0" applyProtection="0"/>
    <xf numFmtId="181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342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45" fontId="16" fillId="0" borderId="0" applyFont="0" applyFill="0" applyBorder="0" applyAlignment="0" applyProtection="0"/>
    <xf numFmtId="29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17" fillId="0" borderId="0" applyFont="0" applyFill="0" applyBorder="0" applyAlignment="0" applyProtection="0"/>
    <xf numFmtId="345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342" fontId="16" fillId="0" borderId="0" applyFont="0" applyFill="0" applyBorder="0" applyAlignment="0" applyProtection="0"/>
    <xf numFmtId="181" fontId="8" fillId="0" borderId="0" applyFont="0" applyFill="0" applyBorder="0" applyAlignment="0" applyProtection="0"/>
    <xf numFmtId="342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280" fontId="8" fillId="0" borderId="0" applyFont="0" applyFill="0" applyBorder="0" applyAlignment="0" applyProtection="0"/>
    <xf numFmtId="250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285" fontId="8" fillId="0" borderId="0" applyFont="0" applyFill="0" applyBorder="0" applyAlignment="0" applyProtection="0"/>
    <xf numFmtId="280" fontId="8" fillId="0" borderId="0" applyFont="0" applyFill="0" applyBorder="0" applyAlignment="0" applyProtection="0"/>
    <xf numFmtId="28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342" fontId="16" fillId="0" borderId="0" applyFont="0" applyFill="0" applyBorder="0" applyAlignment="0" applyProtection="0"/>
    <xf numFmtId="8" fontId="9" fillId="0" borderId="0" applyFont="0" applyFill="0" applyBorder="0" applyAlignment="0" applyProtection="0"/>
    <xf numFmtId="195" fontId="11" fillId="0" borderId="0" applyFont="0" applyFill="0" applyBorder="0" applyAlignment="0" applyProtection="0"/>
    <xf numFmtId="345" fontId="16" fillId="0" borderId="0" applyFont="0" applyFill="0" applyBorder="0" applyAlignment="0" applyProtection="0"/>
    <xf numFmtId="342" fontId="16" fillId="0" borderId="0" applyFont="0" applyFill="0" applyBorder="0" applyAlignment="0" applyProtection="0"/>
    <xf numFmtId="25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342" fontId="16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5" fontId="16" fillId="0" borderId="0" applyFont="0" applyFill="0" applyBorder="0" applyAlignment="0" applyProtection="0"/>
    <xf numFmtId="25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342" fontId="16" fillId="0" borderId="0" applyFont="0" applyFill="0" applyBorder="0" applyAlignment="0" applyProtection="0"/>
    <xf numFmtId="345" fontId="16" fillId="0" borderId="0" applyFont="0" applyFill="0" applyBorder="0" applyAlignment="0" applyProtection="0"/>
    <xf numFmtId="8" fontId="19" fillId="0" borderId="0" applyFont="0" applyFill="0" applyBorder="0" applyAlignment="0" applyProtection="0"/>
    <xf numFmtId="195" fontId="1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27" fontId="8" fillId="0" borderId="0" applyProtection="0">
      <alignment/>
    </xf>
    <xf numFmtId="327" fontId="8" fillId="0" borderId="0" applyProtection="0">
      <alignment/>
    </xf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5" fontId="16" fillId="0" borderId="0" applyFont="0" applyFill="0" applyBorder="0" applyAlignment="0" applyProtection="0"/>
    <xf numFmtId="25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233" fontId="8" fillId="0" borderId="0" applyProtection="0">
      <alignment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337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9" fillId="0" borderId="0" applyFont="0" applyFill="0" applyBorder="0" applyAlignment="0" applyProtection="0"/>
    <xf numFmtId="195" fontId="8" fillId="0" borderId="0" applyFont="0" applyFill="0" applyBorder="0" applyAlignment="0" applyProtection="0"/>
    <xf numFmtId="8" fontId="16" fillId="0" borderId="0" applyFont="0" applyFill="0" applyBorder="0" applyAlignment="0" applyProtection="0"/>
    <xf numFmtId="193" fontId="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18" fillId="0" borderId="0" applyFont="0" applyFill="0" applyBorder="0" applyAlignment="0" applyProtection="0"/>
    <xf numFmtId="342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8" fillId="0" borderId="0" applyFont="0" applyFill="0" applyBorder="0" applyAlignment="0" applyProtection="0"/>
    <xf numFmtId="8" fontId="16" fillId="0" borderId="0" applyFont="0" applyFill="0" applyBorder="0" applyAlignment="0" applyProtection="0"/>
    <xf numFmtId="195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233" fontId="8" fillId="0" borderId="0" applyProtection="0">
      <alignment/>
    </xf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11" fillId="0" borderId="0" applyFont="0" applyFill="0" applyBorder="0" applyAlignment="0" applyProtection="0"/>
    <xf numFmtId="327" fontId="8" fillId="0" borderId="0" applyProtection="0">
      <alignment/>
    </xf>
    <xf numFmtId="18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239" fontId="8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241" fontId="8" fillId="0" borderId="0">
      <alignment/>
      <protection/>
    </xf>
    <xf numFmtId="0" fontId="25" fillId="0" borderId="0" applyNumberFormat="0" applyAlignment="0">
      <protection/>
    </xf>
    <xf numFmtId="2" fontId="20" fillId="0" borderId="0" applyProtection="0">
      <alignment/>
    </xf>
    <xf numFmtId="2" fontId="20" fillId="0" borderId="0" applyProtection="0">
      <alignment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26" fillId="0" borderId="1" applyNumberFormat="0" applyAlignment="0" applyProtection="0"/>
    <xf numFmtId="0" fontId="26" fillId="0" borderId="1" applyNumberFormat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6" fillId="0" borderId="2">
      <alignment horizontal="left" vertical="center"/>
      <protection/>
    </xf>
    <xf numFmtId="0" fontId="26" fillId="0" borderId="2">
      <alignment horizontal="left" vertical="center"/>
      <protection/>
    </xf>
    <xf numFmtId="0" fontId="27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10" fontId="18" fillId="3" borderId="3" applyNumberFormat="0" applyBorder="0" applyAlignment="0" applyProtection="0"/>
    <xf numFmtId="10" fontId="18" fillId="3" borderId="3" applyNumberFormat="0" applyBorder="0" applyAlignment="0" applyProtection="0"/>
    <xf numFmtId="10" fontId="18" fillId="4" borderId="3" applyNumberFormat="0" applyBorder="0" applyAlignment="0" applyProtection="0"/>
    <xf numFmtId="304" fontId="28" fillId="5" borderId="0">
      <alignment/>
      <protection/>
    </xf>
    <xf numFmtId="304" fontId="29" fillId="6" borderId="0">
      <alignment/>
      <protection/>
    </xf>
    <xf numFmtId="347" fontId="16" fillId="0" borderId="0" applyFont="0" applyFill="0" applyBorder="0" applyAlignment="0" applyProtection="0"/>
    <xf numFmtId="41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30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0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347" fontId="16" fillId="0" borderId="0" applyFont="0" applyFill="0" applyBorder="0" applyAlignment="0" applyProtection="0"/>
    <xf numFmtId="347" fontId="16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347" fontId="16" fillId="0" borderId="0" applyFont="0" applyFill="0" applyBorder="0" applyAlignment="0" applyProtection="0"/>
    <xf numFmtId="323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2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25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4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18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31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1" fontId="16" fillId="0" borderId="0" applyFont="0" applyFill="0" applyBorder="0" applyAlignment="0" applyProtection="0"/>
    <xf numFmtId="31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343" fontId="16" fillId="0" borderId="0" applyFont="0" applyFill="0" applyBorder="0" applyAlignment="0" applyProtection="0"/>
    <xf numFmtId="272" fontId="8" fillId="0" borderId="0" applyFont="0" applyFill="0" applyBorder="0" applyAlignment="0" applyProtection="0"/>
    <xf numFmtId="341" fontId="16" fillId="0" borderId="0" applyFont="0" applyFill="0" applyBorder="0" applyAlignment="0" applyProtection="0"/>
    <xf numFmtId="312" fontId="8" fillId="0" borderId="0" applyFont="0" applyFill="0" applyBorder="0" applyAlignment="0" applyProtection="0"/>
    <xf numFmtId="346" fontId="16" fillId="0" borderId="0" applyFont="0" applyFill="0" applyBorder="0" applyAlignment="0" applyProtection="0"/>
    <xf numFmtId="343" fontId="16" fillId="0" borderId="0" applyFont="0" applyFill="0" applyBorder="0" applyAlignment="0" applyProtection="0"/>
    <xf numFmtId="345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345" fontId="16" fillId="0" borderId="0" applyFont="0" applyFill="0" applyBorder="0" applyAlignment="0" applyProtection="0"/>
    <xf numFmtId="29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45" fontId="16" fillId="0" borderId="0" applyFont="0" applyFill="0" applyBorder="0" applyAlignment="0" applyProtection="0"/>
    <xf numFmtId="345" fontId="16" fillId="0" borderId="0" applyFont="0" applyFill="0" applyBorder="0" applyAlignment="0" applyProtection="0"/>
    <xf numFmtId="345" fontId="16" fillId="0" borderId="0" applyFont="0" applyFill="0" applyBorder="0" applyAlignment="0" applyProtection="0"/>
    <xf numFmtId="2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45" fontId="16" fillId="0" borderId="0" applyFont="0" applyFill="0" applyBorder="0" applyAlignment="0" applyProtection="0"/>
    <xf numFmtId="295" fontId="30" fillId="0" borderId="0">
      <alignment/>
      <protection/>
    </xf>
    <xf numFmtId="186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256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56" fontId="2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1" fillId="0" borderId="0" applyFill="0" applyBorder="0" applyProtection="0">
      <alignment/>
    </xf>
    <xf numFmtId="37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9" fillId="0" borderId="4">
      <alignment/>
      <protection/>
    </xf>
    <xf numFmtId="0" fontId="19" fillId="0" borderId="4">
      <alignment/>
      <protection/>
    </xf>
    <xf numFmtId="0" fontId="19" fillId="0" borderId="4">
      <alignment/>
      <protection/>
    </xf>
    <xf numFmtId="0" fontId="19" fillId="0" borderId="4">
      <alignment/>
      <protection/>
    </xf>
    <xf numFmtId="0" fontId="19" fillId="0" borderId="4">
      <alignment/>
      <protection/>
    </xf>
    <xf numFmtId="0" fontId="19" fillId="0" borderId="4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37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8" fontId="18" fillId="0" borderId="0">
      <alignment horizontal="right" vertical="top"/>
      <protection/>
    </xf>
    <xf numFmtId="38" fontId="18" fillId="0" borderId="0">
      <alignment horizontal="right" vertical="top"/>
      <protection/>
    </xf>
    <xf numFmtId="38" fontId="18" fillId="0" borderId="0">
      <alignment horizontal="right" vertical="top"/>
      <protection/>
    </xf>
    <xf numFmtId="0" fontId="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256" fontId="35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8" fillId="0" borderId="0">
      <alignment/>
      <protection/>
    </xf>
    <xf numFmtId="186" fontId="8" fillId="0" borderId="5">
      <alignment/>
      <protection/>
    </xf>
    <xf numFmtId="186" fontId="8" fillId="0" borderId="5">
      <alignment/>
      <protection/>
    </xf>
    <xf numFmtId="186" fontId="8" fillId="0" borderId="5">
      <alignment/>
      <protection/>
    </xf>
    <xf numFmtId="186" fontId="8" fillId="0" borderId="5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33" fillId="0" borderId="0">
      <alignment/>
      <protection/>
    </xf>
    <xf numFmtId="0" fontId="8" fillId="0" borderId="0">
      <alignment/>
      <protection/>
    </xf>
    <xf numFmtId="256" fontId="28" fillId="0" borderId="0">
      <alignment/>
      <protection/>
    </xf>
    <xf numFmtId="0" fontId="19" fillId="0" borderId="0">
      <alignment/>
      <protection/>
    </xf>
    <xf numFmtId="256" fontId="22" fillId="0" borderId="0">
      <alignment/>
      <protection/>
    </xf>
    <xf numFmtId="256" fontId="22" fillId="0" borderId="0">
      <alignment/>
      <protection/>
    </xf>
    <xf numFmtId="0" fontId="8" fillId="0" borderId="0">
      <alignment/>
      <protection/>
    </xf>
    <xf numFmtId="256" fontId="22" fillId="0" borderId="0">
      <alignment/>
      <protection/>
    </xf>
    <xf numFmtId="0" fontId="8" fillId="0" borderId="0">
      <alignment/>
      <protection/>
    </xf>
    <xf numFmtId="256" fontId="28" fillId="0" borderId="0">
      <alignment/>
      <protection/>
    </xf>
    <xf numFmtId="0" fontId="8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256" fontId="28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37" fontId="33" fillId="0" borderId="0">
      <alignment/>
      <protection/>
    </xf>
    <xf numFmtId="186" fontId="8" fillId="0" borderId="0">
      <alignment/>
      <protection/>
    </xf>
    <xf numFmtId="0" fontId="37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56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3" fontId="18" fillId="0" borderId="0">
      <alignment/>
      <protection/>
    </xf>
    <xf numFmtId="0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6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38" fillId="0" borderId="6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256" fontId="28" fillId="0" borderId="0">
      <alignment/>
      <protection/>
    </xf>
    <xf numFmtId="0" fontId="8" fillId="0" borderId="0">
      <alignment/>
      <protection/>
    </xf>
    <xf numFmtId="0" fontId="8" fillId="0" borderId="0">
      <alignment wrapText="1"/>
      <protection/>
    </xf>
    <xf numFmtId="0" fontId="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256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 wrapText="1"/>
      <protection/>
    </xf>
    <xf numFmtId="49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256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56" fontId="2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256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6">
      <alignment/>
      <protection/>
    </xf>
    <xf numFmtId="0" fontId="38" fillId="0" borderId="6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56" fontId="33" fillId="0" borderId="0">
      <alignment/>
      <protection/>
    </xf>
    <xf numFmtId="0" fontId="10" fillId="0" borderId="0">
      <alignment/>
      <protection/>
    </xf>
    <xf numFmtId="256" fontId="22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16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37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256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56" fontId="33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8" fillId="0" borderId="0" applyBorder="0">
      <alignment/>
      <protection/>
    </xf>
    <xf numFmtId="49" fontId="8" fillId="0" borderId="0" applyBorder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95" fontId="2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186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56" fontId="35" fillId="0" borderId="0">
      <alignment/>
      <protection/>
    </xf>
    <xf numFmtId="256" fontId="35" fillId="0" borderId="0">
      <alignment/>
      <protection/>
    </xf>
    <xf numFmtId="0" fontId="19" fillId="0" borderId="0">
      <alignment/>
      <protection/>
    </xf>
    <xf numFmtId="256" fontId="35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3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18" fillId="0" borderId="0">
      <alignment/>
      <protection/>
    </xf>
    <xf numFmtId="38" fontId="18" fillId="0" borderId="0">
      <alignment horizontal="right" vertical="top"/>
      <protection/>
    </xf>
    <xf numFmtId="38" fontId="18" fillId="0" borderId="0">
      <alignment horizontal="right" vertical="top"/>
      <protection/>
    </xf>
    <xf numFmtId="38" fontId="18" fillId="0" borderId="0">
      <alignment horizontal="right"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37" fillId="0" borderId="0" applyNumberFormat="0" applyFont="0" applyFill="0" applyBorder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7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9" fillId="0" borderId="7">
      <alignment/>
      <protection/>
    </xf>
    <xf numFmtId="0" fontId="37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ont="0" applyFill="0" applyBorder="0" applyAlignment="0" applyProtection="0"/>
    <xf numFmtId="14" fontId="8" fillId="0" borderId="0" applyBorder="0">
      <alignment/>
      <protection/>
    </xf>
    <xf numFmtId="0" fontId="9" fillId="0" borderId="0">
      <alignment/>
      <protection/>
    </xf>
    <xf numFmtId="14" fontId="8" fillId="0" borderId="0" applyBorder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8" fillId="0" borderId="0" applyBorder="0" applyProtection="0">
      <alignment/>
    </xf>
    <xf numFmtId="0" fontId="11" fillId="0" borderId="0">
      <alignment/>
      <protection/>
    </xf>
    <xf numFmtId="3" fontId="9" fillId="0" borderId="0">
      <alignment/>
      <protection/>
    </xf>
    <xf numFmtId="0" fontId="8" fillId="0" borderId="0" applyBorder="0" applyProtection="0">
      <alignment/>
    </xf>
    <xf numFmtId="0" fontId="11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11" fillId="0" borderId="0">
      <alignment/>
      <protection/>
    </xf>
    <xf numFmtId="256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8" fillId="0" borderId="0">
      <alignment vertical="top"/>
      <protection/>
    </xf>
    <xf numFmtId="3" fontId="9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256" fontId="28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256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256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256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0" fontId="9" fillId="0" borderId="0">
      <alignment/>
      <protection/>
    </xf>
    <xf numFmtId="37" fontId="11" fillId="0" borderId="0">
      <alignment/>
      <protection/>
    </xf>
    <xf numFmtId="0" fontId="31" fillId="0" borderId="0" applyFill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33" fillId="0" borderId="0">
      <alignment/>
      <protection/>
    </xf>
    <xf numFmtId="256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Border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4" fontId="48" fillId="0" borderId="0">
      <alignment/>
      <protection locked="0"/>
    </xf>
    <xf numFmtId="10" fontId="20" fillId="0" borderId="0" applyProtection="0">
      <alignment/>
    </xf>
    <xf numFmtId="9" fontId="8" fillId="0" borderId="0" applyFont="0" applyFill="0" applyBorder="0" applyAlignment="0" applyProtection="0"/>
    <xf numFmtId="10" fontId="20" fillId="0" borderId="0" applyProtection="0">
      <alignment/>
    </xf>
    <xf numFmtId="5" fontId="49" fillId="0" borderId="0">
      <alignment/>
      <protection/>
    </xf>
    <xf numFmtId="0" fontId="9" fillId="0" borderId="0" applyNumberFormat="0" applyFont="0" applyFill="0" applyBorder="0" applyAlignment="0" applyProtection="0"/>
    <xf numFmtId="338" fontId="35" fillId="0" borderId="0" applyNumberFormat="0" applyFill="0" applyBorder="0" applyAlignment="0" applyProtection="0"/>
    <xf numFmtId="40" fontId="50" fillId="0" borderId="0" applyBorder="0">
      <alignment horizontal="right"/>
      <protection/>
    </xf>
    <xf numFmtId="0" fontId="20" fillId="0" borderId="8" applyProtection="0">
      <alignment/>
    </xf>
    <xf numFmtId="0" fontId="20" fillId="0" borderId="8" applyProtection="0">
      <alignment/>
    </xf>
  </cellStyleXfs>
  <cellXfs count="49">
    <xf numFmtId="3" fontId="9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7" fillId="0" borderId="0" xfId="0" applyFont="1" applyAlignment="1">
      <alignment/>
    </xf>
    <xf numFmtId="3" fontId="0" fillId="0" borderId="0" xfId="0" applyFont="1" applyAlignment="1">
      <alignment/>
    </xf>
    <xf numFmtId="3" fontId="6" fillId="0" borderId="0" xfId="0" applyFont="1" applyAlignment="1">
      <alignment/>
    </xf>
    <xf numFmtId="3" fontId="51" fillId="0" borderId="0" xfId="0" applyFont="1" applyAlignment="1">
      <alignment/>
    </xf>
    <xf numFmtId="3" fontId="51" fillId="0" borderId="0" xfId="0" applyFont="1" applyAlignment="1">
      <alignment horizontal="centerContinuous"/>
    </xf>
    <xf numFmtId="3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center"/>
    </xf>
    <xf numFmtId="3" fontId="51" fillId="0" borderId="9" xfId="0" applyNumberFormat="1" applyFont="1" applyAlignment="1">
      <alignment horizontal="center"/>
    </xf>
    <xf numFmtId="3" fontId="51" fillId="0" borderId="10" xfId="0" applyNumberFormat="1" applyFont="1" applyAlignment="1">
      <alignment/>
    </xf>
    <xf numFmtId="3" fontId="51" fillId="0" borderId="9" xfId="0" applyNumberFormat="1" applyFont="1" applyAlignment="1">
      <alignment/>
    </xf>
    <xf numFmtId="3" fontId="51" fillId="0" borderId="11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7" fontId="5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Continuous"/>
    </xf>
    <xf numFmtId="3" fontId="53" fillId="0" borderId="0" xfId="0" applyNumberFormat="1" applyFont="1" applyAlignment="1">
      <alignment horizontal="centerContinuous"/>
    </xf>
    <xf numFmtId="3" fontId="53" fillId="0" borderId="0" xfId="0" applyFont="1" applyAlignment="1">
      <alignment/>
    </xf>
    <xf numFmtId="3" fontId="53" fillId="0" borderId="0" xfId="0" applyFont="1" applyAlignment="1">
      <alignment horizontal="center"/>
    </xf>
    <xf numFmtId="3" fontId="53" fillId="0" borderId="9" xfId="0" applyFont="1" applyAlignment="1">
      <alignment horizontal="right"/>
    </xf>
    <xf numFmtId="3" fontId="53" fillId="0" borderId="12" xfId="0" applyFont="1" applyAlignment="1">
      <alignment/>
    </xf>
    <xf numFmtId="3" fontId="53" fillId="0" borderId="13" xfId="0" applyFont="1" applyAlignment="1">
      <alignment/>
    </xf>
    <xf numFmtId="3" fontId="53" fillId="0" borderId="11" xfId="0" applyFont="1" applyAlignment="1">
      <alignment/>
    </xf>
    <xf numFmtId="3" fontId="52" fillId="0" borderId="0" xfId="0" applyFont="1" applyAlignment="1">
      <alignment/>
    </xf>
    <xf numFmtId="4" fontId="53" fillId="0" borderId="0" xfId="0" applyNumberFormat="1" applyFont="1" applyAlignment="1">
      <alignment/>
    </xf>
    <xf numFmtId="173" fontId="51" fillId="0" borderId="0" xfId="27" applyNumberFormat="1" applyFont="1" applyAlignment="1">
      <alignment/>
    </xf>
    <xf numFmtId="173" fontId="6" fillId="0" borderId="0" xfId="27" applyNumberFormat="1" applyFont="1" applyAlignment="1">
      <alignment/>
    </xf>
    <xf numFmtId="173" fontId="51" fillId="0" borderId="9" xfId="27" applyNumberFormat="1" applyFont="1" applyAlignment="1">
      <alignment/>
    </xf>
    <xf numFmtId="173" fontId="51" fillId="0" borderId="11" xfId="27" applyNumberFormat="1" applyFont="1" applyAlignment="1">
      <alignment/>
    </xf>
    <xf numFmtId="173" fontId="51" fillId="0" borderId="0" xfId="27" applyNumberFormat="1" applyFont="1" applyAlignment="1">
      <alignment/>
    </xf>
    <xf numFmtId="173" fontId="6" fillId="0" borderId="0" xfId="27" applyNumberFormat="1" applyFont="1" applyAlignment="1">
      <alignment horizontal="centerContinuous"/>
    </xf>
    <xf numFmtId="0" fontId="51" fillId="0" borderId="0" xfId="27" applyNumberFormat="1" applyFont="1" applyAlignment="1">
      <alignment/>
    </xf>
    <xf numFmtId="0" fontId="6" fillId="0" borderId="0" xfId="27" applyNumberFormat="1" applyFont="1" applyAlignment="1">
      <alignment/>
    </xf>
    <xf numFmtId="43" fontId="51" fillId="0" borderId="0" xfId="27" applyNumberFormat="1" applyFont="1" applyAlignment="1">
      <alignment/>
    </xf>
    <xf numFmtId="3" fontId="0" fillId="0" borderId="0" xfId="0" applyNumberFormat="1" applyAlignment="1">
      <alignment/>
    </xf>
    <xf numFmtId="173" fontId="52" fillId="0" borderId="9" xfId="27" applyNumberFormat="1" applyFont="1" applyAlignment="1">
      <alignment/>
    </xf>
    <xf numFmtId="173" fontId="53" fillId="0" borderId="0" xfId="27" applyNumberFormat="1" applyFont="1" applyAlignment="1">
      <alignment/>
    </xf>
    <xf numFmtId="3" fontId="6" fillId="0" borderId="0" xfId="0" applyFont="1" applyAlignment="1">
      <alignment horizontal="center" vertical="center"/>
    </xf>
  </cellXfs>
  <cellStyles count="1844">
    <cellStyle name="Normal" xfId="0"/>
    <cellStyle name="’Ê‰Ý [0.00]_Region Orders (2)" xfId="15"/>
    <cellStyle name="’Ê‰Ý [0.00]_Region Summary (2)" xfId="16"/>
    <cellStyle name="’Ê‰Ý_Region Orders (2)" xfId="17"/>
    <cellStyle name="’Ê‰Ý_Region Summary (2)" xfId="18"/>
    <cellStyle name="•W_Pacific Region P&amp;L" xfId="19"/>
    <cellStyle name="•W_Region Orders (2)" xfId="20"/>
    <cellStyle name="•W_Region Summary (2)" xfId="21"/>
    <cellStyle name="args.style" xfId="22"/>
    <cellStyle name="Calc Currency (0)" xfId="23"/>
    <cellStyle name="Calc Currency (0)_results" xfId="24"/>
    <cellStyle name="Calc Currency (0)_results_results" xfId="25"/>
    <cellStyle name="Calc Currency (0)_results_results_1" xfId="26"/>
    <cellStyle name="Comma" xfId="27"/>
    <cellStyle name="Comma [0]" xfId="28"/>
    <cellStyle name="Comma [0]_!!!GO" xfId="29"/>
    <cellStyle name="Comma [0]_!!!GO_results" xfId="30"/>
    <cellStyle name="Comma [0]_12~3SO2" xfId="31"/>
    <cellStyle name="Comma [0]_353HHC" xfId="32"/>
    <cellStyle name="Comma [0]_5 YR P&amp;L " xfId="33"/>
    <cellStyle name="Comma [0]_7452 wCRT" xfId="34"/>
    <cellStyle name="Comma [0]_ACCLNSS" xfId="35"/>
    <cellStyle name="Comma [0]_Area detail (month)" xfId="36"/>
    <cellStyle name="Comma [0]_Augsburg Comp" xfId="37"/>
    <cellStyle name="Comma [0]_BcxfIQuDP2R38Uih1cFMjrv4p" xfId="38"/>
    <cellStyle name="Comma [0]_Cash Flow" xfId="39"/>
    <cellStyle name="Comma [0]_CCOCPX" xfId="40"/>
    <cellStyle name="Comma [0]_Channel Table" xfId="41"/>
    <cellStyle name="Comma [0]_Data" xfId="42"/>
    <cellStyle name="Comma [0]_DUE DATES" xfId="43"/>
    <cellStyle name="Comma [0]_DX266 PriceMCC" xfId="44"/>
    <cellStyle name="Comma [0]_DZ49_ZON" xfId="45"/>
    <cellStyle name="Comma [0]_E&amp;ONW1" xfId="46"/>
    <cellStyle name="Comma [0]_E&amp;ONW2" xfId="47"/>
    <cellStyle name="Comma [0]_E&amp;OOCPX" xfId="48"/>
    <cellStyle name="Comma [0]_EC_APS (E)" xfId="49"/>
    <cellStyle name="Comma [0]_EC2HD (2)" xfId="50"/>
    <cellStyle name="Comma [0]_EC3HD (2)" xfId="51"/>
    <cellStyle name="Comma [0]_EC4HD (2)" xfId="52"/>
    <cellStyle name="Comma [0]_EC5HD (2)" xfId="53"/>
    <cellStyle name="Comma [0]_EC6HD (2)" xfId="54"/>
    <cellStyle name="Comma [0]_EC8HD (2)" xfId="55"/>
    <cellStyle name="Comma [0]_ECOVR" xfId="56"/>
    <cellStyle name="Comma [0]_EPL 304 CA BDE" xfId="57"/>
    <cellStyle name="Comma [0]_EWWACC" xfId="58"/>
    <cellStyle name="Comma [0]_F&amp;COCPX" xfId="59"/>
    <cellStyle name="Comma [0]_FM20_CX" xfId="60"/>
    <cellStyle name="Comma [0]_Full Year FY96" xfId="61"/>
    <cellStyle name="Comma [0]_Full Year FY96_laroux" xfId="62"/>
    <cellStyle name="Comma [0]_Full Year FY96_results" xfId="63"/>
    <cellStyle name="Comma [0]_FY97COB1." xfId="64"/>
    <cellStyle name="Comma [0]_GEN8 " xfId="65"/>
    <cellStyle name="Comma [0]_GENESIS CONSIGN" xfId="66"/>
    <cellStyle name="Comma [0]_GM" xfId="67"/>
    <cellStyle name="Comma [0]_GM Variances" xfId="68"/>
    <cellStyle name="Comma [0]_GM Vars" xfId="69"/>
    <cellStyle name="Comma [0]_GM x-SS Variances" xfId="70"/>
    <cellStyle name="Comma [0]_GMXSS" xfId="71"/>
    <cellStyle name="Comma [0]_H2c4NW9iUKxOBZn4HhKs58aQ8" xfId="72"/>
    <cellStyle name="Comma [0]_Ind Rev-GM Detail" xfId="73"/>
    <cellStyle name="Comma [0]_INDUSTRY BACKUP ==&gt;" xfId="74"/>
    <cellStyle name="Comma [0]_Industry by Product - Orders" xfId="75"/>
    <cellStyle name="Comma [0]_Inputs" xfId="76"/>
    <cellStyle name="Comma [0]_Israel&amp;Safr" xfId="77"/>
    <cellStyle name="Comma [0]_Israel&amp;Safr_Plan" xfId="78"/>
    <cellStyle name="Comma [0]_Israel&amp;Safr_Plan1997" xfId="79"/>
    <cellStyle name="Comma [0]_Italy" xfId="80"/>
    <cellStyle name="Comma [0]_Italy_Plan" xfId="81"/>
    <cellStyle name="Comma [0]_Italy_Plan1997" xfId="82"/>
    <cellStyle name="Comma [0]_ITOCPX" xfId="83"/>
    <cellStyle name="Comma [0]_key measures by BU" xfId="84"/>
    <cellStyle name="Comma [0]_Key Measures by Channel" xfId="85"/>
    <cellStyle name="Comma [0]_key measures by industry" xfId="86"/>
    <cellStyle name="Comma [0]_Key Measures by Product" xfId="87"/>
    <cellStyle name="Comma [0]_Key Measures by Region" xfId="88"/>
    <cellStyle name="Comma [0]_KPGSJ8U3h1jFNjycLx271Wo3I" xfId="89"/>
    <cellStyle name="Comma [0]_laroux" xfId="90"/>
    <cellStyle name="Comma [0]_laroux_!!!GO" xfId="91"/>
    <cellStyle name="Comma [0]_laroux_1" xfId="92"/>
    <cellStyle name="Comma [0]_laroux_1_!!!GO" xfId="93"/>
    <cellStyle name="Comma [0]_laroux_1_12~3SO2" xfId="94"/>
    <cellStyle name="Comma [0]_laroux_1_9ct2wjiVVQ8s0WMQzKugXRJd1" xfId="95"/>
    <cellStyle name="Comma [0]_laroux_1_laroux" xfId="96"/>
    <cellStyle name="Comma [0]_laroux_1_laroux_!!!GO" xfId="97"/>
    <cellStyle name="Comma [0]_laroux_1_laroux_1" xfId="98"/>
    <cellStyle name="Comma [0]_laroux_1_laroux_results" xfId="99"/>
    <cellStyle name="Comma [0]_laroux_1_PLDT" xfId="100"/>
    <cellStyle name="Comma [0]_laroux_1_results" xfId="101"/>
    <cellStyle name="Comma [0]_laroux_1_results_1" xfId="102"/>
    <cellStyle name="Comma [0]_laroux_1_Sheet1 (2)" xfId="103"/>
    <cellStyle name="Comma [0]_laroux_12~3SO2" xfId="104"/>
    <cellStyle name="Comma [0]_laroux_12~3SO2_laroux" xfId="105"/>
    <cellStyle name="Comma [0]_laroux_12~3SO2_results" xfId="106"/>
    <cellStyle name="Comma [0]_laroux_2" xfId="107"/>
    <cellStyle name="Comma [0]_laroux_2_!!!GO" xfId="108"/>
    <cellStyle name="Comma [0]_laroux_2_12~3SO2" xfId="109"/>
    <cellStyle name="Comma [0]_laroux_2_12~3SO2_laroux" xfId="110"/>
    <cellStyle name="Comma [0]_laroux_2_12~3SO2_laroux_results" xfId="111"/>
    <cellStyle name="Comma [0]_laroux_2_9ct2wjiVVQ8s0WMQzKugXRJd1" xfId="112"/>
    <cellStyle name="Comma [0]_laroux_2_pldt" xfId="113"/>
    <cellStyle name="Comma [0]_laroux_2_PLDT_results" xfId="114"/>
    <cellStyle name="Comma [0]_laroux_2_results" xfId="115"/>
    <cellStyle name="Comma [0]_laroux_2_results_1" xfId="116"/>
    <cellStyle name="Comma [0]_laroux_2_results_2" xfId="117"/>
    <cellStyle name="Comma [0]_laroux_2_Sheet1 (2)" xfId="118"/>
    <cellStyle name="Comma [0]_laroux_3" xfId="119"/>
    <cellStyle name="Comma [0]_laroux_3_laroux" xfId="120"/>
    <cellStyle name="Comma [0]_laroux_3_laroux_1" xfId="121"/>
    <cellStyle name="Comma [0]_laroux_3_laroux_results" xfId="122"/>
    <cellStyle name="Comma [0]_laroux_3_results" xfId="123"/>
    <cellStyle name="Comma [0]_laroux_4" xfId="124"/>
    <cellStyle name="Comma [0]_laroux_9ct2wjiVVQ8s0WMQzKugXRJd1" xfId="125"/>
    <cellStyle name="Comma [0]_laroux_EPL 304 CA BDE" xfId="126"/>
    <cellStyle name="Comma [0]_laroux_laroux" xfId="127"/>
    <cellStyle name="Comma [0]_laroux_MATERAL2" xfId="128"/>
    <cellStyle name="Comma [0]_laroux_MATERAL2_!!!GO" xfId="129"/>
    <cellStyle name="Comma [0]_laroux_MATERAL2_9ct2wjiVVQ8s0WMQzKugXRJd1" xfId="130"/>
    <cellStyle name="Comma [0]_laroux_MATERAL2_laroux" xfId="131"/>
    <cellStyle name="Comma [0]_laroux_MATERAL2_laroux_results" xfId="132"/>
    <cellStyle name="Comma [0]_laroux_MATERAL2_pldt" xfId="133"/>
    <cellStyle name="Comma [0]_laroux_MATERAL2_PLDT_results" xfId="134"/>
    <cellStyle name="Comma [0]_laroux_MATERAL2_results" xfId="135"/>
    <cellStyle name="Comma [0]_laroux_mud plant bolted" xfId="136"/>
    <cellStyle name="Comma [0]_laroux_mud plant bolted_laroux" xfId="137"/>
    <cellStyle name="Comma [0]_laroux_mud plant bolted_laroux_results" xfId="138"/>
    <cellStyle name="Comma [0]_laroux_Plan" xfId="139"/>
    <cellStyle name="Comma [0]_laroux_Plan1997" xfId="140"/>
    <cellStyle name="Comma [0]_laroux_PLDT" xfId="141"/>
    <cellStyle name="Comma [0]_laroux_results" xfId="142"/>
    <cellStyle name="Comma [0]_laroux_results_1" xfId="143"/>
    <cellStyle name="Comma [0]_laroux_results_2" xfId="144"/>
    <cellStyle name="Comma [0]_laroux_Sheet1 (2)" xfId="145"/>
    <cellStyle name="Comma [0]_LEN_CX" xfId="146"/>
    <cellStyle name="Comma [0]_LIZC_DST" xfId="147"/>
    <cellStyle name="Comma [0]_MACRO1.XLM" xfId="148"/>
    <cellStyle name="Comma [0]_Macros" xfId="149"/>
    <cellStyle name="Comma [0]_MATERAL2" xfId="150"/>
    <cellStyle name="Comma [0]_MATERAL2_laroux" xfId="151"/>
    <cellStyle name="Comma [0]_MATERAL2_laroux_results" xfId="152"/>
    <cellStyle name="Comma [0]_MKGOCPX" xfId="153"/>
    <cellStyle name="Comma [0]_MOBCPX" xfId="154"/>
    <cellStyle name="Comma [0]_Model" xfId="155"/>
    <cellStyle name="Comma [0]_Module1" xfId="156"/>
    <cellStyle name="Comma [0]_Module1_Plan" xfId="157"/>
    <cellStyle name="Comma [0]_Module1_Plan1997" xfId="158"/>
    <cellStyle name="Comma [0]_MON_P&amp;L" xfId="159"/>
    <cellStyle name="Comma [0]_Month Presentation P&amp;L" xfId="160"/>
    <cellStyle name="Comma [0]_mud plant bolted" xfId="161"/>
    <cellStyle name="Comma [0]_mud plant bolted_!!!GO" xfId="162"/>
    <cellStyle name="Comma [0]_mud plant bolted_9ct2wjiVVQ8s0WMQzKugXRJd1" xfId="163"/>
    <cellStyle name="Comma [0]_mud plant bolted_laroux" xfId="164"/>
    <cellStyle name="Comma [0]_mud plant bolted_laroux_results" xfId="165"/>
    <cellStyle name="Comma [0]_mud plant bolted_pldt" xfId="166"/>
    <cellStyle name="Comma [0]_mud plant bolted_PLDT_results" xfId="167"/>
    <cellStyle name="Comma [0]_mud plant bolted_results" xfId="168"/>
    <cellStyle name="Comma [0]_Ords,Rev,GM by Region (Graph)" xfId="169"/>
    <cellStyle name="Comma [0]_OSMOCPX" xfId="170"/>
    <cellStyle name="Comma [0]_oTJvNZYM4GnJq5c2P0KWNhZtt" xfId="171"/>
    <cellStyle name="Comma [0]_P&amp;L" xfId="172"/>
    <cellStyle name="Comma [0]_P&amp;L_gis" xfId="173"/>
    <cellStyle name="Comma [0]_P&amp;L_M6" xfId="174"/>
    <cellStyle name="Comma [0]_P&amp;S Summ." xfId="175"/>
    <cellStyle name="Comma [0]_Pacific Region P&amp;L" xfId="176"/>
    <cellStyle name="Comma [0]_PGMKOCPX" xfId="177"/>
    <cellStyle name="Comma [0]_PGNW1" xfId="178"/>
    <cellStyle name="Comma [0]_PGNW2" xfId="179"/>
    <cellStyle name="Comma [0]_PGNWOCPX" xfId="180"/>
    <cellStyle name="Comma [0]_pldt" xfId="181"/>
    <cellStyle name="Comma [0]_pldt_1" xfId="182"/>
    <cellStyle name="Comma [0]_pldt_1_results" xfId="183"/>
    <cellStyle name="Comma [0]_pldt_results" xfId="184"/>
    <cellStyle name="Comma [0]_Pricing" xfId="185"/>
    <cellStyle name="Comma [0]_prior_p&amp;l" xfId="186"/>
    <cellStyle name="Comma [0]_PRODUCT LINE BACKUP ==&gt;" xfId="187"/>
    <cellStyle name="Comma [0]_Products Sorted by Heading" xfId="188"/>
    <cellStyle name="Comma [0]_pTKwNAZM4GnJr5c2P0KWOhZut" xfId="189"/>
    <cellStyle name="Comma [0]_Q1 FY96" xfId="190"/>
    <cellStyle name="Comma [0]_Q1 FY96_laroux" xfId="191"/>
    <cellStyle name="Comma [0]_Q1 FY96_results" xfId="192"/>
    <cellStyle name="Comma [0]_Q2 FY96" xfId="193"/>
    <cellStyle name="Comma [0]_Q2 FY96_laroux" xfId="194"/>
    <cellStyle name="Comma [0]_Q2 FY96_results" xfId="195"/>
    <cellStyle name="Comma [0]_Q3 FY96" xfId="196"/>
    <cellStyle name="Comma [0]_Q3 FY96_laroux" xfId="197"/>
    <cellStyle name="Comma [0]_Q3 FY96_results" xfId="198"/>
    <cellStyle name="Comma [0]_Q3 Review Exhibit" xfId="199"/>
    <cellStyle name="Comma [0]_Q4 FY96" xfId="200"/>
    <cellStyle name="Comma [0]_Q4 FY96_laroux" xfId="201"/>
    <cellStyle name="Comma [0]_Q4 FY96_results" xfId="202"/>
    <cellStyle name="Comma [0]_QTR94_95" xfId="203"/>
    <cellStyle name="Comma [0]_QTR94_95_laroux" xfId="204"/>
    <cellStyle name="Comma [0]_QTR94_95_results" xfId="205"/>
    <cellStyle name="Comma [0]_r1" xfId="206"/>
    <cellStyle name="Comma [0]_r1_laroux" xfId="207"/>
    <cellStyle name="Comma [0]_r1_Plan" xfId="208"/>
    <cellStyle name="Comma [0]_r1_Plan1997" xfId="209"/>
    <cellStyle name="Comma [0]_r1_results" xfId="210"/>
    <cellStyle name="Comma [0]_Ratios" xfId="211"/>
    <cellStyle name="Comma [0]_Reconcile W2vW6" xfId="212"/>
    <cellStyle name="Comma [0]_Reconcile W2vW6_Plan" xfId="213"/>
    <cellStyle name="Comma [0]_Reconcile W2vW6_Plan1997" xfId="214"/>
    <cellStyle name="Comma [0]_results" xfId="215"/>
    <cellStyle name="Comma [0]_results_1" xfId="216"/>
    <cellStyle name="Comma [0]_RETAIL - MONTH" xfId="217"/>
    <cellStyle name="Comma [0]_RETAIL - YTD" xfId="218"/>
    <cellStyle name="Comma [0]_Retail (Mth) - Excl Serv" xfId="219"/>
    <cellStyle name="Comma [0]_Retail (Mth) - Incl Serv" xfId="220"/>
    <cellStyle name="Comma [0]_Retail (Mth) - Serv only" xfId="221"/>
    <cellStyle name="Comma [0]_Retail (YTD) - Excl Serv" xfId="222"/>
    <cellStyle name="Comma [0]_Retail (YTD) - Incl Serv" xfId="223"/>
    <cellStyle name="Comma [0]_Retail (YTD) - Serv only" xfId="224"/>
    <cellStyle name="Comma [0]_RETAIL BY REGION" xfId="225"/>
    <cellStyle name="Comma [0]_RETAIL SUMMARY P&amp;L" xfId="226"/>
    <cellStyle name="Comma [0]_RETAIL SYSTEMS GROUP" xfId="227"/>
    <cellStyle name="Comma [0]_Retail Systems Group P&amp;L" xfId="228"/>
    <cellStyle name="Comma [0]_Rev Variances" xfId="229"/>
    <cellStyle name="Comma [0]_Rev x-SS Variances" xfId="230"/>
    <cellStyle name="Comma [0]_Rev. Vars" xfId="231"/>
    <cellStyle name="Comma [0]_REVENUE" xfId="232"/>
    <cellStyle name="Comma [0]_REVEXSS" xfId="233"/>
    <cellStyle name="Comma [0]_RQSTFRM" xfId="234"/>
    <cellStyle name="Comma [0]_RQSTFRM_results" xfId="235"/>
    <cellStyle name="Comma [0]_SATOCPX" xfId="236"/>
    <cellStyle name="Comma [0]_Services Summ." xfId="237"/>
    <cellStyle name="Comma [0]_Sheet1" xfId="238"/>
    <cellStyle name="Comma [0]_Sheet1 (2)" xfId="239"/>
    <cellStyle name="Comma [0]_Sheet1 (2)_!!!GO" xfId="240"/>
    <cellStyle name="Comma [0]_Sheet1 (2)_results" xfId="241"/>
    <cellStyle name="Comma [0]_Sheet1_Book6" xfId="242"/>
    <cellStyle name="Comma [0]_Sheet1_laroux" xfId="243"/>
    <cellStyle name="Comma [0]_Sheet1_laroux_1" xfId="244"/>
    <cellStyle name="Comma [0]_Sheet1_laroux_laroux" xfId="245"/>
    <cellStyle name="Comma [0]_Sheet1_laroux_results" xfId="246"/>
    <cellStyle name="Comma [0]_Sheet1_PERSONAL" xfId="247"/>
    <cellStyle name="Comma [0]_Sheet1_results" xfId="248"/>
    <cellStyle name="Comma [0]_Sheet2" xfId="249"/>
    <cellStyle name="Comma [0]_Sheet2_Plan" xfId="250"/>
    <cellStyle name="Comma [0]_Sheet2_Plan1997" xfId="251"/>
    <cellStyle name="Comma [0]_Sheet4" xfId="252"/>
    <cellStyle name="Comma [0]_SO_MAR95" xfId="253"/>
    <cellStyle name="Comma [0]_SSDETP&amp;L" xfId="254"/>
    <cellStyle name="Comma [0]_Summary" xfId="255"/>
    <cellStyle name="Comma [0]_Summary_Plan" xfId="256"/>
    <cellStyle name="Comma [0]_Summary_Plan1997" xfId="257"/>
    <cellStyle name="Comma [0]_TMSNW1" xfId="258"/>
    <cellStyle name="Comma [0]_TMSNW2" xfId="259"/>
    <cellStyle name="Comma [0]_TMSOCPX" xfId="260"/>
    <cellStyle name="Comma [0]_Total Config" xfId="261"/>
    <cellStyle name="Comma [0]_Units" xfId="262"/>
    <cellStyle name="Comma [0]_Units_1" xfId="263"/>
    <cellStyle name="Comma [0]_Units_1_Plan" xfId="264"/>
    <cellStyle name="Comma [0]_Units_1_Plan1997" xfId="265"/>
    <cellStyle name="Comma [0]_Values" xfId="266"/>
    <cellStyle name="Comma [0]_Values_Plan" xfId="267"/>
    <cellStyle name="Comma [0]_Values_Plan1997" xfId="268"/>
    <cellStyle name="Comma [0]_YTD Presentation P&amp;L" xfId="269"/>
    <cellStyle name="Comma [0]_YTD_P&amp;L" xfId="270"/>
    <cellStyle name="Comma [0]_zp2CBW8s9DLPyJAfDQoC0WwZa" xfId="271"/>
    <cellStyle name="comma zerodec" xfId="272"/>
    <cellStyle name="Comma_!!!GO" xfId="273"/>
    <cellStyle name="Comma_!!!GO_results" xfId="274"/>
    <cellStyle name="Comma_12~3SO2" xfId="275"/>
    <cellStyle name="Comma_15-PRIC" xfId="276"/>
    <cellStyle name="Comma_353HHC" xfId="277"/>
    <cellStyle name="Comma_5 YR P&amp;L " xfId="278"/>
    <cellStyle name="Comma_7452 wCRT" xfId="279"/>
    <cellStyle name="Comma_8 node TD  2 node SAS - EMC" xfId="280"/>
    <cellStyle name="Comma_ACCLNSS" xfId="281"/>
    <cellStyle name="Comma_Area detail (month)" xfId="282"/>
    <cellStyle name="Comma_Augsburg Comp" xfId="283"/>
    <cellStyle name="Comma_BcxfIQuDP2R38Uih1cFMjrv4p" xfId="284"/>
    <cellStyle name="Comma_Capex" xfId="285"/>
    <cellStyle name="Comma_Capex per line" xfId="286"/>
    <cellStyle name="Comma_Capex per line_results" xfId="287"/>
    <cellStyle name="Comma_Capex%rev" xfId="288"/>
    <cellStyle name="Comma_Capex%rev_results" xfId="289"/>
    <cellStyle name="Comma_Capex_results" xfId="290"/>
    <cellStyle name="Comma_C-Cap intensity" xfId="291"/>
    <cellStyle name="Comma_C-Cap intensity_results" xfId="292"/>
    <cellStyle name="Comma_C-Cap intensity_results_1" xfId="293"/>
    <cellStyle name="Comma_C-Capex%rev" xfId="294"/>
    <cellStyle name="Comma_C-Capex%rev_results" xfId="295"/>
    <cellStyle name="Comma_C-Capex%rev_results_1" xfId="296"/>
    <cellStyle name="Comma_CCOCPX" xfId="297"/>
    <cellStyle name="Comma_Channel Table" xfId="298"/>
    <cellStyle name="Comma_Cht-Capex per line" xfId="299"/>
    <cellStyle name="Comma_Cht-Capex per line_results" xfId="300"/>
    <cellStyle name="Comma_Cht-Capex per line_results_1" xfId="301"/>
    <cellStyle name="Comma_Cht-Cum Real Opr Cf" xfId="302"/>
    <cellStyle name="Comma_Cht-Cum Real Opr Cf_results" xfId="303"/>
    <cellStyle name="Comma_Cht-Cum Real Opr Cf_results_1" xfId="304"/>
    <cellStyle name="Comma_Cht-Dep%Rev" xfId="305"/>
    <cellStyle name="Comma_Cht-Dep%Rev_results" xfId="306"/>
    <cellStyle name="Comma_Cht-Dep%Rev_results_1" xfId="307"/>
    <cellStyle name="Comma_Cht-Real Opr Cf" xfId="308"/>
    <cellStyle name="Comma_Cht-Real Opr Cf_results" xfId="309"/>
    <cellStyle name="Comma_Cht-Real Opr Cf_results_1" xfId="310"/>
    <cellStyle name="Comma_Cht-Rev dist" xfId="311"/>
    <cellStyle name="Comma_Cht-Rev dist_results" xfId="312"/>
    <cellStyle name="Comma_Cht-Rev dist_results_1" xfId="313"/>
    <cellStyle name="Comma_Cht-Rev p line" xfId="314"/>
    <cellStyle name="Comma_Cht-Rev p line_results" xfId="315"/>
    <cellStyle name="Comma_Cht-Rev p line_results_1" xfId="316"/>
    <cellStyle name="Comma_Cht-Rev per Staff" xfId="317"/>
    <cellStyle name="Comma_Cht-Rev per Staff_results" xfId="318"/>
    <cellStyle name="Comma_Cht-Rev per Staff_results_1" xfId="319"/>
    <cellStyle name="Comma_Cht-Staff cost%revenue" xfId="320"/>
    <cellStyle name="Comma_Cht-Staff cost%revenue_results" xfId="321"/>
    <cellStyle name="Comma_Cht-Staff cost%revenue_results_1" xfId="322"/>
    <cellStyle name="Comma_C-Line per Staff" xfId="323"/>
    <cellStyle name="Comma_C-Line per Staff_results" xfId="324"/>
    <cellStyle name="Comma_C-Line per Staff_results_1" xfId="325"/>
    <cellStyle name="Comma_C-lines distribution" xfId="326"/>
    <cellStyle name="Comma_C-lines distribution_results" xfId="327"/>
    <cellStyle name="Comma_C-lines distribution_results_1" xfId="328"/>
    <cellStyle name="Comma_C-Orig PLDT lines" xfId="329"/>
    <cellStyle name="Comma_C-Orig PLDT lines_results" xfId="330"/>
    <cellStyle name="Comma_C-Orig PLDT lines_results_1" xfId="331"/>
    <cellStyle name="Comma_C-Ret on Rev" xfId="332"/>
    <cellStyle name="Comma_C-Ret on Rev_results" xfId="333"/>
    <cellStyle name="Comma_C-Ret on Rev_results_1" xfId="334"/>
    <cellStyle name="Comma_C-ROACE" xfId="335"/>
    <cellStyle name="Comma_C-ROACE_results" xfId="336"/>
    <cellStyle name="Comma_C-ROACE_results_1" xfId="337"/>
    <cellStyle name="Comma_CROCF" xfId="338"/>
    <cellStyle name="Comma_CROCF_results" xfId="339"/>
    <cellStyle name="Comma_CSD" xfId="340"/>
    <cellStyle name="Comma_Cum Real Opr Cf" xfId="341"/>
    <cellStyle name="Comma_Cum Real Opr Cf_results" xfId="342"/>
    <cellStyle name="Comma_Data" xfId="343"/>
    <cellStyle name="Comma_Demand Fcst." xfId="344"/>
    <cellStyle name="Comma_Demand Fcst._results" xfId="345"/>
    <cellStyle name="Comma_Dep%Rev" xfId="346"/>
    <cellStyle name="Comma_Dep%Rev_results" xfId="347"/>
    <cellStyle name="Comma_DUE DATES" xfId="348"/>
    <cellStyle name="Comma_DX266 PriceMCC" xfId="349"/>
    <cellStyle name="Comma_DZ49_ZON" xfId="350"/>
    <cellStyle name="Comma_E&amp;ONW1" xfId="351"/>
    <cellStyle name="Comma_E&amp;ONW2" xfId="352"/>
    <cellStyle name="Comma_E&amp;OOCPX" xfId="353"/>
    <cellStyle name="Comma_EC_APS (E)" xfId="354"/>
    <cellStyle name="Comma_EC2HD (2)" xfId="355"/>
    <cellStyle name="Comma_EC3HD (2)" xfId="356"/>
    <cellStyle name="Comma_EC4HD (2)" xfId="357"/>
    <cellStyle name="Comma_EC5HD (2)" xfId="358"/>
    <cellStyle name="Comma_EC6HD (2)" xfId="359"/>
    <cellStyle name="Comma_EC8HD (2)" xfId="360"/>
    <cellStyle name="Comma_ECOVR" xfId="361"/>
    <cellStyle name="Comma_EPL 304 CA BDE" xfId="362"/>
    <cellStyle name="Comma_EPS" xfId="363"/>
    <cellStyle name="Comma_EPS_results" xfId="364"/>
    <cellStyle name="Comma_EWWACC" xfId="365"/>
    <cellStyle name="Comma_F&amp;COCPX" xfId="366"/>
    <cellStyle name="Comma_FM20_CX" xfId="367"/>
    <cellStyle name="Comma_Full Year FY96" xfId="368"/>
    <cellStyle name="Comma_Full Year FY96_laroux" xfId="369"/>
    <cellStyle name="Comma_Full Year FY96_results" xfId="370"/>
    <cellStyle name="Comma_FY97COB1." xfId="371"/>
    <cellStyle name="Comma_GEN8 " xfId="372"/>
    <cellStyle name="Comma_GENESIS CONSIGN" xfId="373"/>
    <cellStyle name="Comma_GM" xfId="374"/>
    <cellStyle name="Comma_GM Variances" xfId="375"/>
    <cellStyle name="Comma_GM Vars" xfId="376"/>
    <cellStyle name="Comma_GM x-SS Variances" xfId="377"/>
    <cellStyle name="Comma_GMXSS" xfId="378"/>
    <cellStyle name="Comma_H2c4NW9iUKxOBZn4HhKs58aQ8" xfId="379"/>
    <cellStyle name="Comma_Ind Rev-GM Detail" xfId="380"/>
    <cellStyle name="Comma_INDUSTRY BACKUP ==&gt;" xfId="381"/>
    <cellStyle name="Comma_Industry by Product - Orders" xfId="382"/>
    <cellStyle name="Comma_Inputs" xfId="383"/>
    <cellStyle name="Comma_IRR" xfId="384"/>
    <cellStyle name="Comma_IRR_results" xfId="385"/>
    <cellStyle name="Comma_Israel&amp;Safr" xfId="386"/>
    <cellStyle name="Comma_Israel&amp;Safr_Plan" xfId="387"/>
    <cellStyle name="Comma_Israel&amp;Safr_Plan1997" xfId="388"/>
    <cellStyle name="Comma_Italy" xfId="389"/>
    <cellStyle name="Comma_Italy_Plan" xfId="390"/>
    <cellStyle name="Comma_Italy_Plan1997" xfId="391"/>
    <cellStyle name="Comma_ITOCPX" xfId="392"/>
    <cellStyle name="Comma_key measures by BU" xfId="393"/>
    <cellStyle name="Comma_Key Measures by Channel" xfId="394"/>
    <cellStyle name="Comma_key measures by industry" xfId="395"/>
    <cellStyle name="Comma_Key Measures by Product" xfId="396"/>
    <cellStyle name="Comma_Key Measures by Region" xfId="397"/>
    <cellStyle name="Comma_Kohls 3600" xfId="398"/>
    <cellStyle name="Comma_KPGSJ8U3h1jFNjycLx271Wo3I" xfId="399"/>
    <cellStyle name="Comma_laroux" xfId="400"/>
    <cellStyle name="Comma_laroux_!!!GO" xfId="401"/>
    <cellStyle name="Comma_laroux_1" xfId="402"/>
    <cellStyle name="Comma_laroux_1_!!!GO" xfId="403"/>
    <cellStyle name="Comma_laroux_1_12~3SO2" xfId="404"/>
    <cellStyle name="Comma_laroux_1_9ct2wjiVVQ8s0WMQzKugXRJd1" xfId="405"/>
    <cellStyle name="Comma_laroux_1_laroux" xfId="406"/>
    <cellStyle name="Comma_laroux_1_laroux_!!!GO" xfId="407"/>
    <cellStyle name="Comma_laroux_1_laroux_1" xfId="408"/>
    <cellStyle name="Comma_laroux_1_laroux_results" xfId="409"/>
    <cellStyle name="Comma_laroux_1_Plan" xfId="410"/>
    <cellStyle name="Comma_laroux_1_Plan1997" xfId="411"/>
    <cellStyle name="Comma_laroux_1_pldt" xfId="412"/>
    <cellStyle name="Comma_laroux_1_results" xfId="413"/>
    <cellStyle name="Comma_laroux_1_Sheet1 (2)" xfId="414"/>
    <cellStyle name="Comma_laroux_12~3SO2" xfId="415"/>
    <cellStyle name="Comma_laroux_12~3SO2_laroux" xfId="416"/>
    <cellStyle name="Comma_laroux_12~3SO2_results" xfId="417"/>
    <cellStyle name="Comma_laroux_2" xfId="418"/>
    <cellStyle name="Comma_laroux_2_!!!GO" xfId="419"/>
    <cellStyle name="Comma_laroux_2_12~3SO2" xfId="420"/>
    <cellStyle name="Comma_laroux_2_12~3SO2_laroux" xfId="421"/>
    <cellStyle name="Comma_laroux_2_12~3SO2_laroux_results" xfId="422"/>
    <cellStyle name="Comma_laroux_2_9ct2wjiVVQ8s0WMQzKugXRJd1" xfId="423"/>
    <cellStyle name="Comma_laroux_2_laroux" xfId="424"/>
    <cellStyle name="Comma_laroux_2_laroux_results" xfId="425"/>
    <cellStyle name="Comma_laroux_2_pldt" xfId="426"/>
    <cellStyle name="Comma_laroux_2_pldt_results" xfId="427"/>
    <cellStyle name="Comma_laroux_2_results" xfId="428"/>
    <cellStyle name="Comma_laroux_2_results_1" xfId="429"/>
    <cellStyle name="Comma_laroux_2_Sheet1 (2)" xfId="430"/>
    <cellStyle name="Comma_laroux_3" xfId="431"/>
    <cellStyle name="Comma_laroux_3_laroux" xfId="432"/>
    <cellStyle name="Comma_laroux_3_laroux_1" xfId="433"/>
    <cellStyle name="Comma_laroux_3_laroux_results" xfId="434"/>
    <cellStyle name="Comma_laroux_3_results" xfId="435"/>
    <cellStyle name="Comma_laroux_3_results_1" xfId="436"/>
    <cellStyle name="Comma_laroux_4" xfId="437"/>
    <cellStyle name="Comma_laroux_9ct2wjiVVQ8s0WMQzKugXRJd1" xfId="438"/>
    <cellStyle name="Comma_laroux_EPL 304 CA BDE" xfId="439"/>
    <cellStyle name="Comma_laroux_laroux" xfId="440"/>
    <cellStyle name="Comma_laroux_Plan" xfId="441"/>
    <cellStyle name="Comma_laroux_Plan1997" xfId="442"/>
    <cellStyle name="Comma_laroux_pldt" xfId="443"/>
    <cellStyle name="Comma_laroux_pldt_1" xfId="444"/>
    <cellStyle name="Comma_laroux_PLDT_results" xfId="445"/>
    <cellStyle name="Comma_laroux_results" xfId="446"/>
    <cellStyle name="Comma_laroux_results_1" xfId="447"/>
    <cellStyle name="Comma_laroux_Sheet1 (2)" xfId="448"/>
    <cellStyle name="Comma_LEN_CX" xfId="449"/>
    <cellStyle name="Comma_Line Inst." xfId="450"/>
    <cellStyle name="Comma_Line Inst._results" xfId="451"/>
    <cellStyle name="Comma_LIZC_DST" xfId="452"/>
    <cellStyle name="Comma_MACRO1.XLM" xfId="453"/>
    <cellStyle name="Comma_Macros" xfId="454"/>
    <cellStyle name="Comma_MATERAL2" xfId="455"/>
    <cellStyle name="Comma_MATERAL2_laroux" xfId="456"/>
    <cellStyle name="Comma_MATERAL2_laroux_results" xfId="457"/>
    <cellStyle name="Comma_Mgmt centre Recon -1998 Preflex" xfId="458"/>
    <cellStyle name="Comma_MKGOCPX" xfId="459"/>
    <cellStyle name="Comma_Mkt Shr" xfId="460"/>
    <cellStyle name="Comma_Mkt Shr_results" xfId="461"/>
    <cellStyle name="Comma_Mmgmt Centre Recon 1998" xfId="462"/>
    <cellStyle name="Comma_MOBCPX" xfId="463"/>
    <cellStyle name="Comma_Model" xfId="464"/>
    <cellStyle name="Comma_Module1" xfId="465"/>
    <cellStyle name="Comma_Module1_Plan" xfId="466"/>
    <cellStyle name="Comma_Module1_Plan1997" xfId="467"/>
    <cellStyle name="Comma_MON_P&amp;L" xfId="468"/>
    <cellStyle name="Comma_Month Presentation P&amp;L" xfId="469"/>
    <cellStyle name="Comma_mud plant bolted" xfId="470"/>
    <cellStyle name="Comma_NCR-C&amp;W Val" xfId="471"/>
    <cellStyle name="Comma_NCR-C&amp;W Val_results" xfId="472"/>
    <cellStyle name="Comma_NCR-Cap intensity" xfId="473"/>
    <cellStyle name="Comma_NCR-Cap intensity_results" xfId="474"/>
    <cellStyle name="Comma_NCR-Line per Staff" xfId="475"/>
    <cellStyle name="Comma_NCR-Line per Staff_results" xfId="476"/>
    <cellStyle name="Comma_NCR-Rev dist" xfId="477"/>
    <cellStyle name="Comma_NCR-Rev dist_results" xfId="478"/>
    <cellStyle name="Comma_Op Cost Break" xfId="479"/>
    <cellStyle name="Comma_Op Cost Break_results" xfId="480"/>
    <cellStyle name="Comma_Ords,Rev,GM by Region (Graph)" xfId="481"/>
    <cellStyle name="Comma_OSMOCPX" xfId="482"/>
    <cellStyle name="Comma_oTJvNZYM4GnJq5c2P0KWNhZtt" xfId="483"/>
    <cellStyle name="Comma_P&amp;L" xfId="484"/>
    <cellStyle name="Comma_P&amp;L_gis" xfId="485"/>
    <cellStyle name="Comma_P&amp;L_M6" xfId="486"/>
    <cellStyle name="Comma_P&amp;S Summ." xfId="487"/>
    <cellStyle name="Comma_Pacific Region P&amp;L" xfId="488"/>
    <cellStyle name="Comma_PERSONAL" xfId="489"/>
    <cellStyle name="Comma_PERSONAL_results" xfId="490"/>
    <cellStyle name="Comma_PGMKOCPX" xfId="491"/>
    <cellStyle name="Comma_PGNW1" xfId="492"/>
    <cellStyle name="Comma_PGNW2" xfId="493"/>
    <cellStyle name="Comma_PGNWOCPX" xfId="494"/>
    <cellStyle name="Comma_Plan" xfId="495"/>
    <cellStyle name="Comma_pldt" xfId="496"/>
    <cellStyle name="Comma_pldt_1" xfId="497"/>
    <cellStyle name="Comma_pldt_1_results" xfId="498"/>
    <cellStyle name="Comma_pldt_2" xfId="499"/>
    <cellStyle name="Comma_pldt_2_results" xfId="500"/>
    <cellStyle name="Comma_pldt_2_results_1" xfId="501"/>
    <cellStyle name="Comma_pldt_results" xfId="502"/>
    <cellStyle name="Comma_Pricing" xfId="503"/>
    <cellStyle name="Comma_prior_p&amp;l" xfId="504"/>
    <cellStyle name="Comma_PRODUCT LINE BACKUP ==&gt;" xfId="505"/>
    <cellStyle name="Comma_Products Sorted by Heading" xfId="506"/>
    <cellStyle name="Comma_pTKwNAZM4GnJr5c2P0KWOhZut" xfId="507"/>
    <cellStyle name="Comma_Q1 FY96" xfId="508"/>
    <cellStyle name="Comma_Q1 FY96_laroux" xfId="509"/>
    <cellStyle name="Comma_Q1 FY96_results" xfId="510"/>
    <cellStyle name="Comma_Q2 FY96" xfId="511"/>
    <cellStyle name="Comma_Q2 FY96_laroux" xfId="512"/>
    <cellStyle name="Comma_Q2 FY96_results" xfId="513"/>
    <cellStyle name="Comma_Q3 FY96" xfId="514"/>
    <cellStyle name="Comma_Q3 FY96_laroux" xfId="515"/>
    <cellStyle name="Comma_Q3 FY96_results" xfId="516"/>
    <cellStyle name="Comma_Q3 Review Exhibit" xfId="517"/>
    <cellStyle name="Comma_Q4 FY96" xfId="518"/>
    <cellStyle name="Comma_Q4 FY96_laroux" xfId="519"/>
    <cellStyle name="Comma_Q4 FY96_results" xfId="520"/>
    <cellStyle name="Comma_QTR94_95" xfId="521"/>
    <cellStyle name="Comma_QTR94_95_laroux" xfId="522"/>
    <cellStyle name="Comma_QTR94_95_results" xfId="523"/>
    <cellStyle name="Comma_r1" xfId="524"/>
    <cellStyle name="Comma_r1_laroux" xfId="525"/>
    <cellStyle name="Comma_r1_Plan" xfId="526"/>
    <cellStyle name="Comma_r1_Plan1997" xfId="527"/>
    <cellStyle name="Comma_r1_results" xfId="528"/>
    <cellStyle name="Comma_Real Opr Cf" xfId="529"/>
    <cellStyle name="Comma_Real Opr Cf_results" xfId="530"/>
    <cellStyle name="Comma_Real Rev per Staff (1)" xfId="531"/>
    <cellStyle name="Comma_Real Rev per Staff (1)_results" xfId="532"/>
    <cellStyle name="Comma_Real Rev per Staff (2)" xfId="533"/>
    <cellStyle name="Comma_Real Rev per Staff (2)_results" xfId="534"/>
    <cellStyle name="Comma_Reconcile W2vW6" xfId="535"/>
    <cellStyle name="Comma_Reconcile W2vW6_Plan" xfId="536"/>
    <cellStyle name="Comma_Reconcile W2vW6_Plan1997" xfId="537"/>
    <cellStyle name="Comma_Region 2-C&amp;W" xfId="538"/>
    <cellStyle name="Comma_Region 2-C&amp;W_results" xfId="539"/>
    <cellStyle name="Comma_results" xfId="540"/>
    <cellStyle name="Comma_results_1" xfId="541"/>
    <cellStyle name="Comma_RESULTS_2" xfId="542"/>
    <cellStyle name="Comma_RETAIL - MONTH" xfId="543"/>
    <cellStyle name="Comma_RETAIL - YTD" xfId="544"/>
    <cellStyle name="Comma_Retail (Mth) - Excl Serv" xfId="545"/>
    <cellStyle name="Comma_Retail (Mth) - Incl Serv" xfId="546"/>
    <cellStyle name="Comma_Retail (Mth) - Serv only" xfId="547"/>
    <cellStyle name="Comma_Retail (YTD) - Excl Serv" xfId="548"/>
    <cellStyle name="Comma_Retail (YTD) - Incl Serv" xfId="549"/>
    <cellStyle name="Comma_Retail (YTD) - Serv only" xfId="550"/>
    <cellStyle name="Comma_RETAIL BY REGION" xfId="551"/>
    <cellStyle name="Comma_RETAIL SUMMARY P&amp;L" xfId="552"/>
    <cellStyle name="Comma_RETAIL SYSTEMS GROUP" xfId="553"/>
    <cellStyle name="Comma_Retail Systems Group P&amp;L" xfId="554"/>
    <cellStyle name="Comma_Return on Rev" xfId="555"/>
    <cellStyle name="Comma_Return on Rev_results" xfId="556"/>
    <cellStyle name="Comma_Rev p line" xfId="557"/>
    <cellStyle name="Comma_Rev p line_results" xfId="558"/>
    <cellStyle name="Comma_Rev Variances" xfId="559"/>
    <cellStyle name="Comma_Rev x-SS Variances" xfId="560"/>
    <cellStyle name="Comma_Rev. Vars" xfId="561"/>
    <cellStyle name="Comma_REVENUE" xfId="562"/>
    <cellStyle name="Comma_REVEXSS" xfId="563"/>
    <cellStyle name="Comma_ROACE" xfId="564"/>
    <cellStyle name="Comma_ROACE_results" xfId="565"/>
    <cellStyle name="Comma_ROCF (Tot)" xfId="566"/>
    <cellStyle name="Comma_ROCF (Tot)_results" xfId="567"/>
    <cellStyle name="Comma_RQSTFRM" xfId="568"/>
    <cellStyle name="Comma_RQSTFRM_results" xfId="569"/>
    <cellStyle name="Comma_SATOCPX" xfId="570"/>
    <cellStyle name="Comma_Services Summ." xfId="571"/>
    <cellStyle name="Comma_SHEET" xfId="572"/>
    <cellStyle name="Comma_Sheet1" xfId="573"/>
    <cellStyle name="Comma_Sheet1 (2)" xfId="574"/>
    <cellStyle name="Comma_Sheet1 (2)_!!!GO" xfId="575"/>
    <cellStyle name="Comma_Sheet1 (2)_results" xfId="576"/>
    <cellStyle name="Comma_Sheet1_Book6" xfId="577"/>
    <cellStyle name="Comma_Sheet1_laroux" xfId="578"/>
    <cellStyle name="Comma_Sheet1_laroux_1" xfId="579"/>
    <cellStyle name="Comma_Sheet1_laroux_laroux" xfId="580"/>
    <cellStyle name="Comma_Sheet1_laroux_results" xfId="581"/>
    <cellStyle name="Comma_Sheet1_PERSONAL" xfId="582"/>
    <cellStyle name="Comma_Sheet1_results" xfId="583"/>
    <cellStyle name="Comma_Sheet2" xfId="584"/>
    <cellStyle name="Comma_Sheet2_Plan" xfId="585"/>
    <cellStyle name="Comma_Sheet2_Plan1997" xfId="586"/>
    <cellStyle name="Comma_Sheet4" xfId="587"/>
    <cellStyle name="Comma_SO_MAR95" xfId="588"/>
    <cellStyle name="Comma_SSDETP&amp;L" xfId="589"/>
    <cellStyle name="Comma_Staff cost%rev" xfId="590"/>
    <cellStyle name="Comma_Staff cost%rev_results" xfId="591"/>
    <cellStyle name="Comma_Summary" xfId="592"/>
    <cellStyle name="Comma_Summary_Plan" xfId="593"/>
    <cellStyle name="Comma_Summary_Plan1997" xfId="594"/>
    <cellStyle name="Comma_template" xfId="595"/>
    <cellStyle name="Comma_TMSNW1" xfId="596"/>
    <cellStyle name="Comma_TMSNW2" xfId="597"/>
    <cellStyle name="Comma_TMSOCPX" xfId="598"/>
    <cellStyle name="Comma_Total Config" xfId="599"/>
    <cellStyle name="Comma_Total-Rev dist." xfId="600"/>
    <cellStyle name="Comma_Total-Rev dist._results" xfId="601"/>
    <cellStyle name="Comma_Units" xfId="602"/>
    <cellStyle name="Comma_Units_1" xfId="603"/>
    <cellStyle name="Comma_Units_1_Plan" xfId="604"/>
    <cellStyle name="Comma_Units_1_Plan1997" xfId="605"/>
    <cellStyle name="Comma_USW" xfId="606"/>
    <cellStyle name="Comma_Values" xfId="607"/>
    <cellStyle name="Comma_Values_Plan" xfId="608"/>
    <cellStyle name="Comma_Values_Plan1997" xfId="609"/>
    <cellStyle name="Comma_VAR1115.XLS" xfId="610"/>
    <cellStyle name="Comma_YTD Presentation P&amp;L" xfId="611"/>
    <cellStyle name="Comma_YTD_P&amp;L" xfId="612"/>
    <cellStyle name="Comma_zp2CBW8s9DLPyJAfDQoC0WwZa" xfId="613"/>
    <cellStyle name="Copied" xfId="614"/>
    <cellStyle name="COST1" xfId="615"/>
    <cellStyle name="Currency" xfId="616"/>
    <cellStyle name="Currency [0]" xfId="617"/>
    <cellStyle name="Currency [0]_!!!GO" xfId="618"/>
    <cellStyle name="Currency [0]_!!!GO_results" xfId="619"/>
    <cellStyle name="Currency [0]_12~3SO2" xfId="620"/>
    <cellStyle name="Currency [0]_353HHC" xfId="621"/>
    <cellStyle name="Currency [0]_5 YR P&amp;L " xfId="622"/>
    <cellStyle name="Currency [0]_7452 wCRT" xfId="623"/>
    <cellStyle name="Currency [0]_ACCLNSS" xfId="624"/>
    <cellStyle name="Currency [0]_Area detail (month)" xfId="625"/>
    <cellStyle name="Currency [0]_Augsburg Comp" xfId="626"/>
    <cellStyle name="Currency [0]_BcxfIQuDP2R38Uih1cFMjrv4p" xfId="627"/>
    <cellStyle name="Currency [0]_CCOCPX" xfId="628"/>
    <cellStyle name="Currency [0]_Channel Table" xfId="629"/>
    <cellStyle name="Currency [0]_Data" xfId="630"/>
    <cellStyle name="Currency [0]_DUE DATES" xfId="631"/>
    <cellStyle name="Currency [0]_DX266 PriceMCC" xfId="632"/>
    <cellStyle name="Currency [0]_DZ49_ZON" xfId="633"/>
    <cellStyle name="Currency [0]_E&amp;ONW1" xfId="634"/>
    <cellStyle name="Currency [0]_E&amp;ONW2" xfId="635"/>
    <cellStyle name="Currency [0]_E&amp;OOCPX" xfId="636"/>
    <cellStyle name="Currency [0]_EC_APS (E)" xfId="637"/>
    <cellStyle name="Currency [0]_EC2HD (2)" xfId="638"/>
    <cellStyle name="Currency [0]_EC3HD (2)" xfId="639"/>
    <cellStyle name="Currency [0]_EC4HD (2)" xfId="640"/>
    <cellStyle name="Currency [0]_EC5HD (2)" xfId="641"/>
    <cellStyle name="Currency [0]_EC6HD (2)" xfId="642"/>
    <cellStyle name="Currency [0]_EC8HD (2)" xfId="643"/>
    <cellStyle name="Currency [0]_ECOVR" xfId="644"/>
    <cellStyle name="Currency [0]_EPL 304 CA BDE" xfId="645"/>
    <cellStyle name="Currency [0]_EWWACC" xfId="646"/>
    <cellStyle name="Currency [0]_F&amp;COCPX" xfId="647"/>
    <cellStyle name="Currency [0]_FM20_CX" xfId="648"/>
    <cellStyle name="Currency [0]_Full Year FY96" xfId="649"/>
    <cellStyle name="Currency [0]_FY97COB1." xfId="650"/>
    <cellStyle name="Currency [0]_GEN8 " xfId="651"/>
    <cellStyle name="Currency [0]_GENESIS CONSIGN" xfId="652"/>
    <cellStyle name="Currency [0]_GM" xfId="653"/>
    <cellStyle name="Currency [0]_GM Variances" xfId="654"/>
    <cellStyle name="Currency [0]_GM Vars" xfId="655"/>
    <cellStyle name="Currency [0]_GM x-SS Variances" xfId="656"/>
    <cellStyle name="Currency [0]_GMXSS" xfId="657"/>
    <cellStyle name="Currency [0]_H2c4NW9iUKxOBZn4HhKs58aQ8" xfId="658"/>
    <cellStyle name="Currency [0]_Ind Rev-GM Detail" xfId="659"/>
    <cellStyle name="Currency [0]_INDUSTRY BACKUP ==&gt;" xfId="660"/>
    <cellStyle name="Currency [0]_Industry by Product - Orders" xfId="661"/>
    <cellStyle name="Currency [0]_Inputs" xfId="662"/>
    <cellStyle name="Currency [0]_Israel&amp;Safr" xfId="663"/>
    <cellStyle name="Currency [0]_Italy" xfId="664"/>
    <cellStyle name="Currency [0]_ITOCPX" xfId="665"/>
    <cellStyle name="Currency [0]_key measures by BU" xfId="666"/>
    <cellStyle name="Currency [0]_Key Measures by Channel" xfId="667"/>
    <cellStyle name="Currency [0]_key measures by industry" xfId="668"/>
    <cellStyle name="Currency [0]_Key Measures by Product" xfId="669"/>
    <cellStyle name="Currency [0]_Key Measures by Region" xfId="670"/>
    <cellStyle name="Currency [0]_KPGSJ8U3h1jFNjycLx271Wo3I" xfId="671"/>
    <cellStyle name="Currency [0]_laroux" xfId="672"/>
    <cellStyle name="Currency [0]_laroux_!!!GO" xfId="673"/>
    <cellStyle name="Currency [0]_laroux_1" xfId="674"/>
    <cellStyle name="Currency [0]_laroux_1_!!!GO" xfId="675"/>
    <cellStyle name="Currency [0]_laroux_1_12~3SO2" xfId="676"/>
    <cellStyle name="Currency [0]_laroux_1_9ct2wjiVVQ8s0WMQzKugXRJd1" xfId="677"/>
    <cellStyle name="Currency [0]_laroux_1_laroux" xfId="678"/>
    <cellStyle name="Currency [0]_laroux_1_laroux_!!!GO" xfId="679"/>
    <cellStyle name="Currency [0]_laroux_1_laroux_1" xfId="680"/>
    <cellStyle name="Currency [0]_laroux_1_laroux_results" xfId="681"/>
    <cellStyle name="Currency [0]_laroux_1_PLDT" xfId="682"/>
    <cellStyle name="Currency [0]_laroux_1_results" xfId="683"/>
    <cellStyle name="Currency [0]_laroux_1_results_1" xfId="684"/>
    <cellStyle name="Currency [0]_laroux_1_results_2" xfId="685"/>
    <cellStyle name="Currency [0]_laroux_1_Sheet1 (2)" xfId="686"/>
    <cellStyle name="Currency [0]_laroux_12~3SO2" xfId="687"/>
    <cellStyle name="Currency [0]_laroux_2" xfId="688"/>
    <cellStyle name="Currency [0]_laroux_2_!!!GO" xfId="689"/>
    <cellStyle name="Currency [0]_laroux_2_12~3SO2" xfId="690"/>
    <cellStyle name="Currency [0]_laroux_2_12~3SO2_laroux" xfId="691"/>
    <cellStyle name="Currency [0]_laroux_2_12~3SO2_laroux_results" xfId="692"/>
    <cellStyle name="Currency [0]_laroux_2_9ct2wjiVVQ8s0WMQzKugXRJd1" xfId="693"/>
    <cellStyle name="Currency [0]_laroux_2_laroux" xfId="694"/>
    <cellStyle name="Currency [0]_laroux_2_laroux_1" xfId="695"/>
    <cellStyle name="Currency [0]_laroux_2_laroux_results" xfId="696"/>
    <cellStyle name="Currency [0]_laroux_2_PLDT" xfId="697"/>
    <cellStyle name="Currency [0]_laroux_2_results" xfId="698"/>
    <cellStyle name="Currency [0]_laroux_2_results_1" xfId="699"/>
    <cellStyle name="Currency [0]_laroux_2_results_2" xfId="700"/>
    <cellStyle name="Currency [0]_laroux_2_Sheet1 (2)" xfId="701"/>
    <cellStyle name="Currency [0]_laroux_3" xfId="702"/>
    <cellStyle name="Currency [0]_laroux_3_12~3SO2" xfId="703"/>
    <cellStyle name="Currency [0]_laroux_3_12~3SO2_laroux" xfId="704"/>
    <cellStyle name="Currency [0]_laroux_3_12~3SO2_laroux_results" xfId="705"/>
    <cellStyle name="Currency [0]_laroux_3_laroux" xfId="706"/>
    <cellStyle name="Currency [0]_laroux_3_laroux_1" xfId="707"/>
    <cellStyle name="Currency [0]_laroux_3_laroux_results" xfId="708"/>
    <cellStyle name="Currency [0]_laroux_3_results" xfId="709"/>
    <cellStyle name="Currency [0]_laroux_4" xfId="710"/>
    <cellStyle name="Currency [0]_laroux_4_laroux" xfId="711"/>
    <cellStyle name="Currency [0]_laroux_4_laroux_results" xfId="712"/>
    <cellStyle name="Currency [0]_laroux_4_results" xfId="713"/>
    <cellStyle name="Currency [0]_laroux_5" xfId="714"/>
    <cellStyle name="Currency [0]_laroux_6" xfId="715"/>
    <cellStyle name="Currency [0]_laroux_9ct2wjiVVQ8s0WMQzKugXRJd1" xfId="716"/>
    <cellStyle name="Currency [0]_laroux_EPL 304 CA BDE" xfId="717"/>
    <cellStyle name="Currency [0]_laroux_laroux" xfId="718"/>
    <cellStyle name="Currency [0]_laroux_laroux_!!!GO" xfId="719"/>
    <cellStyle name="Currency [0]_laroux_laroux_results" xfId="720"/>
    <cellStyle name="Currency [0]_laroux_MATERAL2" xfId="721"/>
    <cellStyle name="Currency [0]_laroux_MATERAL2_9ct2wjiVVQ8s0WMQzKugXRJd1" xfId="722"/>
    <cellStyle name="Currency [0]_laroux_MATERAL2_results" xfId="723"/>
    <cellStyle name="Currency [0]_laroux_mud plant bolted" xfId="724"/>
    <cellStyle name="Currency [0]_laroux_mud plant bolted_laroux" xfId="725"/>
    <cellStyle name="Currency [0]_laroux_mud plant bolted_laroux_results" xfId="726"/>
    <cellStyle name="Currency [0]_laroux_PLDT" xfId="727"/>
    <cellStyle name="Currency [0]_laroux_results" xfId="728"/>
    <cellStyle name="Currency [0]_laroux_results_1" xfId="729"/>
    <cellStyle name="Currency [0]_laroux_Sheet1 (2)" xfId="730"/>
    <cellStyle name="Currency [0]_LEN_CX" xfId="731"/>
    <cellStyle name="Currency [0]_LIZC_DST" xfId="732"/>
    <cellStyle name="Currency [0]_MACRO1.XLM" xfId="733"/>
    <cellStyle name="Currency [0]_Macros" xfId="734"/>
    <cellStyle name="Currency [0]_MATERAL2" xfId="735"/>
    <cellStyle name="Currency [0]_MATERAL2_laroux" xfId="736"/>
    <cellStyle name="Currency [0]_MATERAL2_laroux_results" xfId="737"/>
    <cellStyle name="Currency [0]_MKGOCPX" xfId="738"/>
    <cellStyle name="Currency [0]_MOBCPX" xfId="739"/>
    <cellStyle name="Currency [0]_Model" xfId="740"/>
    <cellStyle name="Currency [0]_Module1" xfId="741"/>
    <cellStyle name="Currency [0]_MON_P&amp;L" xfId="742"/>
    <cellStyle name="Currency [0]_Month Presentation P&amp;L" xfId="743"/>
    <cellStyle name="Currency [0]_mud plant bolted" xfId="744"/>
    <cellStyle name="Currency [0]_mud plant bolted_9ct2wjiVVQ8s0WMQzKugXRJd1" xfId="745"/>
    <cellStyle name="Currency [0]_mud plant bolted_results" xfId="746"/>
    <cellStyle name="Currency [0]_Ords,Rev,GM by Region (Graph)" xfId="747"/>
    <cellStyle name="Currency [0]_OSMOCPX" xfId="748"/>
    <cellStyle name="Currency [0]_oTJvNZYM4GnJq5c2P0KWNhZtt" xfId="749"/>
    <cellStyle name="Currency [0]_P&amp;L" xfId="750"/>
    <cellStyle name="Currency [0]_P&amp;L_gis" xfId="751"/>
    <cellStyle name="Currency [0]_P&amp;L_M6" xfId="752"/>
    <cellStyle name="Currency [0]_P&amp;S Summ." xfId="753"/>
    <cellStyle name="Currency [0]_Pacific Region P&amp;L" xfId="754"/>
    <cellStyle name="Currency [0]_PDC_Cnts" xfId="755"/>
    <cellStyle name="Currency [0]_PGMKOCPX" xfId="756"/>
    <cellStyle name="Currency [0]_PGNW1" xfId="757"/>
    <cellStyle name="Currency [0]_PGNW2" xfId="758"/>
    <cellStyle name="Currency [0]_PGNWOCPX" xfId="759"/>
    <cellStyle name="Currency [0]_pldt" xfId="760"/>
    <cellStyle name="Currency [0]_pldt_1" xfId="761"/>
    <cellStyle name="Currency [0]_pldt_1_results" xfId="762"/>
    <cellStyle name="Currency [0]_pldt_2" xfId="763"/>
    <cellStyle name="Currency [0]_pldt_2_results" xfId="764"/>
    <cellStyle name="Currency [0]_pldt_3" xfId="765"/>
    <cellStyle name="Currency [0]_pldt_results" xfId="766"/>
    <cellStyle name="Currency [0]_Pricing" xfId="767"/>
    <cellStyle name="Currency [0]_prior_p&amp;l" xfId="768"/>
    <cellStyle name="Currency [0]_ProdLns" xfId="769"/>
    <cellStyle name="Currency [0]_PRODUCT LINE BACKUP ==&gt;" xfId="770"/>
    <cellStyle name="Currency [0]_Products Sorted by Heading" xfId="771"/>
    <cellStyle name="Currency [0]_pTKwNAZM4GnJr5c2P0KWOhZut" xfId="772"/>
    <cellStyle name="Currency [0]_Q1 FY96" xfId="773"/>
    <cellStyle name="Currency [0]_Q2 FY96" xfId="774"/>
    <cellStyle name="Currency [0]_Q3 FY96" xfId="775"/>
    <cellStyle name="Currency [0]_Q3 Review Exhibit" xfId="776"/>
    <cellStyle name="Currency [0]_Q4 FY96" xfId="777"/>
    <cellStyle name="Currency [0]_QTR94_95" xfId="778"/>
    <cellStyle name="Currency [0]_r1" xfId="779"/>
    <cellStyle name="Currency [0]_r1_laroux" xfId="780"/>
    <cellStyle name="Currency [0]_r1_laroux_results" xfId="781"/>
    <cellStyle name="Currency [0]_Reconcile W2vW6" xfId="782"/>
    <cellStyle name="Currency [0]_results" xfId="783"/>
    <cellStyle name="Currency [0]_results_1" xfId="784"/>
    <cellStyle name="Currency [0]_results_2" xfId="785"/>
    <cellStyle name="Currency [0]_RETAIL - MONTH" xfId="786"/>
    <cellStyle name="Currency [0]_RETAIL - YTD" xfId="787"/>
    <cellStyle name="Currency [0]_Retail (Mth) - Excl Serv" xfId="788"/>
    <cellStyle name="Currency [0]_Retail (Mth) - Incl Serv" xfId="789"/>
    <cellStyle name="Currency [0]_Retail (Mth) - Serv only" xfId="790"/>
    <cellStyle name="Currency [0]_Retail (YTD) - Excl Serv" xfId="791"/>
    <cellStyle name="Currency [0]_Retail (YTD) - Incl Serv" xfId="792"/>
    <cellStyle name="Currency [0]_Retail (YTD) - Serv only" xfId="793"/>
    <cellStyle name="Currency [0]_RETAIL BY REGION" xfId="794"/>
    <cellStyle name="Currency [0]_RETAIL SUMMARY P&amp;L" xfId="795"/>
    <cellStyle name="Currency [0]_RETAIL SYSTEMS GROUP" xfId="796"/>
    <cellStyle name="Currency [0]_Retail Systems Group P&amp;L" xfId="797"/>
    <cellStyle name="Currency [0]_Rev Variances" xfId="798"/>
    <cellStyle name="Currency [0]_Rev x-SS Variances" xfId="799"/>
    <cellStyle name="Currency [0]_Rev. Vars" xfId="800"/>
    <cellStyle name="Currency [0]_REVENUE" xfId="801"/>
    <cellStyle name="Currency [0]_REVEXSS" xfId="802"/>
    <cellStyle name="Currency [0]_RQSTFRM" xfId="803"/>
    <cellStyle name="Currency [0]_SATOCPX" xfId="804"/>
    <cellStyle name="Currency [0]_Services Summ." xfId="805"/>
    <cellStyle name="Currency [0]_Sheet1" xfId="806"/>
    <cellStyle name="Currency [0]_Sheet1 (2)" xfId="807"/>
    <cellStyle name="Currency [0]_Sheet1_Book6" xfId="808"/>
    <cellStyle name="Currency [0]_Sheet1_laroux" xfId="809"/>
    <cellStyle name="Currency [0]_Sheet1_laroux_1" xfId="810"/>
    <cellStyle name="Currency [0]_Sheet1_laroux_laroux" xfId="811"/>
    <cellStyle name="Currency [0]_Sheet1_laroux_results" xfId="812"/>
    <cellStyle name="Currency [0]_Sheet1_PERSONAL" xfId="813"/>
    <cellStyle name="Currency [0]_Sheet1_results" xfId="814"/>
    <cellStyle name="Currency [0]_Sheet2" xfId="815"/>
    <cellStyle name="Currency [0]_Sheet4" xfId="816"/>
    <cellStyle name="Currency [0]_SO_MAR95" xfId="817"/>
    <cellStyle name="Currency [0]_SSDETP&amp;L" xfId="818"/>
    <cellStyle name="Currency [0]_Summary" xfId="819"/>
    <cellStyle name="Currency [0]_TMSNW1" xfId="820"/>
    <cellStyle name="Currency [0]_TMSNW2" xfId="821"/>
    <cellStyle name="Currency [0]_TMSOCPX" xfId="822"/>
    <cellStyle name="Currency [0]_Total Config" xfId="823"/>
    <cellStyle name="Currency [0]_Units" xfId="824"/>
    <cellStyle name="Currency [0]_Units_1" xfId="825"/>
    <cellStyle name="Currency [0]_Values" xfId="826"/>
    <cellStyle name="Currency [0]_YTD Presentation P&amp;L" xfId="827"/>
    <cellStyle name="Currency [0]_YTD_P&amp;L" xfId="828"/>
    <cellStyle name="Currency [0]_zp2CBW8s9DLPyJAfDQoC0WwZa" xfId="829"/>
    <cellStyle name="Currency_!!!GO" xfId="830"/>
    <cellStyle name="Currency_!!!GO_results" xfId="831"/>
    <cellStyle name="Currency_12~3SO2" xfId="832"/>
    <cellStyle name="Currency_15-PRIC" xfId="833"/>
    <cellStyle name="Currency_353HHC" xfId="834"/>
    <cellStyle name="Currency_5 YR P&amp;L " xfId="835"/>
    <cellStyle name="Currency_7452 wCRT" xfId="836"/>
    <cellStyle name="Currency_ACCLNSS" xfId="837"/>
    <cellStyle name="Currency_Area detail (month)" xfId="838"/>
    <cellStyle name="Currency_Augsburg Comp" xfId="839"/>
    <cellStyle name="Currency_BcxfIQuDP2R38Uih1cFMjrv4p" xfId="840"/>
    <cellStyle name="Currency_Cash Flow" xfId="841"/>
    <cellStyle name="Currency_CCOCPX" xfId="842"/>
    <cellStyle name="Currency_Channel Table" xfId="843"/>
    <cellStyle name="Currency_Data" xfId="844"/>
    <cellStyle name="Currency_DUE DATES" xfId="845"/>
    <cellStyle name="Currency_DX266 PriceMCC" xfId="846"/>
    <cellStyle name="Currency_DZ49_ZON" xfId="847"/>
    <cellStyle name="Currency_E&amp;ONW1" xfId="848"/>
    <cellStyle name="Currency_E&amp;ONW2" xfId="849"/>
    <cellStyle name="Currency_E&amp;OOCPX" xfId="850"/>
    <cellStyle name="Currency_EC_APS (E)" xfId="851"/>
    <cellStyle name="Currency_EC2HD (2)" xfId="852"/>
    <cellStyle name="Currency_EC3HD (2)" xfId="853"/>
    <cellStyle name="Currency_EC4HD (2)" xfId="854"/>
    <cellStyle name="Currency_EC5HD (2)" xfId="855"/>
    <cellStyle name="Currency_EC6HD (2)" xfId="856"/>
    <cellStyle name="Currency_EC8HD (2)" xfId="857"/>
    <cellStyle name="Currency_ECOVR" xfId="858"/>
    <cellStyle name="Currency_EPL 304 CA BDE" xfId="859"/>
    <cellStyle name="Currency_EWWACC" xfId="860"/>
    <cellStyle name="Currency_F&amp;COCPX" xfId="861"/>
    <cellStyle name="Currency_FM20_CX" xfId="862"/>
    <cellStyle name="Currency_Full Year FY96" xfId="863"/>
    <cellStyle name="Currency_FY97COB1." xfId="864"/>
    <cellStyle name="Currency_GEN8 " xfId="865"/>
    <cellStyle name="Currency_GENESIS CONSIGN" xfId="866"/>
    <cellStyle name="Currency_GM" xfId="867"/>
    <cellStyle name="Currency_GM Variances" xfId="868"/>
    <cellStyle name="Currency_GM Vars" xfId="869"/>
    <cellStyle name="Currency_GM x-SS Variances" xfId="870"/>
    <cellStyle name="Currency_GMXSS" xfId="871"/>
    <cellStyle name="Currency_H2c4NW9iUKxOBZn4HhKs58aQ8" xfId="872"/>
    <cellStyle name="Currency_Ind Rev-GM Detail" xfId="873"/>
    <cellStyle name="Currency_INDUSTRY BACKUP ==&gt;" xfId="874"/>
    <cellStyle name="Currency_Industry by Product - Orders" xfId="875"/>
    <cellStyle name="Currency_Inputs" xfId="876"/>
    <cellStyle name="Currency_Israel&amp;Safr" xfId="877"/>
    <cellStyle name="Currency_Italy" xfId="878"/>
    <cellStyle name="Currency_ITOCPX" xfId="879"/>
    <cellStyle name="Currency_key measures by BU" xfId="880"/>
    <cellStyle name="Currency_Key Measures by Channel" xfId="881"/>
    <cellStyle name="Currency_key measures by industry" xfId="882"/>
    <cellStyle name="Currency_Key Measures by Product" xfId="883"/>
    <cellStyle name="Currency_Key Measures by Region" xfId="884"/>
    <cellStyle name="Currency_KPGSJ8U3h1jFNjycLx271Wo3I" xfId="885"/>
    <cellStyle name="Currency_laroux" xfId="886"/>
    <cellStyle name="Currency_laroux_!!!GO" xfId="887"/>
    <cellStyle name="Currency_laroux_1" xfId="888"/>
    <cellStyle name="Currency_laroux_1_!!!GO" xfId="889"/>
    <cellStyle name="Currency_laroux_1_12~3SO2" xfId="890"/>
    <cellStyle name="Currency_laroux_1_9ct2wjiVVQ8s0WMQzKugXRJd1" xfId="891"/>
    <cellStyle name="Currency_laroux_1_laroux" xfId="892"/>
    <cellStyle name="Currency_laroux_1_laroux_!!!GO" xfId="893"/>
    <cellStyle name="Currency_laroux_1_laroux_1" xfId="894"/>
    <cellStyle name="Currency_laroux_1_laroux_results" xfId="895"/>
    <cellStyle name="Currency_laroux_1_Plan" xfId="896"/>
    <cellStyle name="Currency_laroux_1_Plan1997" xfId="897"/>
    <cellStyle name="Currency_laroux_1_PLDT" xfId="898"/>
    <cellStyle name="Currency_laroux_1_results" xfId="899"/>
    <cellStyle name="Currency_laroux_1_results_1" xfId="900"/>
    <cellStyle name="Currency_laroux_1_results_2" xfId="901"/>
    <cellStyle name="Currency_laroux_1_Sheet1 (2)" xfId="902"/>
    <cellStyle name="Currency_laroux_12~3SO2" xfId="903"/>
    <cellStyle name="Currency_laroux_2" xfId="904"/>
    <cellStyle name="Currency_laroux_2_!!!GO" xfId="905"/>
    <cellStyle name="Currency_laroux_2_12~3SO2" xfId="906"/>
    <cellStyle name="Currency_laroux_2_12~3SO2_laroux" xfId="907"/>
    <cellStyle name="Currency_laroux_2_12~3SO2_laroux_results" xfId="908"/>
    <cellStyle name="Currency_laroux_2_9ct2wjiVVQ8s0WMQzKugXRJd1" xfId="909"/>
    <cellStyle name="Currency_laroux_2_laroux" xfId="910"/>
    <cellStyle name="Currency_laroux_2_laroux_1" xfId="911"/>
    <cellStyle name="Currency_laroux_2_laroux_results" xfId="912"/>
    <cellStyle name="Currency_laroux_2_Plan" xfId="913"/>
    <cellStyle name="Currency_laroux_2_Plan1997" xfId="914"/>
    <cellStyle name="Currency_laroux_2_PLDT" xfId="915"/>
    <cellStyle name="Currency_laroux_2_results" xfId="916"/>
    <cellStyle name="Currency_laroux_2_results_1" xfId="917"/>
    <cellStyle name="Currency_laroux_2_results_2" xfId="918"/>
    <cellStyle name="Currency_laroux_2_Sheet1 (2)" xfId="919"/>
    <cellStyle name="Currency_laroux_3" xfId="920"/>
    <cellStyle name="Currency_laroux_3_12~3SO2" xfId="921"/>
    <cellStyle name="Currency_laroux_3_12~3SO2_laroux" xfId="922"/>
    <cellStyle name="Currency_laroux_3_12~3SO2_laroux_results" xfId="923"/>
    <cellStyle name="Currency_laroux_3_laroux" xfId="924"/>
    <cellStyle name="Currency_laroux_3_laroux_1" xfId="925"/>
    <cellStyle name="Currency_laroux_3_laroux_results" xfId="926"/>
    <cellStyle name="Currency_laroux_3_Plan" xfId="927"/>
    <cellStyle name="Currency_laroux_3_Plan1997" xfId="928"/>
    <cellStyle name="Currency_laroux_3_results" xfId="929"/>
    <cellStyle name="Currency_laroux_4" xfId="930"/>
    <cellStyle name="Currency_laroux_4_laroux" xfId="931"/>
    <cellStyle name="Currency_laroux_4_laroux_results" xfId="932"/>
    <cellStyle name="Currency_laroux_4_results" xfId="933"/>
    <cellStyle name="Currency_laroux_5" xfId="934"/>
    <cellStyle name="Currency_laroux_6" xfId="935"/>
    <cellStyle name="Currency_laroux_9ct2wjiVVQ8s0WMQzKugXRJd1" xfId="936"/>
    <cellStyle name="Currency_laroux_EPL 304 CA BDE" xfId="937"/>
    <cellStyle name="Currency_laroux_laroux" xfId="938"/>
    <cellStyle name="Currency_laroux_laroux_!!!GO" xfId="939"/>
    <cellStyle name="Currency_laroux_laroux_results" xfId="940"/>
    <cellStyle name="Currency_laroux_Plan" xfId="941"/>
    <cellStyle name="Currency_laroux_Plan1997" xfId="942"/>
    <cellStyle name="Currency_laroux_PLDT" xfId="943"/>
    <cellStyle name="Currency_laroux_results" xfId="944"/>
    <cellStyle name="Currency_laroux_results_1" xfId="945"/>
    <cellStyle name="Currency_laroux_Sheet1 (2)" xfId="946"/>
    <cellStyle name="Currency_LEN_CX" xfId="947"/>
    <cellStyle name="Currency_LIZC_DST" xfId="948"/>
    <cellStyle name="Currency_MACRO1.XLM" xfId="949"/>
    <cellStyle name="Currency_Macros" xfId="950"/>
    <cellStyle name="Currency_MATERAL2" xfId="951"/>
    <cellStyle name="Currency_MATERAL2_laroux" xfId="952"/>
    <cellStyle name="Currency_MATERAL2_laroux_results" xfId="953"/>
    <cellStyle name="Currency_MKGOCPX" xfId="954"/>
    <cellStyle name="Currency_MOBCPX" xfId="955"/>
    <cellStyle name="Currency_Model" xfId="956"/>
    <cellStyle name="Currency_Module1" xfId="957"/>
    <cellStyle name="Currency_MON_P&amp;L" xfId="958"/>
    <cellStyle name="Currency_Month Presentation P&amp;L" xfId="959"/>
    <cellStyle name="Currency_mud plant bolted" xfId="960"/>
    <cellStyle name="Currency_mud plant bolted_laroux" xfId="961"/>
    <cellStyle name="Currency_mud plant bolted_results" xfId="962"/>
    <cellStyle name="Currency_Ords,Rev,GM by Region (Graph)" xfId="963"/>
    <cellStyle name="Currency_OSMOCPX" xfId="964"/>
    <cellStyle name="Currency_oTJvNZYM4GnJq5c2P0KWNhZtt" xfId="965"/>
    <cellStyle name="Currency_P&amp;L" xfId="966"/>
    <cellStyle name="Currency_P&amp;L_gis" xfId="967"/>
    <cellStyle name="Currency_P&amp;L_M6" xfId="968"/>
    <cellStyle name="Currency_P&amp;S Summ." xfId="969"/>
    <cellStyle name="Currency_Pacific Region P&amp;L" xfId="970"/>
    <cellStyle name="Currency_PDC_Cnts" xfId="971"/>
    <cellStyle name="Currency_PGMKOCPX" xfId="972"/>
    <cellStyle name="Currency_PGNW1" xfId="973"/>
    <cellStyle name="Currency_PGNW2" xfId="974"/>
    <cellStyle name="Currency_PGNWOCPX" xfId="975"/>
    <cellStyle name="Currency_Plan" xfId="976"/>
    <cellStyle name="Currency_pldt" xfId="977"/>
    <cellStyle name="Currency_pldt_1" xfId="978"/>
    <cellStyle name="Currency_pldt_1_results" xfId="979"/>
    <cellStyle name="Currency_pldt_2" xfId="980"/>
    <cellStyle name="Currency_pldt_2_results" xfId="981"/>
    <cellStyle name="Currency_pldt_3" xfId="982"/>
    <cellStyle name="Currency_pldt_results" xfId="983"/>
    <cellStyle name="Currency_Pricing" xfId="984"/>
    <cellStyle name="Currency_prior_p&amp;l" xfId="985"/>
    <cellStyle name="Currency_ProdLns" xfId="986"/>
    <cellStyle name="Currency_PRODUCT LINE BACKUP ==&gt;" xfId="987"/>
    <cellStyle name="Currency_Products Sorted by Heading" xfId="988"/>
    <cellStyle name="Currency_pTKwNAZM4GnJr5c2P0KWOhZut" xfId="989"/>
    <cellStyle name="Currency_Q1 FY96" xfId="990"/>
    <cellStyle name="Currency_Q2 FY96" xfId="991"/>
    <cellStyle name="Currency_Q3 FY96" xfId="992"/>
    <cellStyle name="Currency_Q3 Review Exhibit" xfId="993"/>
    <cellStyle name="Currency_Q4 FY96" xfId="994"/>
    <cellStyle name="Currency_QTR94_95" xfId="995"/>
    <cellStyle name="Currency_r1" xfId="996"/>
    <cellStyle name="Currency_r1_laroux" xfId="997"/>
    <cellStyle name="Currency_r1_laroux_results" xfId="998"/>
    <cellStyle name="Currency_Ratios" xfId="999"/>
    <cellStyle name="Currency_Reconcile W2vW6" xfId="1000"/>
    <cellStyle name="Currency_results" xfId="1001"/>
    <cellStyle name="Currency_results_1" xfId="1002"/>
    <cellStyle name="Currency_results_2" xfId="1003"/>
    <cellStyle name="Currency_RETAIL - MONTH" xfId="1004"/>
    <cellStyle name="Currency_RETAIL - YTD" xfId="1005"/>
    <cellStyle name="Currency_Retail (Mth) - Excl Serv" xfId="1006"/>
    <cellStyle name="Currency_Retail (Mth) - Incl Serv" xfId="1007"/>
    <cellStyle name="Currency_Retail (Mth) - Serv only" xfId="1008"/>
    <cellStyle name="Currency_Retail (YTD) - Excl Serv" xfId="1009"/>
    <cellStyle name="Currency_Retail (YTD) - Incl Serv" xfId="1010"/>
    <cellStyle name="Currency_Retail (YTD) - Serv only" xfId="1011"/>
    <cellStyle name="Currency_RETAIL BY REGION" xfId="1012"/>
    <cellStyle name="Currency_RETAIL SUMMARY P&amp;L" xfId="1013"/>
    <cellStyle name="Currency_RETAIL SYSTEMS GROUP" xfId="1014"/>
    <cellStyle name="Currency_Retail Systems Group P&amp;L" xfId="1015"/>
    <cellStyle name="Currency_Rev Variances" xfId="1016"/>
    <cellStyle name="Currency_Rev x-SS Variances" xfId="1017"/>
    <cellStyle name="Currency_Rev. Vars" xfId="1018"/>
    <cellStyle name="Currency_REVENUE" xfId="1019"/>
    <cellStyle name="Currency_REVEXSS" xfId="1020"/>
    <cellStyle name="Currency_RQSTFRM" xfId="1021"/>
    <cellStyle name="Currency_SATOCPX" xfId="1022"/>
    <cellStyle name="Currency_Services Summ." xfId="1023"/>
    <cellStyle name="Currency_Sheet1" xfId="1024"/>
    <cellStyle name="Currency_Sheet1 (2)" xfId="1025"/>
    <cellStyle name="Currency_Sheet1_Book6" xfId="1026"/>
    <cellStyle name="Currency_Sheet1_laroux" xfId="1027"/>
    <cellStyle name="Currency_Sheet1_laroux_1" xfId="1028"/>
    <cellStyle name="Currency_Sheet1_laroux_laroux" xfId="1029"/>
    <cellStyle name="Currency_Sheet1_laroux_results" xfId="1030"/>
    <cellStyle name="Currency_Sheet1_PERSONAL" xfId="1031"/>
    <cellStyle name="Currency_Sheet1_results" xfId="1032"/>
    <cellStyle name="Currency_Sheet1_results_1" xfId="1033"/>
    <cellStyle name="Currency_Sheet2" xfId="1034"/>
    <cellStyle name="Currency_Sheet4" xfId="1035"/>
    <cellStyle name="Currency_SO_MAR95" xfId="1036"/>
    <cellStyle name="Currency_SSDETP&amp;L" xfId="1037"/>
    <cellStyle name="Currency_Summary" xfId="1038"/>
    <cellStyle name="Currency_TMSNW1" xfId="1039"/>
    <cellStyle name="Currency_TMSNW2" xfId="1040"/>
    <cellStyle name="Currency_TMSOCPX" xfId="1041"/>
    <cellStyle name="Currency_Total Config" xfId="1042"/>
    <cellStyle name="Currency_Units" xfId="1043"/>
    <cellStyle name="Currency_Units_1" xfId="1044"/>
    <cellStyle name="Currency_USW" xfId="1045"/>
    <cellStyle name="Currency_Values" xfId="1046"/>
    <cellStyle name="Currency_YTD Presentation P&amp;L" xfId="1047"/>
    <cellStyle name="Currency_YTD_P&amp;L" xfId="1048"/>
    <cellStyle name="Currency_zp2CBW8s9DLPyJAfDQoC0WwZa" xfId="1049"/>
    <cellStyle name="Currency1" xfId="1050"/>
    <cellStyle name="Date" xfId="1051"/>
    <cellStyle name="Date_USW" xfId="1052"/>
    <cellStyle name="Dollar (zero dec)" xfId="1053"/>
    <cellStyle name="Entered" xfId="1054"/>
    <cellStyle name="Fixed" xfId="1055"/>
    <cellStyle name="Fixed_USW" xfId="1056"/>
    <cellStyle name="Grey" xfId="1057"/>
    <cellStyle name="Grey_results" xfId="1058"/>
    <cellStyle name="Grey_results_1" xfId="1059"/>
    <cellStyle name="Header1" xfId="1060"/>
    <cellStyle name="Header1_results" xfId="1061"/>
    <cellStyle name="Header1_results_1" xfId="1062"/>
    <cellStyle name="Header2" xfId="1063"/>
    <cellStyle name="Header2_results" xfId="1064"/>
    <cellStyle name="Header2_results_1" xfId="1065"/>
    <cellStyle name="HEADING1" xfId="1066"/>
    <cellStyle name="HEADING2" xfId="1067"/>
    <cellStyle name="HEADING2_results" xfId="1068"/>
    <cellStyle name="Input [yellow]" xfId="1069"/>
    <cellStyle name="Input [yellow]_results" xfId="1070"/>
    <cellStyle name="Input [yellow]_results_1" xfId="1071"/>
    <cellStyle name="Input Cells" xfId="1072"/>
    <cellStyle name="Linked Cells" xfId="1073"/>
    <cellStyle name="Milliers [0]_!!!GO" xfId="1074"/>
    <cellStyle name="Milliers [0]_!!!GO_1" xfId="1075"/>
    <cellStyle name="Milliers [0]_!!!GO_1_results" xfId="1076"/>
    <cellStyle name="Milliers [0]_!!!GO_results" xfId="1077"/>
    <cellStyle name="Milliers [0]_CTC" xfId="1078"/>
    <cellStyle name="Milliers [0]_CTC_results" xfId="1079"/>
    <cellStyle name="Milliers [0]_CTC_results_1" xfId="1080"/>
    <cellStyle name="Milliers [0]_DIRECTIONS" xfId="1081"/>
    <cellStyle name="Milliers [0]_DIRECTIONS_results" xfId="1082"/>
    <cellStyle name="Milliers [0]_DIRECTIONS_results_1" xfId="1083"/>
    <cellStyle name="Milliers [0]_Feuil1" xfId="1084"/>
    <cellStyle name="Milliers [0]_Feuil1 (2)" xfId="1085"/>
    <cellStyle name="Milliers [0]_laroux" xfId="1086"/>
    <cellStyle name="Milliers [0]_laroux_1" xfId="1087"/>
    <cellStyle name="Milliers [0]_liste principale 1998" xfId="1088"/>
    <cellStyle name="Milliers [0]_liste principale 1998_results" xfId="1089"/>
    <cellStyle name="Milliers [0]_liste principale 1998_results_1" xfId="1090"/>
    <cellStyle name="Milliers [0]_SPNEW" xfId="1091"/>
    <cellStyle name="Milliers_!!!GO" xfId="1092"/>
    <cellStyle name="Milliers_!!!GO_1" xfId="1093"/>
    <cellStyle name="Milliers_!!!GO_1_results" xfId="1094"/>
    <cellStyle name="Milliers_!!!GO_results" xfId="1095"/>
    <cellStyle name="Milliers_CTC" xfId="1096"/>
    <cellStyle name="Milliers_CTC_results" xfId="1097"/>
    <cellStyle name="Milliers_DIRECTIONS" xfId="1098"/>
    <cellStyle name="Milliers_DIRECTIONS_results" xfId="1099"/>
    <cellStyle name="Milliers_Feuil1" xfId="1100"/>
    <cellStyle name="Milliers_Feuil1 (2)" xfId="1101"/>
    <cellStyle name="Milliers_laroux" xfId="1102"/>
    <cellStyle name="Milliers_laroux_1" xfId="1103"/>
    <cellStyle name="Milliers_liste principale 1998" xfId="1104"/>
    <cellStyle name="Milliers_liste principale 1998_results" xfId="1105"/>
    <cellStyle name="Milliers_SPNEW" xfId="1106"/>
    <cellStyle name="Monétaire [0]_!!!GO" xfId="1107"/>
    <cellStyle name="Monétaire [0]_!!!GO_1" xfId="1108"/>
    <cellStyle name="Monétaire [0]_!!!GO_1_results" xfId="1109"/>
    <cellStyle name="Monétaire [0]_!!!GO_results" xfId="1110"/>
    <cellStyle name="Monétaire [0]_CTC" xfId="1111"/>
    <cellStyle name="Monétaire [0]_CTC_results" xfId="1112"/>
    <cellStyle name="Monétaire [0]_CTC_results_1" xfId="1113"/>
    <cellStyle name="Monétaire [0]_DIRECTIONS" xfId="1114"/>
    <cellStyle name="Monétaire [0]_DIRECTIONS_results" xfId="1115"/>
    <cellStyle name="Monétaire [0]_DIRECTIONS_results_1" xfId="1116"/>
    <cellStyle name="Monétaire [0]_Feuil1" xfId="1117"/>
    <cellStyle name="Monétaire [0]_Feuil1 (2)" xfId="1118"/>
    <cellStyle name="Monétaire [0]_laroux" xfId="1119"/>
    <cellStyle name="Monétaire [0]_laroux_1" xfId="1120"/>
    <cellStyle name="Monétaire [0]_liste principale 1998" xfId="1121"/>
    <cellStyle name="Monétaire [0]_liste principale 1998_results" xfId="1122"/>
    <cellStyle name="Monétaire [0]_liste principale 1998_results_1" xfId="1123"/>
    <cellStyle name="Monétaire [0]_SPNEW" xfId="1124"/>
    <cellStyle name="Monétaire_!!!GO" xfId="1125"/>
    <cellStyle name="Monétaire_!!!GO_1" xfId="1126"/>
    <cellStyle name="Monétaire_!!!GO_1_results" xfId="1127"/>
    <cellStyle name="Monétaire_!!!GO_results" xfId="1128"/>
    <cellStyle name="Monétaire_CTC" xfId="1129"/>
    <cellStyle name="Monétaire_CTC_results" xfId="1130"/>
    <cellStyle name="Monétaire_DIRECTIONS" xfId="1131"/>
    <cellStyle name="Monétaire_DIRECTIONS_results" xfId="1132"/>
    <cellStyle name="Monétaire_Feuil1" xfId="1133"/>
    <cellStyle name="Monétaire_Feuil1 (2)" xfId="1134"/>
    <cellStyle name="Monétaire_laroux" xfId="1135"/>
    <cellStyle name="Monétaire_laroux_1" xfId="1136"/>
    <cellStyle name="Monétaire_liste principale 1998" xfId="1137"/>
    <cellStyle name="Monétaire_liste principale 1998_results" xfId="1138"/>
    <cellStyle name="Monétaire_SPNEW" xfId="1139"/>
    <cellStyle name="Normal - Style1" xfId="1140"/>
    <cellStyle name="Normal - Style1_results" xfId="1141"/>
    <cellStyle name="Normal_!!!GO" xfId="1142"/>
    <cellStyle name="Normal_!!!GO_1" xfId="1143"/>
    <cellStyle name="Normal_!!!GO_1_results" xfId="1144"/>
    <cellStyle name="Normal_!!!GO_2" xfId="1145"/>
    <cellStyle name="Normal_!!!GO_2_results" xfId="1146"/>
    <cellStyle name="Normal_!!!GO_results" xfId="1147"/>
    <cellStyle name="Normal_!!!GO_results_1" xfId="1148"/>
    <cellStyle name="Normal_!!!GO_results_2" xfId="1149"/>
    <cellStyle name="Normal_#10-Headcount" xfId="1150"/>
    <cellStyle name="Normal_#5-Headcount_1" xfId="1151"/>
    <cellStyle name="Normal_#5-Headcount_1_results" xfId="1152"/>
    <cellStyle name="Normal_#5-Headcount_1_results_1" xfId="1153"/>
    <cellStyle name="Normal_#6-Headcount" xfId="1154"/>
    <cellStyle name="Normal_0e82LYX431lHp4aeNz3U4f9Sr" xfId="1155"/>
    <cellStyle name="Normal_12~3SO2" xfId="1156"/>
    <cellStyle name="Normal_15-PRIC" xfId="1157"/>
    <cellStyle name="Normal_321st" xfId="1158"/>
    <cellStyle name="Normal_353HHC" xfId="1159"/>
    <cellStyle name="Normal_5 YR P&amp;L " xfId="1160"/>
    <cellStyle name="Normal_6yudhXbsevP2BAV8r9CKOxJAg" xfId="1161"/>
    <cellStyle name="Normal_6yudhXbsevP2BAV8r9CKOxJAg_results" xfId="1162"/>
    <cellStyle name="Normal_7452 wCRT" xfId="1163"/>
    <cellStyle name="Normal_8 node TD  2 node SAS - EMC" xfId="1164"/>
    <cellStyle name="Normal_8 node TD  2 node SAS - EMC_ATM Deal Information" xfId="1165"/>
    <cellStyle name="Normal_8 node TD  2 node SAS - EMC_Customer Summary" xfId="1166"/>
    <cellStyle name="Normal_8 node TD  2 node SAS - EMC_Module - Customer Summary" xfId="1167"/>
    <cellStyle name="Normal_8 node TD  2 node SAS - EMC_Module - Printing" xfId="1168"/>
    <cellStyle name="Normal_8 node TD  2 node SAS - EMC_Rollout Schedule" xfId="1169"/>
    <cellStyle name="Normal_ACCLNSS" xfId="1170"/>
    <cellStyle name="Normal_Americas Region P&amp;L" xfId="1171"/>
    <cellStyle name="Normal_Approved_Not_Shipping_1" xfId="1172"/>
    <cellStyle name="Normal_April" xfId="1173"/>
    <cellStyle name="Normal_Area detail (month)" xfId="1174"/>
    <cellStyle name="Normal_Assortment &amp; Depth" xfId="1175"/>
    <cellStyle name="Normal_Assortment-DMR" xfId="1176"/>
    <cellStyle name="Normal_Assortment-Retail" xfId="1177"/>
    <cellStyle name="Normal_Attach Rates" xfId="1178"/>
    <cellStyle name="Normal_Augsburg Comp" xfId="1179"/>
    <cellStyle name="Normal_B" xfId="1180"/>
    <cellStyle name="Normal_Backlog" xfId="1181"/>
    <cellStyle name="Normal_Bid" xfId="1182"/>
    <cellStyle name="Normal_Bldg ops" xfId="1183"/>
    <cellStyle name="Normal_Book2" xfId="1184"/>
    <cellStyle name="Normal_Bus. Impact" xfId="1185"/>
    <cellStyle name="Normal_Canada" xfId="1186"/>
    <cellStyle name="Normal_Capex" xfId="1187"/>
    <cellStyle name="Normal_Capex per line" xfId="1188"/>
    <cellStyle name="Normal_Capex%rev" xfId="1189"/>
    <cellStyle name="Normal_Capital" xfId="1190"/>
    <cellStyle name="Normal_Capital (2)" xfId="1191"/>
    <cellStyle name="Normal_Cash Flow" xfId="1192"/>
    <cellStyle name="Normal_C-Cap intensity" xfId="1193"/>
    <cellStyle name="Normal_C-Cap intensity_results" xfId="1194"/>
    <cellStyle name="Normal_C-Cap intensity_results_1" xfId="1195"/>
    <cellStyle name="Normal_C-Capex%rev" xfId="1196"/>
    <cellStyle name="Normal_C-Capex%rev_results" xfId="1197"/>
    <cellStyle name="Normal_C-Capex%rev_results_1" xfId="1198"/>
    <cellStyle name="Normal_CCOCPX" xfId="1199"/>
    <cellStyle name="Normal_Certs Q2" xfId="1200"/>
    <cellStyle name="Normal_Certs Q2 (2)" xfId="1201"/>
    <cellStyle name="Normal_Certs Q2_results" xfId="1202"/>
    <cellStyle name="Normal_Certs Q2_results_1" xfId="1203"/>
    <cellStyle name="Normal_Channel - Actual" xfId="1204"/>
    <cellStyle name="Normal_Channel Table" xfId="1205"/>
    <cellStyle name="Normal_Channel Table_1" xfId="1206"/>
    <cellStyle name="Normal_Channel Table_1_Macro2" xfId="1207"/>
    <cellStyle name="Normal_Channel Table_1_Module1" xfId="1208"/>
    <cellStyle name="Normal_Channel Table_2" xfId="1209"/>
    <cellStyle name="Normal_Channel Table_Channel Table" xfId="1210"/>
    <cellStyle name="Normal_Channel Table_Macro2" xfId="1211"/>
    <cellStyle name="Normal_Channel Table_Module1" xfId="1212"/>
    <cellStyle name="Normal_ChartData" xfId="1213"/>
    <cellStyle name="Normal_Cht-Capex per line" xfId="1214"/>
    <cellStyle name="Normal_Cht-Capex per line_results" xfId="1215"/>
    <cellStyle name="Normal_Cht-Capex per line_results_1" xfId="1216"/>
    <cellStyle name="Normal_Cht-Cum Real Opr Cf" xfId="1217"/>
    <cellStyle name="Normal_Cht-Cum Real Opr Cf_results" xfId="1218"/>
    <cellStyle name="Normal_Cht-Cum Real Opr Cf_results_1" xfId="1219"/>
    <cellStyle name="Normal_Cht-Dep%Rev" xfId="1220"/>
    <cellStyle name="Normal_Cht-Dep%Rev_results" xfId="1221"/>
    <cellStyle name="Normal_Cht-Dep%Rev_results_1" xfId="1222"/>
    <cellStyle name="Normal_Cht-Real Opr Cf" xfId="1223"/>
    <cellStyle name="Normal_Cht-Real Opr Cf_results" xfId="1224"/>
    <cellStyle name="Normal_Cht-Real Opr Cf_results_1" xfId="1225"/>
    <cellStyle name="Normal_Cht-Rev dist" xfId="1226"/>
    <cellStyle name="Normal_Cht-Rev dist_results" xfId="1227"/>
    <cellStyle name="Normal_Cht-Rev dist_results_1" xfId="1228"/>
    <cellStyle name="Normal_Cht-Rev p line" xfId="1229"/>
    <cellStyle name="Normal_Cht-Rev p line_results" xfId="1230"/>
    <cellStyle name="Normal_Cht-Rev p line_results_1" xfId="1231"/>
    <cellStyle name="Normal_Cht-Rev per Staff" xfId="1232"/>
    <cellStyle name="Normal_Cht-Rev per Staff_results" xfId="1233"/>
    <cellStyle name="Normal_Cht-Rev per Staff_results_1" xfId="1234"/>
    <cellStyle name="Normal_Cht-Staff cost%revenue" xfId="1235"/>
    <cellStyle name="Normal_Cht-Staff cost%revenue_results" xfId="1236"/>
    <cellStyle name="Normal_Cht-Staff cost%revenue_results_1" xfId="1237"/>
    <cellStyle name="Normal_C-Line per Staff" xfId="1238"/>
    <cellStyle name="Normal_C-Line per Staff_results" xfId="1239"/>
    <cellStyle name="Normal_C-Line per Staff_results_1" xfId="1240"/>
    <cellStyle name="Normal_C-lines distribution" xfId="1241"/>
    <cellStyle name="Normal_C-lines distribution_results" xfId="1242"/>
    <cellStyle name="Normal_C-lines distribution_results_1" xfId="1243"/>
    <cellStyle name="Normal_Code" xfId="1244"/>
    <cellStyle name="Normal_Code_results" xfId="1245"/>
    <cellStyle name="Normal_Code_results_1" xfId="1246"/>
    <cellStyle name="Normal_Consulting" xfId="1247"/>
    <cellStyle name="Normal_C-Orig PLDT lines" xfId="1248"/>
    <cellStyle name="Normal_C-Orig PLDT lines_results" xfId="1249"/>
    <cellStyle name="Normal_C-Orig PLDT lines_results_1" xfId="1250"/>
    <cellStyle name="Normal_Cost Control" xfId="1251"/>
    <cellStyle name="Normal_Cost Summ" xfId="1252"/>
    <cellStyle name="Normal_Cover" xfId="1253"/>
    <cellStyle name="Normal_Co-wide Monthly" xfId="1254"/>
    <cellStyle name="Normal_C-Ret on Rev" xfId="1255"/>
    <cellStyle name="Normal_C-Ret on Rev_results" xfId="1256"/>
    <cellStyle name="Normal_C-Ret on Rev_results_1" xfId="1257"/>
    <cellStyle name="Normal_C-ROACE" xfId="1258"/>
    <cellStyle name="Normal_C-ROACE_results" xfId="1259"/>
    <cellStyle name="Normal_C-ROACE_results_1" xfId="1260"/>
    <cellStyle name="Normal_CROCF" xfId="1261"/>
    <cellStyle name="Normal_CSD" xfId="1262"/>
    <cellStyle name="Normal_Cum Real Opr Cf" xfId="1263"/>
    <cellStyle name="Normal_Cust Type" xfId="1264"/>
    <cellStyle name="Normal_CX_DST" xfId="1265"/>
    <cellStyle name="Normal_CX_DST_1" xfId="1266"/>
    <cellStyle name="Normal_CX_DST_EWWACC" xfId="1267"/>
    <cellStyle name="Normal_CXDST694" xfId="1268"/>
    <cellStyle name="Normal_D&amp;H &amp; GT 051796" xfId="1269"/>
    <cellStyle name="Normal_Data" xfId="1270"/>
    <cellStyle name="Normal_Data for Geog" xfId="1271"/>
    <cellStyle name="Normal_Demand Fcst." xfId="1272"/>
    <cellStyle name="Normal_Dep%Rev" xfId="1273"/>
    <cellStyle name="Normal_Detail" xfId="1274"/>
    <cellStyle name="Normal_Dialog1" xfId="1275"/>
    <cellStyle name="Normal_Dialog1_1" xfId="1276"/>
    <cellStyle name="Normal_Dialog1_1_results" xfId="1277"/>
    <cellStyle name="Normal_Dialog1_1_results_1" xfId="1278"/>
    <cellStyle name="Normal_Dialog1_2" xfId="1279"/>
    <cellStyle name="Normal_Dialog1_Dialog1" xfId="1280"/>
    <cellStyle name="Normal_Dialog1_Module1" xfId="1281"/>
    <cellStyle name="Normal_Dialog1_results" xfId="1282"/>
    <cellStyle name="Normal_div &amp; cat detl rpt" xfId="1283"/>
    <cellStyle name="Normal_DMR by Div" xfId="1284"/>
    <cellStyle name="Normal_DUE DATES" xfId="1285"/>
    <cellStyle name="Normal_DUE DATES_results" xfId="1286"/>
    <cellStyle name="Normal_DUE DATES_results_1" xfId="1287"/>
    <cellStyle name="Normal_DX266 PriceMCC" xfId="1288"/>
    <cellStyle name="Normal_DZ49_ZON" xfId="1289"/>
    <cellStyle name="Normal_DZ49_ZON_1" xfId="1290"/>
    <cellStyle name="Normal_DZ49_ZON_1_CX_DST" xfId="1291"/>
    <cellStyle name="Normal_DZ49_ZON_1_EXPORT_CX" xfId="1292"/>
    <cellStyle name="Normal_DZ49_ZON_1_FORMAT" xfId="1293"/>
    <cellStyle name="Normal_DZ49_ZON_1_USA_ZON" xfId="1294"/>
    <cellStyle name="Normal_E&amp;ONW1" xfId="1295"/>
    <cellStyle name="Normal_E&amp;ONW2" xfId="1296"/>
    <cellStyle name="Normal_E&amp;OOCPX" xfId="1297"/>
    <cellStyle name="Normal_EC_APS (E)" xfId="1298"/>
    <cellStyle name="Normal_EC_APS (E)_CX_DST" xfId="1299"/>
    <cellStyle name="Normal_EC_APS (E)_EXPORT_CX" xfId="1300"/>
    <cellStyle name="Normal_EC_APS (E)_FORMAT" xfId="1301"/>
    <cellStyle name="Normal_EC_APS (E)_USA_ZON" xfId="1302"/>
    <cellStyle name="Normal_EC2HD (2)" xfId="1303"/>
    <cellStyle name="Normal_EC3HD (2)" xfId="1304"/>
    <cellStyle name="Normal_EC4HD (2)" xfId="1305"/>
    <cellStyle name="Normal_EC5HD (2)" xfId="1306"/>
    <cellStyle name="Normal_EC6HD (2)" xfId="1307"/>
    <cellStyle name="Normal_EC8HD (2)" xfId="1308"/>
    <cellStyle name="Normal_ECOVR" xfId="1309"/>
    <cellStyle name="Normal_EDS LINK (2)" xfId="1310"/>
    <cellStyle name="Normal_EDS LINK (2)_results" xfId="1311"/>
    <cellStyle name="Normal_EDS LINK (2)_results_1" xfId="1312"/>
    <cellStyle name="Normal_EPL 304 CA BDE" xfId="1313"/>
    <cellStyle name="Normal_EPS" xfId="1314"/>
    <cellStyle name="Normal_EUCU" xfId="1315"/>
    <cellStyle name="Normal_EUCU Cust Seg Analysis (B)" xfId="1316"/>
    <cellStyle name="Normal_EUMYR_FY97.xls Chart 1" xfId="1317"/>
    <cellStyle name="Normal_EUMYR_FY97.xls Chart 2" xfId="1318"/>
    <cellStyle name="Normal_eurbudg5" xfId="1319"/>
    <cellStyle name="Normal_EUYER" xfId="1320"/>
    <cellStyle name="Normal_EWWACC" xfId="1321"/>
    <cellStyle name="Normal_EWWACC_1" xfId="1322"/>
    <cellStyle name="Normal_EWWACC_1_CX_DST" xfId="1323"/>
    <cellStyle name="Normal_EWWACC_1_EXPORT_CX" xfId="1324"/>
    <cellStyle name="Normal_EWWACC_2" xfId="1325"/>
    <cellStyle name="Normal_EWWACC_3" xfId="1326"/>
    <cellStyle name="Normal_EWWACC_CX_DST" xfId="1327"/>
    <cellStyle name="Normal_EWWACC_CX_DST_1" xfId="1328"/>
    <cellStyle name="Normal_EWWACC_EXPORT_CX" xfId="1329"/>
    <cellStyle name="Normal_EWWACC_EXPORT_CX_1" xfId="1330"/>
    <cellStyle name="Normal_EWWACC_FORMAT" xfId="1331"/>
    <cellStyle name="Normal_EWWACC_USA_ZON" xfId="1332"/>
    <cellStyle name="Normal_EXPMAST" xfId="1333"/>
    <cellStyle name="Normal_EXPORT_CX" xfId="1334"/>
    <cellStyle name="Normal_EXPORT_CX_1" xfId="1335"/>
    <cellStyle name="Normal_F&amp;COCPX" xfId="1336"/>
    <cellStyle name="Normal_Feuil1" xfId="1337"/>
    <cellStyle name="Normal_Feuil1 (2)" xfId="1338"/>
    <cellStyle name="Normal_FINAL" xfId="1339"/>
    <cellStyle name="Normal_FinalReport" xfId="1340"/>
    <cellStyle name="Normal_FinalReport (2)" xfId="1341"/>
    <cellStyle name="Normal_FinalReport (3)" xfId="1342"/>
    <cellStyle name="Normal_Fixed" xfId="1343"/>
    <cellStyle name="Normal_Fixed_1" xfId="1344"/>
    <cellStyle name="Normal_FM20_CX" xfId="1345"/>
    <cellStyle name="Normal_Focus goals" xfId="1346"/>
    <cellStyle name="Normal_Forecast" xfId="1347"/>
    <cellStyle name="Normal_Full Year FY96" xfId="1348"/>
    <cellStyle name="Normal_FY97 RevSum - Channel Pres View" xfId="1349"/>
    <cellStyle name="Normal_FY97COB1." xfId="1350"/>
    <cellStyle name="Normal_GEN8 " xfId="1351"/>
    <cellStyle name="Normal_GENESIS CONSIGN" xfId="1352"/>
    <cellStyle name="Normal_Geography View" xfId="1353"/>
    <cellStyle name="Normal_gJvF8GAvWpEk5heXOZXsrW88T" xfId="1354"/>
    <cellStyle name="Normal_GM" xfId="1355"/>
    <cellStyle name="Normal_GM Variances" xfId="1356"/>
    <cellStyle name="Normal_GM Vars" xfId="1357"/>
    <cellStyle name="Normal_GM x-SS Variances" xfId="1358"/>
    <cellStyle name="Normal_GMXSS" xfId="1359"/>
    <cellStyle name="Normal_Guidelines" xfId="1360"/>
    <cellStyle name="Normal_Guidelines_results" xfId="1361"/>
    <cellStyle name="Normal_HC 1" xfId="1362"/>
    <cellStyle name="Normal_HC 2" xfId="1363"/>
    <cellStyle name="Normal_HEADCONT" xfId="1364"/>
    <cellStyle name="Normal_Headcount" xfId="1365"/>
    <cellStyle name="Normal_Holiday Bundles" xfId="1366"/>
    <cellStyle name="Normal_Holiday Bundles (2)" xfId="1367"/>
    <cellStyle name="Normal_I&amp;E" xfId="1368"/>
    <cellStyle name="Normal_IM Rebate Q2 SKUs" xfId="1369"/>
    <cellStyle name="Normal_IM Rebate Q2 SKUs (2)" xfId="1370"/>
    <cellStyle name="Normal_IM Rules and Procedures" xfId="1371"/>
    <cellStyle name="Normal_Ind Rev-GM Detail" xfId="1372"/>
    <cellStyle name="Normal_INDUSTRY BACKUP ==&gt;" xfId="1373"/>
    <cellStyle name="Normal_Industry by Product - Orders" xfId="1374"/>
    <cellStyle name="Normal_Inputs" xfId="1375"/>
    <cellStyle name="Normal_Introduction" xfId="1376"/>
    <cellStyle name="Normal_Introduction_1" xfId="1377"/>
    <cellStyle name="Normal_Introduction_results" xfId="1378"/>
    <cellStyle name="Normal_Introduction_results_1" xfId="1379"/>
    <cellStyle name="Normal_Inventory" xfId="1380"/>
    <cellStyle name="Normal_INV-FOOTNOTE" xfId="1381"/>
    <cellStyle name="Normal_IRR" xfId="1382"/>
    <cellStyle name="Normal_Israel&amp;Safr" xfId="1383"/>
    <cellStyle name="Normal_Israel&amp;Safr_results" xfId="1384"/>
    <cellStyle name="Normal_ITOCPX" xfId="1385"/>
    <cellStyle name="Normal_jJfPsBFozQcTGfSRMnpxUC2wB" xfId="1386"/>
    <cellStyle name="Normal_key measures by BU" xfId="1387"/>
    <cellStyle name="Normal_Key Measures by Channel" xfId="1388"/>
    <cellStyle name="Normal_key measures by industry" xfId="1389"/>
    <cellStyle name="Normal_Key Measures by Product" xfId="1390"/>
    <cellStyle name="Normal_Key Measures by Region" xfId="1391"/>
    <cellStyle name="Normal_Kohls 3600" xfId="1392"/>
    <cellStyle name="Normal_KPGSJ8U3h1jFNjycLx271Wo3I" xfId="1393"/>
    <cellStyle name="Normal_laroux" xfId="1394"/>
    <cellStyle name="Normal_laroux_!!!GO" xfId="1395"/>
    <cellStyle name="Normal_laroux_1" xfId="1396"/>
    <cellStyle name="Normal_laroux_1_!!!GO" xfId="1397"/>
    <cellStyle name="Normal_laroux_1_12~3SO2" xfId="1398"/>
    <cellStyle name="Normal_laroux_1_9ct2wjiVVQ8s0WMQzKugXRJd1" xfId="1399"/>
    <cellStyle name="Normal_laroux_1_EPL 304 CA BDE" xfId="1400"/>
    <cellStyle name="Normal_laroux_1_laroux" xfId="1401"/>
    <cellStyle name="Normal_laroux_1_laroux_!!!GO" xfId="1402"/>
    <cellStyle name="Normal_laroux_1_laroux_1" xfId="1403"/>
    <cellStyle name="Normal_laroux_1_laroux_results" xfId="1404"/>
    <cellStyle name="Normal_laroux_1_pldt" xfId="1405"/>
    <cellStyle name="Normal_laroux_1_PLDT_results" xfId="1406"/>
    <cellStyle name="Normal_laroux_1_results" xfId="1407"/>
    <cellStyle name="Normal_laroux_1_results_1" xfId="1408"/>
    <cellStyle name="Normal_laroux_1_results_2" xfId="1409"/>
    <cellStyle name="Normal_laroux_1_Sheet1 (2)" xfId="1410"/>
    <cellStyle name="Normal_laroux_12~3SO2" xfId="1411"/>
    <cellStyle name="Normal_laroux_2" xfId="1412"/>
    <cellStyle name="Normal_laroux_2_!!!GO" xfId="1413"/>
    <cellStyle name="Normal_laroux_2_9ct2wjiVVQ8s0WMQzKugXRJd1" xfId="1414"/>
    <cellStyle name="Normal_laroux_2_EPL 304 CA BDE" xfId="1415"/>
    <cellStyle name="Normal_laroux_2_laroux" xfId="1416"/>
    <cellStyle name="Normal_laroux_2_laroux_!!!GO" xfId="1417"/>
    <cellStyle name="Normal_laroux_2_laroux_1" xfId="1418"/>
    <cellStyle name="Normal_laroux_2_laroux_laroux" xfId="1419"/>
    <cellStyle name="Normal_laroux_2_laroux_results" xfId="1420"/>
    <cellStyle name="Normal_laroux_2_Plan" xfId="1421"/>
    <cellStyle name="Normal_laroux_2_Plan_results" xfId="1422"/>
    <cellStyle name="Normal_laroux_2_Plan1997" xfId="1423"/>
    <cellStyle name="Normal_laroux_2_Plan1997_results" xfId="1424"/>
    <cellStyle name="Normal_laroux_2_pldt" xfId="1425"/>
    <cellStyle name="Normal_laroux_2_PLDT_results" xfId="1426"/>
    <cellStyle name="Normal_laroux_2_results" xfId="1427"/>
    <cellStyle name="Normal_laroux_2_results_1" xfId="1428"/>
    <cellStyle name="Normal_laroux_2_results_2" xfId="1429"/>
    <cellStyle name="Normal_laroux_2_Sheet1 (2)" xfId="1430"/>
    <cellStyle name="Normal_laroux_3" xfId="1431"/>
    <cellStyle name="Normal_laroux_3_!!!GO" xfId="1432"/>
    <cellStyle name="Normal_laroux_3_!!!GO_results" xfId="1433"/>
    <cellStyle name="Normal_laroux_3_!!!GO_results_1" xfId="1434"/>
    <cellStyle name="Normal_laroux_3_EPL 304 CA BDE" xfId="1435"/>
    <cellStyle name="Normal_laroux_3_laroux" xfId="1436"/>
    <cellStyle name="Normal_laroux_3_laroux_!!!GO" xfId="1437"/>
    <cellStyle name="Normal_laroux_3_laroux_1" xfId="1438"/>
    <cellStyle name="Normal_laroux_3_laroux_results" xfId="1439"/>
    <cellStyle name="Normal_laroux_3_Plan" xfId="1440"/>
    <cellStyle name="Normal_laroux_3_Plan_results" xfId="1441"/>
    <cellStyle name="Normal_laroux_3_Plan_results_1" xfId="1442"/>
    <cellStyle name="Normal_laroux_3_Plan1997" xfId="1443"/>
    <cellStyle name="Normal_laroux_3_Plan1997_results" xfId="1444"/>
    <cellStyle name="Normal_laroux_3_Plan1997_results_1" xfId="1445"/>
    <cellStyle name="Normal_laroux_3_pldt" xfId="1446"/>
    <cellStyle name="Normal_laroux_3_pldt_1" xfId="1447"/>
    <cellStyle name="Normal_laroux_3_PLDT_results" xfId="1448"/>
    <cellStyle name="Normal_laroux_3_PLDT_results_results" xfId="1449"/>
    <cellStyle name="Normal_laroux_3_results" xfId="1450"/>
    <cellStyle name="Normal_laroux_3_results_1" xfId="1451"/>
    <cellStyle name="Normal_laroux_3_results_2" xfId="1452"/>
    <cellStyle name="Normal_laroux_3_results_3" xfId="1453"/>
    <cellStyle name="Normal_laroux_3_Sheet1 (2)" xfId="1454"/>
    <cellStyle name="Normal_laroux_4" xfId="1455"/>
    <cellStyle name="Normal_laroux_4_!!!GO" xfId="1456"/>
    <cellStyle name="Normal_laroux_4_!!!GO_results" xfId="1457"/>
    <cellStyle name="Normal_laroux_4_9ct2wjiVVQ8s0WMQzKugXRJd1" xfId="1458"/>
    <cellStyle name="Normal_laroux_4_9ct2wjiVVQ8s0WMQzKugXRJd1_results" xfId="1459"/>
    <cellStyle name="Normal_laroux_4_9ct2wjiVVQ8s0WMQzKugXRJd1_results_1" xfId="1460"/>
    <cellStyle name="Normal_laroux_4_EPL 304 CA BDE" xfId="1461"/>
    <cellStyle name="Normal_laroux_4_laroux" xfId="1462"/>
    <cellStyle name="Normal_laroux_4_laroux_1" xfId="1463"/>
    <cellStyle name="Normal_laroux_4_pldt" xfId="1464"/>
    <cellStyle name="Normal_laroux_4_pldt_1" xfId="1465"/>
    <cellStyle name="Normal_laroux_4_PLDT_results" xfId="1466"/>
    <cellStyle name="Normal_laroux_4_results" xfId="1467"/>
    <cellStyle name="Normal_laroux_4_results_1" xfId="1468"/>
    <cellStyle name="Normal_laroux_4_results_results" xfId="1469"/>
    <cellStyle name="Normal_laroux_5" xfId="1470"/>
    <cellStyle name="Normal_laroux_5_!!!GO" xfId="1471"/>
    <cellStyle name="Normal_laroux_5_!!!GO_results" xfId="1472"/>
    <cellStyle name="Normal_laroux_5_!!!GO_results_1" xfId="1473"/>
    <cellStyle name="Normal_laroux_5_9ct2wjiVVQ8s0WMQzKugXRJd1" xfId="1474"/>
    <cellStyle name="Normal_laroux_5_EPL 304 CA BDE" xfId="1475"/>
    <cellStyle name="Normal_laroux_5_pldt" xfId="1476"/>
    <cellStyle name="Normal_laroux_5_pldt_1" xfId="1477"/>
    <cellStyle name="Normal_laroux_5_pldt_1_results" xfId="1478"/>
    <cellStyle name="Normal_laroux_5_PLDT_results" xfId="1479"/>
    <cellStyle name="Normal_laroux_5_pldt_results_1" xfId="1480"/>
    <cellStyle name="Normal_laroux_5_results" xfId="1481"/>
    <cellStyle name="Normal_laroux_5_results_1" xfId="1482"/>
    <cellStyle name="Normal_laroux_5_results_results" xfId="1483"/>
    <cellStyle name="Normal_laroux_5_results_results_1" xfId="1484"/>
    <cellStyle name="Normal_laroux_6" xfId="1485"/>
    <cellStyle name="Normal_laroux_6_!!!GO" xfId="1486"/>
    <cellStyle name="Normal_laroux_6_!!!GO_results" xfId="1487"/>
    <cellStyle name="Normal_laroux_6_EPL 304 CA BDE" xfId="1488"/>
    <cellStyle name="Normal_laroux_6_pldt" xfId="1489"/>
    <cellStyle name="Normal_laroux_6_pldt_1" xfId="1490"/>
    <cellStyle name="Normal_laroux_6_PLDT_results" xfId="1491"/>
    <cellStyle name="Normal_laroux_6_results" xfId="1492"/>
    <cellStyle name="Normal_laroux_6_results_1" xfId="1493"/>
    <cellStyle name="Normal_laroux_6_results_results" xfId="1494"/>
    <cellStyle name="Normal_laroux_7" xfId="1495"/>
    <cellStyle name="Normal_laroux_7_PLDT" xfId="1496"/>
    <cellStyle name="Normal_laroux_7_results" xfId="1497"/>
    <cellStyle name="Normal_laroux_8" xfId="1498"/>
    <cellStyle name="Normal_laroux_8_PLDT" xfId="1499"/>
    <cellStyle name="Normal_laroux_8_results" xfId="1500"/>
    <cellStyle name="Normal_laroux_9" xfId="1501"/>
    <cellStyle name="Normal_laroux_9ct2wjiVVQ8s0WMQzKugXRJd1" xfId="1502"/>
    <cellStyle name="Normal_laroux_9ct2wjiVVQ8s0WMQzKugXRJd1_results" xfId="1503"/>
    <cellStyle name="Normal_laroux_9ct2wjiVVQ8s0WMQzKugXRJd1_results_1" xfId="1504"/>
    <cellStyle name="Normal_laroux_A" xfId="1505"/>
    <cellStyle name="Normal_laroux_B" xfId="1506"/>
    <cellStyle name="Normal_laroux_EPL 304 CA BDE" xfId="1507"/>
    <cellStyle name="Normal_laroux_EPL 304 CA BDE_results" xfId="1508"/>
    <cellStyle name="Normal_laroux_laroux" xfId="1509"/>
    <cellStyle name="Normal_laroux_laroux_!!!GO" xfId="1510"/>
    <cellStyle name="Normal_laroux_laroux_1" xfId="1511"/>
    <cellStyle name="Normal_laroux_laroux_laroux" xfId="1512"/>
    <cellStyle name="Normal_laroux_laroux_laroux_results" xfId="1513"/>
    <cellStyle name="Normal_laroux_laroux_results" xfId="1514"/>
    <cellStyle name="Normal_laroux_Plan" xfId="1515"/>
    <cellStyle name="Normal_laroux_Plan1997" xfId="1516"/>
    <cellStyle name="Normal_laroux_pldt" xfId="1517"/>
    <cellStyle name="Normal_laroux_pldt_1" xfId="1518"/>
    <cellStyle name="Normal_laroux_PLDT_results" xfId="1519"/>
    <cellStyle name="Normal_laroux_results" xfId="1520"/>
    <cellStyle name="Normal_laroux_results_1" xfId="1521"/>
    <cellStyle name="Normal_laroux_results_1_results" xfId="1522"/>
    <cellStyle name="Normal_laroux_Sheet1 (2)" xfId="1523"/>
    <cellStyle name="Normal_LEN_CX" xfId="1524"/>
    <cellStyle name="Normal_Line Inst." xfId="1525"/>
    <cellStyle name="Normal_Linked &gt;&gt;Slide #8 - YTD Results" xfId="1526"/>
    <cellStyle name="Normal_LIZC_DST" xfId="1527"/>
    <cellStyle name="Normal_LIZC_DST_1" xfId="1528"/>
    <cellStyle name="Normal_LIZC_DST_EWWACC" xfId="1529"/>
    <cellStyle name="Normal_LIZC_DST_EXPORT_CX" xfId="1530"/>
    <cellStyle name="Normal_Local View" xfId="1531"/>
    <cellStyle name="Normal_Location Total " xfId="1532"/>
    <cellStyle name="Normal_Locations" xfId="1533"/>
    <cellStyle name="Normal_MACRO1.XLM" xfId="1534"/>
    <cellStyle name="Normal_Macro2" xfId="1535"/>
    <cellStyle name="Normal_Macros" xfId="1536"/>
    <cellStyle name="Normal_Maintenance" xfId="1537"/>
    <cellStyle name="Normal_MarketingActBud" xfId="1538"/>
    <cellStyle name="Normal_MarketingDetail" xfId="1539"/>
    <cellStyle name="Normal_MATERAL2" xfId="1540"/>
    <cellStyle name="Normal_MATERAL2_results" xfId="1541"/>
    <cellStyle name="Normal_MCOE Summary" xfId="1542"/>
    <cellStyle name="Normal_MCOE Summary (2)" xfId="1543"/>
    <cellStyle name="Normal_MCOE Summary (2)_results" xfId="1544"/>
    <cellStyle name="Normal_MCOE Summary (3)" xfId="1545"/>
    <cellStyle name="Normal_MCOE Summary (3)_results" xfId="1546"/>
    <cellStyle name="Normal_MCOE Summary (4)" xfId="1547"/>
    <cellStyle name="Normal_MCOE Summary (4)_results" xfId="1548"/>
    <cellStyle name="Normal_MCOE Summary (5)" xfId="1549"/>
    <cellStyle name="Normal_MCOE Summary (5)_results" xfId="1550"/>
    <cellStyle name="Normal_MCOE Summary (6)" xfId="1551"/>
    <cellStyle name="Normal_MCOE Summary (6)_results" xfId="1552"/>
    <cellStyle name="Normal_MCOE Summary (7)" xfId="1553"/>
    <cellStyle name="Normal_MCOE Summary (7)_results" xfId="1554"/>
    <cellStyle name="Normal_MCOE Summary (8)" xfId="1555"/>
    <cellStyle name="Normal_MCOE Summary (8)_results" xfId="1556"/>
    <cellStyle name="Normal_MCOE Summary (9)" xfId="1557"/>
    <cellStyle name="Normal_MCOE Summary (9)_results" xfId="1558"/>
    <cellStyle name="Normal_MCOE Summary_results" xfId="1559"/>
    <cellStyle name="Normal_MDF" xfId="1560"/>
    <cellStyle name="Normal_MDF (2)" xfId="1561"/>
    <cellStyle name="Normal_MDF (2)_1" xfId="1562"/>
    <cellStyle name="Normal_MDF (2)_Reslr Mktng" xfId="1563"/>
    <cellStyle name="Normal_MDF_1" xfId="1564"/>
    <cellStyle name="Normal_MDF_MDF (2)" xfId="1565"/>
    <cellStyle name="Normal_MDF_MDF (2)_Reslr Mktng" xfId="1566"/>
    <cellStyle name="Normal_MDF_Reslr Mktng" xfId="1567"/>
    <cellStyle name="Normal_Menu" xfId="1568"/>
    <cellStyle name="Normal_MIS (2)" xfId="1569"/>
    <cellStyle name="Normal_MKGOCPX" xfId="1570"/>
    <cellStyle name="Normal_Mkt Shr" xfId="1571"/>
    <cellStyle name="Normal_MOBCPX" xfId="1572"/>
    <cellStyle name="Normal_Model" xfId="1573"/>
    <cellStyle name="Normal_Module1" xfId="1574"/>
    <cellStyle name="Normal_Module1_1" xfId="1575"/>
    <cellStyle name="Normal_Module1_Book6" xfId="1576"/>
    <cellStyle name="Normal_Module1_Dialog1" xfId="1577"/>
    <cellStyle name="Normal_Module1_laroux" xfId="1578"/>
    <cellStyle name="Normal_Module1_PERSONAL" xfId="1579"/>
    <cellStyle name="Normal_Module1_results" xfId="1580"/>
    <cellStyle name="Normal_Module1_results_1" xfId="1581"/>
    <cellStyle name="Normal_Module5" xfId="1582"/>
    <cellStyle name="Normal_MON_P&amp;L" xfId="1583"/>
    <cellStyle name="Normal_Month Presentation P&amp;L" xfId="1584"/>
    <cellStyle name="Normal_Monthly Detail" xfId="1585"/>
    <cellStyle name="Normal_Monthly Summary" xfId="1586"/>
    <cellStyle name="Normal_MSNA" xfId="1587"/>
    <cellStyle name="Normal_mssReport" xfId="1588"/>
    <cellStyle name="Normal_mssReport_results" xfId="1589"/>
    <cellStyle name="Normal_mssReport_results_1" xfId="1590"/>
    <cellStyle name="Normal_MTDP&amp;L" xfId="1591"/>
    <cellStyle name="Normal_MTDRevSum" xfId="1592"/>
    <cellStyle name="Normal_mud plant bolted" xfId="1593"/>
    <cellStyle name="Normal_NCR Total Year" xfId="1594"/>
    <cellStyle name="Normal_NCR-C&amp;W Val" xfId="1595"/>
    <cellStyle name="Normal_NCR-Cap intensity" xfId="1596"/>
    <cellStyle name="Normal_NCR-Line per Staff" xfId="1597"/>
    <cellStyle name="Normal_NCR-Rev dist" xfId="1598"/>
    <cellStyle name="Normal_NikeBil1" xfId="1599"/>
    <cellStyle name="Normal_octbill" xfId="1600"/>
    <cellStyle name="Normal_Op Cost Break" xfId="1601"/>
    <cellStyle name="Normal_OperResults" xfId="1602"/>
    <cellStyle name="Normal_Opp Tracking" xfId="1603"/>
    <cellStyle name="Normal_Orders" xfId="1604"/>
    <cellStyle name="Normal_Ords,Rev,GM by Region (Graph)" xfId="1605"/>
    <cellStyle name="Normal_OrgChart" xfId="1606"/>
    <cellStyle name="Normal_OrgChart_1" xfId="1607"/>
    <cellStyle name="Normal_Orig Flat File fr Dan" xfId="1608"/>
    <cellStyle name="Normal_OSMOCPX" xfId="1609"/>
    <cellStyle name="Normal_Outlet96 View (B)" xfId="1610"/>
    <cellStyle name="Normal_Overview" xfId="1611"/>
    <cellStyle name="Normal_P&amp;L" xfId="1612"/>
    <cellStyle name="Normal_P&amp;L_gis" xfId="1613"/>
    <cellStyle name="Normal_P&amp;L_M6" xfId="1614"/>
    <cellStyle name="Normal_P&amp;S Summ." xfId="1615"/>
    <cellStyle name="Normal_Pacific Region P&amp;L" xfId="1616"/>
    <cellStyle name="Normal_Pasted Pictures" xfId="1617"/>
    <cellStyle name="Normal_PCMAP1" xfId="1618"/>
    <cellStyle name="Normal_PCMAP1 (B)" xfId="1619"/>
    <cellStyle name="Normal_PCMAP2 (B)" xfId="1620"/>
    <cellStyle name="Normal_PD_Oppty_Map" xfId="1621"/>
    <cellStyle name="Normal_PDCT414" xfId="1622"/>
    <cellStyle name="Normal_PENPARTS" xfId="1623"/>
    <cellStyle name="Normal_PERSON2" xfId="1624"/>
    <cellStyle name="Normal_PERSONAL" xfId="1625"/>
    <cellStyle name="Normal_PERSONAL_1" xfId="1626"/>
    <cellStyle name="Normal_PERSONAL_1_laroux" xfId="1627"/>
    <cellStyle name="Normal_PERSONAL_2" xfId="1628"/>
    <cellStyle name="Normal_PERSONAL_2_laroux" xfId="1629"/>
    <cellStyle name="Normal_PERSONAL_laroux" xfId="1630"/>
    <cellStyle name="Normal_PERSONAL_laroux_results" xfId="1631"/>
    <cellStyle name="Normal_Personnel" xfId="1632"/>
    <cellStyle name="Normal_PGMKOCPX" xfId="1633"/>
    <cellStyle name="Normal_PGNW1" xfId="1634"/>
    <cellStyle name="Normal_PGNW2" xfId="1635"/>
    <cellStyle name="Normal_PGNWOCPX" xfId="1636"/>
    <cellStyle name="Normal_Pivot" xfId="1637"/>
    <cellStyle name="Normal_Pivot - Drill Down" xfId="1638"/>
    <cellStyle name="Normal_Pivot (2)" xfId="1639"/>
    <cellStyle name="Normal_Pivot (2)_results" xfId="1640"/>
    <cellStyle name="Normal_Pivot_results" xfId="1641"/>
    <cellStyle name="Normal_PivotReport" xfId="1642"/>
    <cellStyle name="Normal_Plan" xfId="1643"/>
    <cellStyle name="Normal_pldt" xfId="1644"/>
    <cellStyle name="Normal_pldt_1" xfId="1645"/>
    <cellStyle name="Normal_pldt_1_results" xfId="1646"/>
    <cellStyle name="Normal_pldt_2" xfId="1647"/>
    <cellStyle name="Normal_pldt_2_PLDT" xfId="1648"/>
    <cellStyle name="Normal_pldt_2_results" xfId="1649"/>
    <cellStyle name="Normal_pldt_3" xfId="1650"/>
    <cellStyle name="Normal_pldt_3_PLDT" xfId="1651"/>
    <cellStyle name="Normal_pldt_3_results" xfId="1652"/>
    <cellStyle name="Normal_pldt_4" xfId="1653"/>
    <cellStyle name="Normal_pldt_4_PLDT" xfId="1654"/>
    <cellStyle name="Normal_pldt_4_results" xfId="1655"/>
    <cellStyle name="Normal_pldt_4_results_1" xfId="1656"/>
    <cellStyle name="Normal_pldt_5" xfId="1657"/>
    <cellStyle name="Normal_pldt_5_PLDT" xfId="1658"/>
    <cellStyle name="Normal_pldt_5_results" xfId="1659"/>
    <cellStyle name="Normal_pldt_5_results_1" xfId="1660"/>
    <cellStyle name="Normal_pldt_5_results_2" xfId="1661"/>
    <cellStyle name="Normal_pldt_5_results_results" xfId="1662"/>
    <cellStyle name="Normal_pldt_6" xfId="1663"/>
    <cellStyle name="Normal_pldt_6_PLDT" xfId="1664"/>
    <cellStyle name="Normal_pldt_6_PLDT_results" xfId="1665"/>
    <cellStyle name="Normal_pldt_6_results" xfId="1666"/>
    <cellStyle name="Normal_pldt_7" xfId="1667"/>
    <cellStyle name="Normal_pldt_7_PLDT" xfId="1668"/>
    <cellStyle name="Normal_pldt_8" xfId="1669"/>
    <cellStyle name="Normal_pldt_8_PLDT" xfId="1670"/>
    <cellStyle name="Normal_pldt_8_results" xfId="1671"/>
    <cellStyle name="Normal_pldt_8_results_1" xfId="1672"/>
    <cellStyle name="Normal_pldt_9" xfId="1673"/>
    <cellStyle name="Normal_pldt_9_PLDT" xfId="1674"/>
    <cellStyle name="Normal_pldt_9_PLDT_results" xfId="1675"/>
    <cellStyle name="Normal_pldt_9_PLDT_results_1" xfId="1676"/>
    <cellStyle name="Normal_pldt_A" xfId="1677"/>
    <cellStyle name="Normal_pldt_PLDT" xfId="1678"/>
    <cellStyle name="Normal_PLDT_results" xfId="1679"/>
    <cellStyle name="Normal_PLMTHFS" xfId="1680"/>
    <cellStyle name="Normal_Premium" xfId="1681"/>
    <cellStyle name="Normal_Pricing" xfId="1682"/>
    <cellStyle name="Normal_Pricing1" xfId="1683"/>
    <cellStyle name="Normal_Pricing2" xfId="1684"/>
    <cellStyle name="Normal_PricVol" xfId="1685"/>
    <cellStyle name="Normal_prior_p&amp;l" xfId="1686"/>
    <cellStyle name="Normal_PriorYear" xfId="1687"/>
    <cellStyle name="Normal_Prod Div" xfId="1688"/>
    <cellStyle name="Normal_PROD SALES" xfId="1689"/>
    <cellStyle name="Normal_PROD SALES by Region Pg 2" xfId="1690"/>
    <cellStyle name="Normal_PROD SALES by Region Pg 2_results" xfId="1691"/>
    <cellStyle name="Normal_PROD SALES by Region Pg 2_results_1" xfId="1692"/>
    <cellStyle name="Normal_PROD SALES_results" xfId="1693"/>
    <cellStyle name="Normal_PROD SALES_results_1" xfId="1694"/>
    <cellStyle name="Normal_PRODUCT" xfId="1695"/>
    <cellStyle name="Normal_PRODUCT LINE BACKUP ==&gt;" xfId="1696"/>
    <cellStyle name="Normal_PRODUCT_results" xfId="1697"/>
    <cellStyle name="Normal_PRODUCT_results_1" xfId="1698"/>
    <cellStyle name="Normal_Products Sorted by Heading" xfId="1699"/>
    <cellStyle name="Normal_Project Information" xfId="1700"/>
    <cellStyle name="Normal_Proposed Mktg Spend" xfId="1701"/>
    <cellStyle name="Normal_Proposed Mktg Spend_results" xfId="1702"/>
    <cellStyle name="Normal_PRS" xfId="1703"/>
    <cellStyle name="Normal_Purch-AR" xfId="1704"/>
    <cellStyle name="Normal_Q1 FY96" xfId="1705"/>
    <cellStyle name="Normal_Q2 FY96" xfId="1706"/>
    <cellStyle name="Normal_Q3 FY96" xfId="1707"/>
    <cellStyle name="Normal_Q3 Review Exhibit" xfId="1708"/>
    <cellStyle name="Normal_Q4 FY96" xfId="1709"/>
    <cellStyle name="Normal_QTR94_95" xfId="1710"/>
    <cellStyle name="Normal_r1" xfId="1711"/>
    <cellStyle name="Normal_Ratios" xfId="1712"/>
    <cellStyle name="Normal_Real Opr Cf" xfId="1713"/>
    <cellStyle name="Normal_Real Rev per Staff (1)" xfId="1714"/>
    <cellStyle name="Normal_Real Rev per Staff (2)" xfId="1715"/>
    <cellStyle name="Normal_Reconcile W2vW6" xfId="1716"/>
    <cellStyle name="Normal_Reconcile W2vW6_results" xfId="1717"/>
    <cellStyle name="Normal_Region 2-C&amp;W" xfId="1718"/>
    <cellStyle name="Normal_Reporting Status" xfId="1719"/>
    <cellStyle name="Normal_Reporting Status_1" xfId="1720"/>
    <cellStyle name="Normal_Reporting Status_EUCU Cust Seg Analysis (B)" xfId="1721"/>
    <cellStyle name="Normal_Reporting Status_Outlet96 View (B)" xfId="1722"/>
    <cellStyle name="Normal_Reporting Status_PCMAP1 (B)" xfId="1723"/>
    <cellStyle name="Normal_Reporting Status_PCMAP2 (B)" xfId="1724"/>
    <cellStyle name="Normal_Reporting Status_Subsegment Charts (B)" xfId="1725"/>
    <cellStyle name="Normal_Req Summ" xfId="1726"/>
    <cellStyle name="Normal_Reseller Mktng" xfId="1727"/>
    <cellStyle name="Normal_Reslr Mktng" xfId="1728"/>
    <cellStyle name="Normal_Reslr Mktng_1" xfId="1729"/>
    <cellStyle name="Normal_RESULTS" xfId="1730"/>
    <cellStyle name="Normal_RESULTS_1" xfId="1731"/>
    <cellStyle name="Normal_results_2" xfId="1732"/>
    <cellStyle name="Normal_results_2_results" xfId="1733"/>
    <cellStyle name="Normal_results_2_results_1" xfId="1734"/>
    <cellStyle name="Normal_results_3" xfId="1735"/>
    <cellStyle name="Normal_results_4" xfId="1736"/>
    <cellStyle name="Normal_RESULTS_5" xfId="1737"/>
    <cellStyle name="Normal_RETAIL - MONTH" xfId="1738"/>
    <cellStyle name="Normal_RETAIL - YTD" xfId="1739"/>
    <cellStyle name="Normal_Retail (Mth) - Excl Serv" xfId="1740"/>
    <cellStyle name="Normal_Retail (Mth) - Incl Serv" xfId="1741"/>
    <cellStyle name="Normal_Retail (Mth) - Serv only" xfId="1742"/>
    <cellStyle name="Normal_Retail (YTD) - Excl Serv" xfId="1743"/>
    <cellStyle name="Normal_Retail (YTD) - Incl Serv" xfId="1744"/>
    <cellStyle name="Normal_Retail (YTD) - Serv only" xfId="1745"/>
    <cellStyle name="Normal_Retail By Div" xfId="1746"/>
    <cellStyle name="Normal_RETAIL BY REGION" xfId="1747"/>
    <cellStyle name="Normal_RETAIL SUMMARY P&amp;L" xfId="1748"/>
    <cellStyle name="Normal_RETAIL SYSTEMS GROUP" xfId="1749"/>
    <cellStyle name="Normal_Retail Systems Group P&amp;L" xfId="1750"/>
    <cellStyle name="Normal_Return on Rev" xfId="1751"/>
    <cellStyle name="Normal_Rev p line" xfId="1752"/>
    <cellStyle name="Normal_Rev Variances" xfId="1753"/>
    <cellStyle name="Normal_Rev x-SS Variances" xfId="1754"/>
    <cellStyle name="Normal_Rev. Vars" xfId="1755"/>
    <cellStyle name="Normal_REVENUE" xfId="1756"/>
    <cellStyle name="Normal_Revenues" xfId="1757"/>
    <cellStyle name="Normal_REVEXSS" xfId="1758"/>
    <cellStyle name="Normal_RevSum" xfId="1759"/>
    <cellStyle name="Normal_RevSum (2)" xfId="1760"/>
    <cellStyle name="Normal_RevSum (2)_results" xfId="1761"/>
    <cellStyle name="Normal_RevSum (2)_results_1" xfId="1762"/>
    <cellStyle name="Normal_RevSum_results" xfId="1763"/>
    <cellStyle name="Normal_RevSum_results_1" xfId="1764"/>
    <cellStyle name="Normal_ROACE" xfId="1765"/>
    <cellStyle name="Normal_ROCF (Tot)" xfId="1766"/>
    <cellStyle name="Normal_RPACONS (BY RANK&amp;EVENT)" xfId="1767"/>
    <cellStyle name="Normal_RPACONS (BY RANK)" xfId="1768"/>
    <cellStyle name="Normal_RQSTFRM" xfId="1769"/>
    <cellStyle name="Normal_Rsllr Monthly Market Share" xfId="1770"/>
    <cellStyle name="Normal_RslrSales.xls Chart 3" xfId="1771"/>
    <cellStyle name="Normal_RslrSales.xls Chart 4" xfId="1772"/>
    <cellStyle name="Normal_RslrSales.xls Chart 5" xfId="1773"/>
    <cellStyle name="Normal_RTL DMR Rank" xfId="1774"/>
    <cellStyle name="Normal_S&amp;MCosts" xfId="1775"/>
    <cellStyle name="Normal_SATOCPX" xfId="1776"/>
    <cellStyle name="Normal_Segment and Account" xfId="1777"/>
    <cellStyle name="Normal_Segment and Account_results" xfId="1778"/>
    <cellStyle name="Normal_Segment Change" xfId="1779"/>
    <cellStyle name="Normal_Services Summ." xfId="1780"/>
    <cellStyle name="Normal_SHEET" xfId="1781"/>
    <cellStyle name="Normal_Sheet1" xfId="1782"/>
    <cellStyle name="Normal_Sheet1 (2)" xfId="1783"/>
    <cellStyle name="Normal_Sheet1_1" xfId="1784"/>
    <cellStyle name="Normal_Sheet1_2" xfId="1785"/>
    <cellStyle name="Normal_Sheet1_2_results" xfId="1786"/>
    <cellStyle name="Normal_Sheet1_Book6" xfId="1787"/>
    <cellStyle name="Normal_Sheet1_Capital (2)" xfId="1788"/>
    <cellStyle name="Normal_Sheet1_Dialog1" xfId="1789"/>
    <cellStyle name="Normal_Sheet1_laroux" xfId="1790"/>
    <cellStyle name="Normal_Sheet1_laroux_1" xfId="1791"/>
    <cellStyle name="Normal_Sheet1_laroux_2" xfId="1792"/>
    <cellStyle name="Normal_Sheet1_laroux_laroux" xfId="1793"/>
    <cellStyle name="Normal_Sheet1_laroux_results" xfId="1794"/>
    <cellStyle name="Normal_Sheet1_PERSONAL" xfId="1795"/>
    <cellStyle name="Normal_Sheet1_PLDT" xfId="1796"/>
    <cellStyle name="Normal_Sheet1_results" xfId="1797"/>
    <cellStyle name="Normal_Sheet2" xfId="1798"/>
    <cellStyle name="Normal_Sheet2_1" xfId="1799"/>
    <cellStyle name="Normal_Sheet4" xfId="1800"/>
    <cellStyle name="Normal_Shipping" xfId="1801"/>
    <cellStyle name="Normal_sing start-up budget" xfId="1802"/>
    <cellStyle name="Normal_SO_MAR95" xfId="1803"/>
    <cellStyle name="Normal_SPNEW" xfId="1804"/>
    <cellStyle name="Normal_SSDETP&amp;L" xfId="1805"/>
    <cellStyle name="Normal_Staff cost%rev" xfId="1806"/>
    <cellStyle name="Normal_STRATEGY" xfId="1807"/>
    <cellStyle name="Normal_Subsegment Charts (B)" xfId="1808"/>
    <cellStyle name="Normal_Summary" xfId="1809"/>
    <cellStyle name="Normal_Summary By Div &amp; Cat" xfId="1810"/>
    <cellStyle name="Normal_Summary By Div &amp; Cat_results" xfId="1811"/>
    <cellStyle name="Normal_Summary_laroux" xfId="1812"/>
    <cellStyle name="Normal_summary_laroux_results" xfId="1813"/>
    <cellStyle name="Normal_Summary_laroux_results_1" xfId="1814"/>
    <cellStyle name="Normal_Summary_laroux_results_2" xfId="1815"/>
    <cellStyle name="Normal_Summary_results" xfId="1816"/>
    <cellStyle name="Normal_Summary_results_1" xfId="1817"/>
    <cellStyle name="Normal_Summary_results_2" xfId="1818"/>
    <cellStyle name="Normal_Summary_sWgSJ8V3i1kFNjzcLx2T3e8Qp" xfId="1819"/>
    <cellStyle name="Normal_TEXT_CX" xfId="1820"/>
    <cellStyle name="Normal_TMSNW1" xfId="1821"/>
    <cellStyle name="Normal_TMSNW2" xfId="1822"/>
    <cellStyle name="Normal_TMSOCPX" xfId="1823"/>
    <cellStyle name="Normal_Total Config" xfId="1824"/>
    <cellStyle name="Normal_Total-Rev dist." xfId="1825"/>
    <cellStyle name="Normal_TOTALS" xfId="1826"/>
    <cellStyle name="Normal_Trend P&amp;L - Actual" xfId="1827"/>
    <cellStyle name="Normal_TrendP&amp;L" xfId="1828"/>
    <cellStyle name="Normal_TrendRev" xfId="1829"/>
    <cellStyle name="Normal_Units" xfId="1830"/>
    <cellStyle name="Normal_Units_1" xfId="1831"/>
    <cellStyle name="Normal_Units_1_results" xfId="1832"/>
    <cellStyle name="Normal_VAR1115.XLS" xfId="1833"/>
    <cellStyle name="Normal_Walmart" xfId="1834"/>
    <cellStyle name="Normal_wPFRJ8U3h0jFMjyc4w273d8Pp" xfId="1835"/>
    <cellStyle name="Normal_YTD Presentation P&amp;L" xfId="1836"/>
    <cellStyle name="Normal_YTD_P&amp;L" xfId="1837"/>
    <cellStyle name="Normal_YTDP&amp;L" xfId="1838"/>
    <cellStyle name="Normal_YTDRevSum" xfId="1839"/>
    <cellStyle name="Normal_zp2CBW8s9DLPyJAfDQoC0WwZa" xfId="1840"/>
    <cellStyle name="Œ…‹æØ‚è [0.00]_Region Orders (2)" xfId="1841"/>
    <cellStyle name="Œ…‹æØ‚è [0.00]_Region Summary (2)" xfId="1842"/>
    <cellStyle name="Œ…‹æØ‚è_Region Orders (2)" xfId="1843"/>
    <cellStyle name="Œ…‹æØ‚è_Region Summary (2)" xfId="1844"/>
    <cellStyle name="per.style" xfId="1845"/>
    <cellStyle name="Percent" xfId="1846"/>
    <cellStyle name="Percent [2]" xfId="1847"/>
    <cellStyle name="Percent_12~3SO2" xfId="1848"/>
    <cellStyle name="Percent_laroux" xfId="1849"/>
    <cellStyle name="Percent_laroux_results" xfId="1850"/>
    <cellStyle name="Percent_USW" xfId="1851"/>
    <cellStyle name="pricing" xfId="1852"/>
    <cellStyle name="PSChar" xfId="1853"/>
    <cellStyle name="RevList" xfId="1854"/>
    <cellStyle name="Subtotal" xfId="1855"/>
    <cellStyle name="Total" xfId="1856"/>
    <cellStyle name="Total_USW" xfId="18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9"/>
  <sheetViews>
    <sheetView showOutlineSymbols="0" zoomScale="87" zoomScaleNormal="87" workbookViewId="0" topLeftCell="A1">
      <selection activeCell="E14" sqref="E14"/>
    </sheetView>
  </sheetViews>
  <sheetFormatPr defaultColWidth="8.72265625" defaultRowHeight="12.75"/>
  <cols>
    <col min="1" max="1" width="3.6328125" style="4" customWidth="1"/>
    <col min="2" max="2" width="2.6328125" style="4" customWidth="1"/>
    <col min="3" max="3" width="1.6328125" style="4" customWidth="1"/>
    <col min="4" max="4" width="2.6328125" style="4" customWidth="1"/>
    <col min="5" max="5" width="36.6328125" style="4" customWidth="1"/>
    <col min="6" max="6" width="17.8125" style="4" customWidth="1"/>
    <col min="7" max="7" width="2.453125" style="4" customWidth="1"/>
    <col min="8" max="8" width="17.8125" style="4" customWidth="1"/>
    <col min="9" max="9" width="2.8125" style="4" customWidth="1"/>
    <col min="10" max="10" width="17.8125" style="4" customWidth="1"/>
    <col min="11" max="11" width="2.54296875" style="4" customWidth="1"/>
    <col min="12" max="12" width="17.8125" style="4" customWidth="1"/>
    <col min="13" max="13" width="1.6328125" style="4" customWidth="1"/>
    <col min="14" max="16" width="8.6328125" style="4" customWidth="1"/>
    <col min="17" max="17" width="1.6328125" style="4" customWidth="1"/>
    <col min="18" max="16384" width="8.6328125" style="4" customWidth="1"/>
  </cols>
  <sheetData>
    <row r="1" spans="1:14" ht="24" customHeight="1">
      <c r="A1" s="1" t="s">
        <v>96</v>
      </c>
      <c r="B1" s="12"/>
      <c r="C1" s="12"/>
      <c r="D1" s="12"/>
      <c r="E1" s="12"/>
      <c r="F1" s="12"/>
      <c r="G1" s="12"/>
      <c r="H1" s="12"/>
      <c r="I1" s="12"/>
      <c r="J1" s="5"/>
      <c r="K1" s="5"/>
      <c r="L1" s="5"/>
      <c r="M1" s="13"/>
      <c r="N1" s="13"/>
    </row>
    <row r="2" spans="1:14" ht="24" customHeight="1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3"/>
    </row>
    <row r="3" spans="1:14" ht="19.5" customHeight="1">
      <c r="A3" s="6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3"/>
    </row>
    <row r="4" spans="1:14" ht="18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</row>
    <row r="5" spans="1:14" ht="18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</row>
    <row r="6" spans="1:14" ht="15.75" customHeight="1">
      <c r="A6" s="16" t="s">
        <v>103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15.75" customHeight="1">
      <c r="A7" s="16" t="s">
        <v>99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</row>
    <row r="8" spans="1:14" ht="1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ht="15.75" customHeight="1">
      <c r="A9" s="16" t="s">
        <v>105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</row>
    <row r="10" spans="1:14" ht="15.75" customHeight="1">
      <c r="A10" s="13"/>
      <c r="B10" s="14"/>
      <c r="C10" s="14"/>
      <c r="D10" s="14"/>
      <c r="E10" s="14"/>
      <c r="F10" s="48" t="s">
        <v>106</v>
      </c>
      <c r="G10" s="48"/>
      <c r="H10" s="48"/>
      <c r="I10" s="14"/>
      <c r="J10" s="48" t="s">
        <v>104</v>
      </c>
      <c r="K10" s="48"/>
      <c r="L10" s="48"/>
      <c r="M10" s="14"/>
      <c r="N10" s="13"/>
    </row>
    <row r="11" spans="1:14" ht="15.75" customHeight="1">
      <c r="A11" s="13"/>
      <c r="B11" s="14"/>
      <c r="C11" s="14"/>
      <c r="D11" s="14"/>
      <c r="E11" s="14"/>
      <c r="F11" s="17" t="s">
        <v>1</v>
      </c>
      <c r="G11" s="14"/>
      <c r="H11" s="16" t="s">
        <v>2</v>
      </c>
      <c r="I11" s="14"/>
      <c r="J11" s="17" t="s">
        <v>1</v>
      </c>
      <c r="K11" s="14"/>
      <c r="L11" s="16" t="s">
        <v>2</v>
      </c>
      <c r="M11" s="14"/>
      <c r="N11" s="13"/>
    </row>
    <row r="12" spans="1:14" ht="15.75" customHeight="1">
      <c r="A12" s="13"/>
      <c r="B12" s="14"/>
      <c r="C12" s="14"/>
      <c r="D12" s="14"/>
      <c r="E12" s="14"/>
      <c r="F12" s="17" t="s">
        <v>3</v>
      </c>
      <c r="G12" s="14"/>
      <c r="H12" s="16" t="s">
        <v>4</v>
      </c>
      <c r="I12" s="14"/>
      <c r="J12" s="17" t="s">
        <v>3</v>
      </c>
      <c r="K12" s="14"/>
      <c r="L12" s="16" t="s">
        <v>4</v>
      </c>
      <c r="M12" s="14"/>
      <c r="N12" s="13"/>
    </row>
    <row r="13" spans="1:14" ht="15.75" customHeight="1">
      <c r="A13" s="13"/>
      <c r="B13" s="14"/>
      <c r="C13" s="14"/>
      <c r="D13" s="14"/>
      <c r="E13" s="14"/>
      <c r="F13" s="17" t="s">
        <v>5</v>
      </c>
      <c r="G13" s="14"/>
      <c r="H13" s="17" t="s">
        <v>5</v>
      </c>
      <c r="I13" s="14"/>
      <c r="J13" s="17" t="s">
        <v>6</v>
      </c>
      <c r="K13" s="14"/>
      <c r="L13" s="17" t="s">
        <v>7</v>
      </c>
      <c r="M13" s="14"/>
      <c r="N13" s="13"/>
    </row>
    <row r="14" spans="1:14" ht="15.75" customHeight="1">
      <c r="A14" s="13"/>
      <c r="B14" s="14"/>
      <c r="C14" s="14"/>
      <c r="D14" s="14"/>
      <c r="E14" s="14"/>
      <c r="F14" s="6" t="s">
        <v>94</v>
      </c>
      <c r="G14" s="14"/>
      <c r="H14" s="6" t="s">
        <v>95</v>
      </c>
      <c r="I14" s="14"/>
      <c r="J14" s="6" t="str">
        <f>F14</f>
        <v>      31.07.2000</v>
      </c>
      <c r="K14" s="14"/>
      <c r="L14" s="6" t="str">
        <f>H14</f>
        <v>      31.07.1999</v>
      </c>
      <c r="M14" s="14"/>
      <c r="N14" s="13"/>
    </row>
    <row r="15" spans="1:14" ht="15.75" customHeight="1">
      <c r="A15" s="13"/>
      <c r="B15" s="14"/>
      <c r="C15" s="14"/>
      <c r="D15" s="14"/>
      <c r="E15" s="14"/>
      <c r="F15" s="18" t="s">
        <v>8</v>
      </c>
      <c r="G15" s="14"/>
      <c r="H15" s="18" t="s">
        <v>8</v>
      </c>
      <c r="I15" s="14"/>
      <c r="J15" s="18" t="s">
        <v>8</v>
      </c>
      <c r="K15" s="14"/>
      <c r="L15" s="18" t="s">
        <v>8</v>
      </c>
      <c r="M15" s="14"/>
      <c r="N15" s="13"/>
    </row>
    <row r="16" spans="1:14" ht="15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</row>
    <row r="17" spans="1:14" ht="15.75" customHeight="1">
      <c r="A17" s="17" t="s">
        <v>9</v>
      </c>
      <c r="B17" s="17" t="s">
        <v>10</v>
      </c>
      <c r="C17" s="14"/>
      <c r="D17" s="16" t="s">
        <v>11</v>
      </c>
      <c r="E17" s="14"/>
      <c r="F17" s="14">
        <f>J17-P17</f>
        <v>0</v>
      </c>
      <c r="G17" s="14"/>
      <c r="H17" s="14">
        <f>L17-R17</f>
        <v>0</v>
      </c>
      <c r="I17" s="14"/>
      <c r="J17" s="14">
        <v>0</v>
      </c>
      <c r="K17" s="14"/>
      <c r="L17" s="14">
        <v>0</v>
      </c>
      <c r="M17" s="14"/>
      <c r="N17" s="13"/>
    </row>
    <row r="18" spans="1:14" ht="15.75" customHeight="1">
      <c r="A18" s="13"/>
      <c r="B18" s="17" t="s">
        <v>12</v>
      </c>
      <c r="C18" s="14"/>
      <c r="D18" s="16" t="s">
        <v>13</v>
      </c>
      <c r="E18" s="14"/>
      <c r="F18" s="14">
        <f>J18-P18</f>
        <v>0</v>
      </c>
      <c r="G18" s="14"/>
      <c r="H18" s="14">
        <f>L18-R18</f>
        <v>0</v>
      </c>
      <c r="I18" s="14"/>
      <c r="J18" s="14">
        <v>0</v>
      </c>
      <c r="K18" s="14"/>
      <c r="L18" s="14">
        <v>0</v>
      </c>
      <c r="M18" s="14"/>
      <c r="N18" s="13"/>
    </row>
    <row r="19" spans="1:18" ht="15.75" customHeight="1">
      <c r="A19" s="13"/>
      <c r="B19" s="17" t="s">
        <v>14</v>
      </c>
      <c r="C19" s="14"/>
      <c r="D19" s="16" t="s">
        <v>15</v>
      </c>
      <c r="E19" s="14"/>
      <c r="F19" s="14">
        <f>J19-P19</f>
        <v>290</v>
      </c>
      <c r="G19" s="14"/>
      <c r="H19" s="14">
        <v>274</v>
      </c>
      <c r="I19" s="14"/>
      <c r="J19" s="14">
        <v>290</v>
      </c>
      <c r="K19" s="14"/>
      <c r="L19" s="14">
        <v>274</v>
      </c>
      <c r="M19" s="14"/>
      <c r="N19" s="13"/>
      <c r="P19" s="45">
        <v>0</v>
      </c>
      <c r="R19" s="45" t="s">
        <v>99</v>
      </c>
    </row>
    <row r="20" spans="1:14" ht="15.75" customHeight="1">
      <c r="A20" s="13"/>
      <c r="B20" s="14"/>
      <c r="C20" s="14"/>
      <c r="D20" s="14"/>
      <c r="E20" s="14"/>
      <c r="F20" s="6"/>
      <c r="G20" s="14"/>
      <c r="H20" s="6"/>
      <c r="I20" s="14"/>
      <c r="J20" s="6"/>
      <c r="K20" s="14"/>
      <c r="L20" s="6"/>
      <c r="M20" s="14"/>
      <c r="N20" s="13"/>
    </row>
    <row r="21" spans="1:14" ht="15.75" customHeight="1">
      <c r="A21" s="17" t="s">
        <v>16</v>
      </c>
      <c r="B21" s="17" t="s">
        <v>10</v>
      </c>
      <c r="C21" s="14"/>
      <c r="D21" s="16" t="s">
        <v>17</v>
      </c>
      <c r="E21" s="14"/>
      <c r="F21" s="19"/>
      <c r="G21" s="14"/>
      <c r="H21" s="20"/>
      <c r="I21" s="14"/>
      <c r="J21" s="19"/>
      <c r="K21" s="14"/>
      <c r="L21" s="20"/>
      <c r="M21" s="14"/>
      <c r="N21" s="13"/>
    </row>
    <row r="22" spans="1:14" ht="15.75" customHeight="1">
      <c r="A22" s="13"/>
      <c r="B22" s="14"/>
      <c r="C22" s="14"/>
      <c r="D22" s="16" t="s">
        <v>18</v>
      </c>
      <c r="E22" s="14"/>
      <c r="F22" s="14"/>
      <c r="G22" s="14"/>
      <c r="H22" s="14"/>
      <c r="I22" s="14"/>
      <c r="J22" s="14"/>
      <c r="K22" s="14"/>
      <c r="L22" s="14"/>
      <c r="M22" s="14"/>
      <c r="N22" s="13"/>
    </row>
    <row r="23" spans="1:14" ht="15.75" customHeight="1">
      <c r="A23" s="13"/>
      <c r="B23" s="14"/>
      <c r="C23" s="14"/>
      <c r="D23" s="16" t="s">
        <v>19</v>
      </c>
      <c r="E23" s="14"/>
      <c r="F23" s="14"/>
      <c r="G23" s="14"/>
      <c r="H23" s="14"/>
      <c r="I23" s="14"/>
      <c r="J23" s="14"/>
      <c r="K23" s="14"/>
      <c r="L23" s="14"/>
      <c r="M23" s="14"/>
      <c r="N23" s="13"/>
    </row>
    <row r="24" spans="1:18" ht="15.75" customHeight="1">
      <c r="A24" s="13"/>
      <c r="B24" s="14"/>
      <c r="C24" s="14"/>
      <c r="D24" s="16" t="s">
        <v>20</v>
      </c>
      <c r="E24" s="14"/>
      <c r="F24" s="14">
        <v>143</v>
      </c>
      <c r="G24" s="14"/>
      <c r="H24" s="14">
        <v>34</v>
      </c>
      <c r="I24" s="14"/>
      <c r="J24" s="14">
        <f>+F24</f>
        <v>143</v>
      </c>
      <c r="K24" s="14"/>
      <c r="L24" s="14">
        <v>34</v>
      </c>
      <c r="M24" s="14"/>
      <c r="N24" s="13"/>
      <c r="P24" s="45">
        <v>0</v>
      </c>
      <c r="R24" s="45" t="s">
        <v>99</v>
      </c>
    </row>
    <row r="25" spans="1:14" ht="15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</row>
    <row r="26" spans="1:14" ht="15.75" customHeight="1">
      <c r="A26" s="13"/>
      <c r="B26" s="17" t="s">
        <v>12</v>
      </c>
      <c r="C26" s="14"/>
      <c r="D26" s="16" t="s">
        <v>21</v>
      </c>
      <c r="E26" s="14"/>
      <c r="F26" s="36">
        <f>J26-P26</f>
        <v>-351</v>
      </c>
      <c r="G26" s="14"/>
      <c r="H26" s="36">
        <v>-355</v>
      </c>
      <c r="I26" s="14"/>
      <c r="J26" s="36">
        <v>-351</v>
      </c>
      <c r="K26" s="14"/>
      <c r="L26" s="36">
        <v>-355</v>
      </c>
      <c r="M26" s="14"/>
      <c r="N26" s="13"/>
    </row>
    <row r="27" spans="1:14" ht="15.75" customHeight="1">
      <c r="A27" s="13"/>
      <c r="B27" s="17" t="s">
        <v>14</v>
      </c>
      <c r="C27" s="14"/>
      <c r="D27" s="16" t="s">
        <v>22</v>
      </c>
      <c r="E27" s="14"/>
      <c r="F27" s="36">
        <v>-37</v>
      </c>
      <c r="G27" s="14"/>
      <c r="H27" s="36">
        <v>-37</v>
      </c>
      <c r="I27" s="14"/>
      <c r="J27" s="36">
        <f>+F27</f>
        <v>-37</v>
      </c>
      <c r="K27" s="14"/>
      <c r="L27" s="36">
        <v>-37</v>
      </c>
      <c r="M27" s="14"/>
      <c r="N27" s="13"/>
    </row>
    <row r="28" spans="1:14" ht="15.75" customHeight="1">
      <c r="A28" s="13"/>
      <c r="B28" s="17" t="s">
        <v>23</v>
      </c>
      <c r="C28" s="14"/>
      <c r="D28" s="16" t="s">
        <v>24</v>
      </c>
      <c r="E28" s="14"/>
      <c r="F28" s="14">
        <f>J28-P28</f>
        <v>0</v>
      </c>
      <c r="G28" s="14"/>
      <c r="H28" s="14">
        <f>L28-R28</f>
        <v>0</v>
      </c>
      <c r="I28" s="14"/>
      <c r="J28" s="14">
        <v>0</v>
      </c>
      <c r="K28" s="14"/>
      <c r="L28" s="14">
        <v>0</v>
      </c>
      <c r="M28" s="14"/>
      <c r="N28" s="13"/>
    </row>
    <row r="29" spans="1:14" ht="15.75" customHeight="1">
      <c r="A29" s="13"/>
      <c r="B29" s="14"/>
      <c r="C29" s="14"/>
      <c r="D29" s="14"/>
      <c r="E29" s="14"/>
      <c r="F29" s="6"/>
      <c r="G29" s="14"/>
      <c r="H29" s="6"/>
      <c r="I29" s="14"/>
      <c r="J29" s="6"/>
      <c r="K29" s="14"/>
      <c r="L29" s="6"/>
      <c r="M29" s="14"/>
      <c r="N29" s="13"/>
    </row>
    <row r="30" spans="1:14" ht="15.75" customHeight="1">
      <c r="A30" s="13"/>
      <c r="B30" s="17" t="s">
        <v>25</v>
      </c>
      <c r="C30" s="14"/>
      <c r="D30" s="16" t="s">
        <v>26</v>
      </c>
      <c r="E30" s="14"/>
      <c r="F30" s="20"/>
      <c r="G30" s="14"/>
      <c r="H30" s="20"/>
      <c r="I30" s="14"/>
      <c r="J30" s="20"/>
      <c r="K30" s="14"/>
      <c r="L30" s="20"/>
      <c r="M30" s="14"/>
      <c r="N30" s="13"/>
    </row>
    <row r="31" spans="1:14" ht="15.75" customHeight="1">
      <c r="A31" s="13"/>
      <c r="B31" s="14"/>
      <c r="C31" s="14"/>
      <c r="D31" s="16" t="s">
        <v>18</v>
      </c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15.75" customHeight="1">
      <c r="A32" s="13"/>
      <c r="B32" s="14"/>
      <c r="C32" s="14"/>
      <c r="D32" s="16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3"/>
    </row>
    <row r="33" spans="1:14" ht="15.75" customHeight="1">
      <c r="A33" s="13"/>
      <c r="B33" s="14"/>
      <c r="C33" s="14"/>
      <c r="D33" s="16" t="s">
        <v>28</v>
      </c>
      <c r="E33" s="14"/>
      <c r="F33" s="14"/>
      <c r="G33" s="14"/>
      <c r="H33" s="14"/>
      <c r="I33" s="14"/>
      <c r="J33" s="14"/>
      <c r="K33" s="14"/>
      <c r="L33" s="14"/>
      <c r="M33" s="14"/>
      <c r="N33" s="13"/>
    </row>
    <row r="34" spans="1:18" ht="15.75" customHeight="1">
      <c r="A34" s="13"/>
      <c r="B34" s="14"/>
      <c r="C34" s="14"/>
      <c r="D34" s="16" t="s">
        <v>29</v>
      </c>
      <c r="E34" s="14"/>
      <c r="F34" s="36">
        <f>SUM(F21:F29)</f>
        <v>-245</v>
      </c>
      <c r="G34" s="14"/>
      <c r="H34" s="36">
        <f>SUM(H21:H29)</f>
        <v>-358</v>
      </c>
      <c r="I34" s="14"/>
      <c r="J34" s="36">
        <f>SUM(J21:J29)</f>
        <v>-245</v>
      </c>
      <c r="K34" s="14"/>
      <c r="L34" s="36">
        <f>SUM(L21:L29)</f>
        <v>-358</v>
      </c>
      <c r="M34" s="14"/>
      <c r="N34" s="13"/>
      <c r="P34" s="4">
        <v>28</v>
      </c>
      <c r="R34" s="4">
        <v>40</v>
      </c>
    </row>
    <row r="35" spans="1:14" ht="15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</row>
    <row r="36" spans="1:14" ht="15.75" customHeight="1">
      <c r="A36" s="13"/>
      <c r="B36" s="17" t="s">
        <v>30</v>
      </c>
      <c r="C36" s="14"/>
      <c r="D36" s="16" t="s">
        <v>31</v>
      </c>
      <c r="E36" s="14"/>
      <c r="F36" s="14">
        <f>J36-P36</f>
        <v>0</v>
      </c>
      <c r="G36" s="14"/>
      <c r="H36" s="14">
        <f>L36-R36</f>
        <v>0</v>
      </c>
      <c r="I36" s="14"/>
      <c r="J36" s="14">
        <v>0</v>
      </c>
      <c r="K36" s="14"/>
      <c r="L36" s="14">
        <v>0</v>
      </c>
      <c r="M36" s="14"/>
      <c r="N36" s="13"/>
    </row>
    <row r="37" spans="1:14" ht="15.75" customHeight="1">
      <c r="A37" s="13"/>
      <c r="B37" s="14"/>
      <c r="C37" s="14"/>
      <c r="D37" s="14"/>
      <c r="E37" s="14"/>
      <c r="F37" s="6"/>
      <c r="G37" s="14"/>
      <c r="H37" s="6"/>
      <c r="I37" s="14"/>
      <c r="J37" s="6"/>
      <c r="K37" s="14"/>
      <c r="L37" s="6"/>
      <c r="M37" s="14"/>
      <c r="N37" s="13"/>
    </row>
    <row r="38" spans="1:14" ht="15.75" customHeight="1">
      <c r="A38" s="13"/>
      <c r="B38" s="17" t="s">
        <v>32</v>
      </c>
      <c r="C38" s="14"/>
      <c r="D38" s="16" t="s">
        <v>33</v>
      </c>
      <c r="E38" s="14"/>
      <c r="F38" s="20"/>
      <c r="G38" s="14"/>
      <c r="H38" s="20"/>
      <c r="I38" s="14"/>
      <c r="J38" s="20"/>
      <c r="K38" s="14"/>
      <c r="L38" s="20"/>
      <c r="M38" s="14"/>
      <c r="N38" s="13"/>
    </row>
    <row r="39" spans="1:18" ht="15.75" customHeight="1">
      <c r="A39" s="13"/>
      <c r="B39" s="14"/>
      <c r="C39" s="14"/>
      <c r="D39" s="16" t="s">
        <v>34</v>
      </c>
      <c r="E39" s="14"/>
      <c r="F39" s="36">
        <f>SUM(F30:F37)</f>
        <v>-245</v>
      </c>
      <c r="G39" s="14"/>
      <c r="H39" s="36">
        <f>SUM(H30:H37)</f>
        <v>-358</v>
      </c>
      <c r="I39" s="14"/>
      <c r="J39" s="36">
        <f>SUM(J30:J37)</f>
        <v>-245</v>
      </c>
      <c r="K39" s="14"/>
      <c r="L39" s="36">
        <f>SUM(L30:L37)</f>
        <v>-358</v>
      </c>
      <c r="M39" s="14"/>
      <c r="N39" s="13"/>
      <c r="R39" s="4">
        <v>40</v>
      </c>
    </row>
    <row r="40" spans="1:14" ht="15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</row>
    <row r="41" spans="1:16" ht="15.75" customHeight="1">
      <c r="A41" s="13"/>
      <c r="B41" s="17" t="s">
        <v>35</v>
      </c>
      <c r="C41" s="14"/>
      <c r="D41" s="16" t="s">
        <v>36</v>
      </c>
      <c r="E41" s="14"/>
      <c r="F41" s="23">
        <f>J41-P41</f>
        <v>9</v>
      </c>
      <c r="G41" s="14"/>
      <c r="H41" s="14">
        <f>L41-R41</f>
        <v>0</v>
      </c>
      <c r="I41" s="14"/>
      <c r="J41" s="23">
        <v>9</v>
      </c>
      <c r="K41" s="14"/>
      <c r="L41" s="14">
        <v>0</v>
      </c>
      <c r="M41" s="14"/>
      <c r="N41" s="13"/>
      <c r="P41" s="24">
        <v>0</v>
      </c>
    </row>
    <row r="42" spans="1:14" ht="15.75" customHeight="1">
      <c r="A42" s="13"/>
      <c r="B42" s="14"/>
      <c r="C42" s="14"/>
      <c r="D42" s="14"/>
      <c r="E42" s="14"/>
      <c r="F42" s="6"/>
      <c r="G42" s="14"/>
      <c r="H42" s="6"/>
      <c r="I42" s="14"/>
      <c r="J42" s="6"/>
      <c r="K42" s="14"/>
      <c r="L42" s="6"/>
      <c r="M42" s="14"/>
      <c r="N42" s="13"/>
    </row>
    <row r="43" spans="1:14" ht="15.75" customHeight="1">
      <c r="A43" s="13"/>
      <c r="B43" s="17" t="s">
        <v>37</v>
      </c>
      <c r="C43" s="14"/>
      <c r="D43" s="17" t="s">
        <v>37</v>
      </c>
      <c r="E43" s="16" t="s">
        <v>38</v>
      </c>
      <c r="F43" s="20"/>
      <c r="G43" s="14"/>
      <c r="H43" s="20"/>
      <c r="I43" s="14"/>
      <c r="J43" s="20"/>
      <c r="K43" s="14"/>
      <c r="L43" s="20"/>
      <c r="M43" s="14"/>
      <c r="N43" s="13"/>
    </row>
    <row r="44" spans="1:18" ht="15.75" customHeight="1">
      <c r="A44" s="13"/>
      <c r="B44" s="14"/>
      <c r="C44" s="14"/>
      <c r="D44" s="14"/>
      <c r="E44" s="16" t="s">
        <v>39</v>
      </c>
      <c r="F44" s="36">
        <f>SUM(F38:F42)</f>
        <v>-236</v>
      </c>
      <c r="G44" s="14"/>
      <c r="H44" s="36">
        <f>SUM(H38:H42)</f>
        <v>-358</v>
      </c>
      <c r="I44" s="36"/>
      <c r="J44" s="36">
        <f>SUM(J38:J42)</f>
        <v>-236</v>
      </c>
      <c r="K44" s="36"/>
      <c r="L44" s="36">
        <f>SUM(L38:L42)</f>
        <v>-358</v>
      </c>
      <c r="M44" s="14"/>
      <c r="N44" s="13"/>
      <c r="P44" s="4">
        <v>12</v>
      </c>
      <c r="R44" s="4">
        <v>40</v>
      </c>
    </row>
    <row r="45" spans="1:14" ht="15.75" customHeight="1">
      <c r="A45" s="13"/>
      <c r="B45" s="14"/>
      <c r="C45" s="14"/>
      <c r="D45" s="14"/>
      <c r="E45" s="14"/>
      <c r="F45" s="14"/>
      <c r="G45" s="14"/>
      <c r="H45" s="36"/>
      <c r="I45" s="36"/>
      <c r="J45" s="36"/>
      <c r="K45" s="36"/>
      <c r="L45" s="36"/>
      <c r="M45" s="14"/>
      <c r="N45" s="13"/>
    </row>
    <row r="46" spans="1:14" ht="15.75" customHeight="1">
      <c r="A46" s="13"/>
      <c r="B46" s="14"/>
      <c r="C46" s="14"/>
      <c r="D46" s="17" t="s">
        <v>40</v>
      </c>
      <c r="E46" s="16" t="s">
        <v>41</v>
      </c>
      <c r="F46" s="14">
        <f>J46-P46</f>
        <v>0</v>
      </c>
      <c r="G46" s="14"/>
      <c r="H46" s="42">
        <f>L46-R46</f>
        <v>0</v>
      </c>
      <c r="I46" s="42"/>
      <c r="J46" s="42">
        <v>0</v>
      </c>
      <c r="K46" s="42"/>
      <c r="L46" s="42">
        <v>0</v>
      </c>
      <c r="M46" s="14"/>
      <c r="N46" s="13"/>
    </row>
    <row r="47" spans="1:14" ht="15.75" customHeight="1">
      <c r="A47" s="13"/>
      <c r="B47" s="14"/>
      <c r="C47" s="14"/>
      <c r="D47" s="14"/>
      <c r="E47" s="14"/>
      <c r="F47" s="6"/>
      <c r="G47" s="14"/>
      <c r="H47" s="37"/>
      <c r="I47" s="36"/>
      <c r="J47" s="37"/>
      <c r="K47" s="36"/>
      <c r="L47" s="37"/>
      <c r="M47" s="14"/>
      <c r="N47" s="13"/>
    </row>
    <row r="48" spans="1:14" ht="15.75" customHeight="1">
      <c r="A48" s="13"/>
      <c r="B48" s="17" t="s">
        <v>42</v>
      </c>
      <c r="C48" s="14"/>
      <c r="D48" s="16" t="s">
        <v>43</v>
      </c>
      <c r="E48" s="14"/>
      <c r="F48" s="20"/>
      <c r="G48" s="14"/>
      <c r="H48" s="38"/>
      <c r="I48" s="36"/>
      <c r="J48" s="38"/>
      <c r="K48" s="36"/>
      <c r="L48" s="38"/>
      <c r="M48" s="14"/>
      <c r="N48" s="13"/>
    </row>
    <row r="49" spans="1:18" ht="15.75" customHeight="1">
      <c r="A49" s="13"/>
      <c r="B49" s="14"/>
      <c r="C49" s="14"/>
      <c r="D49" s="16" t="s">
        <v>44</v>
      </c>
      <c r="E49" s="14"/>
      <c r="F49" s="36">
        <f>SUM(F43:F47)</f>
        <v>-236</v>
      </c>
      <c r="G49" s="14"/>
      <c r="H49" s="36">
        <f>SUM(H43:H47)</f>
        <v>-358</v>
      </c>
      <c r="I49" s="36"/>
      <c r="J49" s="36">
        <f>SUM(J43:J47)</f>
        <v>-236</v>
      </c>
      <c r="K49" s="36"/>
      <c r="L49" s="36">
        <f>SUM(L43:L47)</f>
        <v>-358</v>
      </c>
      <c r="M49" s="14"/>
      <c r="N49" s="13"/>
      <c r="R49" s="4">
        <v>40</v>
      </c>
    </row>
    <row r="50" spans="1:14" ht="15.75" customHeight="1">
      <c r="A50" s="13"/>
      <c r="B50" s="14"/>
      <c r="C50" s="14"/>
      <c r="D50" s="14"/>
      <c r="E50" s="14"/>
      <c r="F50" s="14"/>
      <c r="G50" s="14"/>
      <c r="H50" s="36"/>
      <c r="I50" s="36"/>
      <c r="J50" s="36"/>
      <c r="K50" s="36"/>
      <c r="L50" s="36"/>
      <c r="M50" s="14"/>
      <c r="N50" s="13"/>
    </row>
    <row r="51" spans="1:14" ht="15.75" customHeight="1">
      <c r="A51" s="13"/>
      <c r="B51" s="17" t="s">
        <v>45</v>
      </c>
      <c r="C51" s="14"/>
      <c r="D51" s="17" t="s">
        <v>37</v>
      </c>
      <c r="E51" s="16" t="s">
        <v>46</v>
      </c>
      <c r="F51" s="14">
        <f>J51-P51</f>
        <v>0</v>
      </c>
      <c r="G51" s="14"/>
      <c r="H51" s="42">
        <f>L51-R51</f>
        <v>0</v>
      </c>
      <c r="I51" s="42"/>
      <c r="J51" s="42">
        <v>0</v>
      </c>
      <c r="K51" s="42"/>
      <c r="L51" s="42">
        <v>0</v>
      </c>
      <c r="M51" s="14"/>
      <c r="N51" s="13"/>
    </row>
    <row r="52" spans="1:14" ht="15.75" customHeight="1">
      <c r="A52" s="13"/>
      <c r="B52" s="14"/>
      <c r="C52" s="14"/>
      <c r="D52" s="17" t="s">
        <v>40</v>
      </c>
      <c r="E52" s="16" t="s">
        <v>41</v>
      </c>
      <c r="F52" s="14">
        <f>J52-P52</f>
        <v>0</v>
      </c>
      <c r="G52" s="14"/>
      <c r="H52" s="42">
        <f>L52-R52</f>
        <v>0</v>
      </c>
      <c r="I52" s="42"/>
      <c r="J52" s="42">
        <v>0</v>
      </c>
      <c r="K52" s="42"/>
      <c r="L52" s="42">
        <v>0</v>
      </c>
      <c r="M52" s="14"/>
      <c r="N52" s="13"/>
    </row>
    <row r="53" spans="1:14" ht="15.75" customHeight="1">
      <c r="A53" s="13"/>
      <c r="B53" s="14"/>
      <c r="C53" s="14"/>
      <c r="D53" s="17" t="s">
        <v>47</v>
      </c>
      <c r="E53" s="16" t="s">
        <v>48</v>
      </c>
      <c r="F53" s="14"/>
      <c r="G53" s="14"/>
      <c r="H53" s="42"/>
      <c r="I53" s="42"/>
      <c r="J53" s="42"/>
      <c r="K53" s="42"/>
      <c r="L53" s="42"/>
      <c r="M53" s="14"/>
      <c r="N53" s="13"/>
    </row>
    <row r="54" spans="1:14" ht="15.75" customHeight="1">
      <c r="A54" s="13"/>
      <c r="B54" s="14"/>
      <c r="C54" s="14"/>
      <c r="D54" s="14"/>
      <c r="E54" s="16" t="s">
        <v>49</v>
      </c>
      <c r="F54" s="14">
        <f>J54-P54</f>
        <v>0</v>
      </c>
      <c r="G54" s="14"/>
      <c r="H54" s="42">
        <f>L54-R54</f>
        <v>0</v>
      </c>
      <c r="I54" s="42"/>
      <c r="J54" s="42">
        <v>0</v>
      </c>
      <c r="K54" s="42"/>
      <c r="L54" s="42">
        <v>0</v>
      </c>
      <c r="M54" s="14"/>
      <c r="N54" s="13"/>
    </row>
    <row r="55" spans="1:14" ht="15.75" customHeight="1">
      <c r="A55" s="13"/>
      <c r="B55" s="14"/>
      <c r="C55" s="14"/>
      <c r="D55" s="14"/>
      <c r="E55" s="14"/>
      <c r="F55" s="6"/>
      <c r="G55" s="14"/>
      <c r="H55" s="43"/>
      <c r="I55" s="42"/>
      <c r="J55" s="43"/>
      <c r="K55" s="42"/>
      <c r="L55" s="43"/>
      <c r="M55" s="14"/>
      <c r="N55" s="13"/>
    </row>
    <row r="56" spans="1:14" ht="15.75" customHeight="1">
      <c r="A56" s="13"/>
      <c r="B56" s="17" t="s">
        <v>50</v>
      </c>
      <c r="C56" s="14"/>
      <c r="D56" s="16" t="s">
        <v>51</v>
      </c>
      <c r="E56" s="14"/>
      <c r="F56" s="20"/>
      <c r="G56" s="14"/>
      <c r="H56" s="38"/>
      <c r="I56" s="36"/>
      <c r="J56" s="38"/>
      <c r="K56" s="36"/>
      <c r="L56" s="38"/>
      <c r="M56" s="14"/>
      <c r="N56" s="13"/>
    </row>
    <row r="57" spans="1:18" ht="15.75" customHeight="1">
      <c r="A57" s="13"/>
      <c r="B57" s="14"/>
      <c r="C57" s="14"/>
      <c r="D57" s="16" t="s">
        <v>52</v>
      </c>
      <c r="E57" s="14"/>
      <c r="F57" s="37">
        <f>SUM(F49:F55)</f>
        <v>-236</v>
      </c>
      <c r="G57" s="14"/>
      <c r="H57" s="37">
        <f>SUM(H49:H55)</f>
        <v>-358</v>
      </c>
      <c r="I57" s="36"/>
      <c r="J57" s="37">
        <f>SUM(J49:J55)</f>
        <v>-236</v>
      </c>
      <c r="K57" s="36"/>
      <c r="L57" s="37">
        <f>SUM(L49:L55)</f>
        <v>-358</v>
      </c>
      <c r="M57" s="14"/>
      <c r="N57" s="13"/>
      <c r="P57" s="4">
        <v>12</v>
      </c>
      <c r="R57" s="4">
        <v>40</v>
      </c>
    </row>
    <row r="58" spans="1:14" ht="15.75" customHeight="1">
      <c r="A58" s="13"/>
      <c r="B58" s="14"/>
      <c r="C58" s="14"/>
      <c r="D58" s="14"/>
      <c r="E58" s="14"/>
      <c r="F58" s="21"/>
      <c r="G58" s="14"/>
      <c r="H58" s="39"/>
      <c r="I58" s="36"/>
      <c r="J58" s="39"/>
      <c r="K58" s="36"/>
      <c r="L58" s="39"/>
      <c r="M58" s="14"/>
      <c r="N58" s="13"/>
    </row>
    <row r="59" spans="1:14" ht="15.75" customHeight="1">
      <c r="A59" s="17" t="s">
        <v>53</v>
      </c>
      <c r="B59" s="17" t="s">
        <v>10</v>
      </c>
      <c r="C59" s="14"/>
      <c r="D59" s="16" t="s">
        <v>54</v>
      </c>
      <c r="E59" s="14"/>
      <c r="F59" s="14"/>
      <c r="G59" s="14"/>
      <c r="H59" s="36"/>
      <c r="I59" s="36"/>
      <c r="J59" s="36"/>
      <c r="K59" s="36"/>
      <c r="L59" s="36"/>
      <c r="M59" s="14"/>
      <c r="N59" s="13"/>
    </row>
    <row r="60" spans="1:14" ht="15.75" customHeight="1">
      <c r="A60" s="13"/>
      <c r="B60" s="14"/>
      <c r="C60" s="14"/>
      <c r="D60" s="16" t="s">
        <v>55</v>
      </c>
      <c r="E60" s="14"/>
      <c r="F60" s="14"/>
      <c r="G60" s="14"/>
      <c r="H60" s="36"/>
      <c r="I60" s="36"/>
      <c r="J60" s="36"/>
      <c r="K60" s="36"/>
      <c r="L60" s="36"/>
      <c r="M60" s="14"/>
      <c r="N60" s="13"/>
    </row>
    <row r="61" spans="1:14" ht="15.75" customHeight="1">
      <c r="A61" s="13"/>
      <c r="B61" s="14"/>
      <c r="C61" s="14"/>
      <c r="D61" s="16" t="s">
        <v>56</v>
      </c>
      <c r="E61" s="14"/>
      <c r="F61" s="14"/>
      <c r="G61" s="14"/>
      <c r="H61" s="36"/>
      <c r="I61" s="36"/>
      <c r="J61" s="36"/>
      <c r="K61" s="36"/>
      <c r="L61" s="36"/>
      <c r="M61" s="14"/>
      <c r="N61" s="13"/>
    </row>
    <row r="62" spans="1:14" ht="15.75" customHeight="1">
      <c r="A62" s="13"/>
      <c r="B62" s="14"/>
      <c r="C62" s="14"/>
      <c r="D62" s="14"/>
      <c r="E62" s="14"/>
      <c r="F62" s="14"/>
      <c r="G62" s="14"/>
      <c r="H62" s="36"/>
      <c r="I62" s="36"/>
      <c r="J62" s="36"/>
      <c r="K62" s="36"/>
      <c r="L62" s="36"/>
      <c r="M62" s="14"/>
      <c r="N62" s="13"/>
    </row>
    <row r="63" spans="1:14" ht="15.75" customHeight="1">
      <c r="A63" s="13"/>
      <c r="B63" s="14"/>
      <c r="C63" s="14"/>
      <c r="D63" s="17" t="s">
        <v>37</v>
      </c>
      <c r="E63" s="16" t="s">
        <v>97</v>
      </c>
      <c r="F63" s="14"/>
      <c r="G63" s="14"/>
      <c r="H63" s="36"/>
      <c r="I63" s="36"/>
      <c r="J63" s="36"/>
      <c r="K63" s="36"/>
      <c r="L63" s="36"/>
      <c r="M63" s="14"/>
      <c r="N63" s="13"/>
    </row>
    <row r="64" spans="1:18" ht="15.75" customHeight="1">
      <c r="A64" s="13"/>
      <c r="B64" s="14"/>
      <c r="C64" s="14"/>
      <c r="D64" s="14"/>
      <c r="E64" s="16" t="s">
        <v>57</v>
      </c>
      <c r="F64" s="44">
        <f>F57/30526*100</f>
        <v>-0.7731114459804757</v>
      </c>
      <c r="G64" s="15"/>
      <c r="H64" s="44">
        <f>H57/30526*100</f>
        <v>-1.172770752800891</v>
      </c>
      <c r="I64" s="40"/>
      <c r="J64" s="44">
        <f>J57/30526*100</f>
        <v>-0.7731114459804757</v>
      </c>
      <c r="K64" s="40"/>
      <c r="L64" s="44">
        <f>L57/30526*100</f>
        <v>-1.172770752800891</v>
      </c>
      <c r="M64" s="14"/>
      <c r="N64" s="13"/>
      <c r="P64" s="7">
        <v>0.3</v>
      </c>
      <c r="Q64" s="7"/>
      <c r="R64" s="7">
        <v>1.01</v>
      </c>
    </row>
    <row r="65" spans="1:14" ht="15.75" customHeight="1">
      <c r="A65" s="13"/>
      <c r="B65" s="14"/>
      <c r="C65" s="14"/>
      <c r="D65" s="14"/>
      <c r="E65" s="14"/>
      <c r="F65" s="14"/>
      <c r="G65" s="14"/>
      <c r="H65" s="36"/>
      <c r="I65" s="36"/>
      <c r="J65" s="36"/>
      <c r="K65" s="36"/>
      <c r="L65" s="36"/>
      <c r="M65" s="14"/>
      <c r="N65" s="13"/>
    </row>
    <row r="66" spans="1:14" ht="15.75" customHeight="1">
      <c r="A66" s="13"/>
      <c r="B66" s="14"/>
      <c r="C66" s="14"/>
      <c r="D66" s="17" t="s">
        <v>40</v>
      </c>
      <c r="E66" s="16" t="s">
        <v>98</v>
      </c>
      <c r="F66" s="14"/>
      <c r="G66" s="14"/>
      <c r="H66" s="36"/>
      <c r="I66" s="36"/>
      <c r="J66" s="36"/>
      <c r="K66" s="36"/>
      <c r="L66" s="36"/>
      <c r="M66" s="14"/>
      <c r="N66" s="13"/>
    </row>
    <row r="67" spans="1:18" ht="15.75" customHeight="1">
      <c r="A67" s="13"/>
      <c r="B67" s="14"/>
      <c r="C67" s="14"/>
      <c r="D67" s="14"/>
      <c r="E67" s="16" t="s">
        <v>57</v>
      </c>
      <c r="F67" s="44">
        <f>F57/30526*100</f>
        <v>-0.7731114459804757</v>
      </c>
      <c r="G67" s="15"/>
      <c r="H67" s="44">
        <f>H57/30526*100</f>
        <v>-1.172770752800891</v>
      </c>
      <c r="I67" s="40"/>
      <c r="J67" s="44">
        <f>J57/30526*100</f>
        <v>-0.7731114459804757</v>
      </c>
      <c r="K67" s="40"/>
      <c r="L67" s="44">
        <f>L57/30526*100</f>
        <v>-1.172770752800891</v>
      </c>
      <c r="M67" s="14"/>
      <c r="N67" s="13"/>
      <c r="P67" s="7">
        <v>0.3</v>
      </c>
      <c r="Q67" s="7"/>
      <c r="R67" s="7">
        <v>1.01</v>
      </c>
    </row>
    <row r="68" spans="1:14" ht="18.75">
      <c r="A68" s="13"/>
      <c r="B68" s="14"/>
      <c r="C68" s="14"/>
      <c r="D68" s="14"/>
      <c r="E68" s="14"/>
      <c r="F68" s="14"/>
      <c r="G68" s="14"/>
      <c r="H68" s="36"/>
      <c r="I68" s="36"/>
      <c r="J68" s="36"/>
      <c r="K68" s="36"/>
      <c r="L68" s="36"/>
      <c r="M68" s="14"/>
      <c r="N68" s="13"/>
    </row>
    <row r="69" spans="1:14" ht="18.75">
      <c r="A69" s="13"/>
      <c r="B69" s="22" t="s">
        <v>12</v>
      </c>
      <c r="C69" s="14"/>
      <c r="D69" s="16" t="s">
        <v>58</v>
      </c>
      <c r="E69" s="14"/>
      <c r="F69" s="14">
        <v>0</v>
      </c>
      <c r="G69" s="14"/>
      <c r="H69" s="42">
        <v>0</v>
      </c>
      <c r="I69" s="42"/>
      <c r="J69" s="42">
        <v>0</v>
      </c>
      <c r="K69" s="42"/>
      <c r="L69" s="42">
        <v>0</v>
      </c>
      <c r="M69" s="14"/>
      <c r="N69" s="13"/>
    </row>
    <row r="70" spans="1:14" ht="18.75">
      <c r="A70" s="13"/>
      <c r="B70" s="14"/>
      <c r="C70" s="14"/>
      <c r="D70" s="14"/>
      <c r="E70" s="14"/>
      <c r="F70" s="14"/>
      <c r="G70" s="14"/>
      <c r="H70" s="36"/>
      <c r="I70" s="36"/>
      <c r="J70" s="36"/>
      <c r="K70" s="36"/>
      <c r="L70" s="36"/>
      <c r="M70" s="14"/>
      <c r="N70" s="13"/>
    </row>
    <row r="71" spans="1:14" ht="18.75">
      <c r="A71" s="13"/>
      <c r="B71" s="14"/>
      <c r="C71" s="14"/>
      <c r="D71" s="14"/>
      <c r="E71" s="14"/>
      <c r="F71" s="14"/>
      <c r="G71" s="14"/>
      <c r="H71" s="36"/>
      <c r="I71" s="36"/>
      <c r="J71" s="36"/>
      <c r="K71" s="36"/>
      <c r="L71" s="36"/>
      <c r="M71" s="14"/>
      <c r="N71" s="13"/>
    </row>
    <row r="72" spans="1:14" ht="18.75">
      <c r="A72" s="13"/>
      <c r="B72" s="14"/>
      <c r="C72" s="14"/>
      <c r="D72" s="14"/>
      <c r="E72" s="14"/>
      <c r="F72" s="14"/>
      <c r="G72" s="14"/>
      <c r="H72" s="36"/>
      <c r="I72" s="36"/>
      <c r="J72" s="36"/>
      <c r="K72" s="36"/>
      <c r="L72" s="36"/>
      <c r="M72" s="14"/>
      <c r="N72" s="13"/>
    </row>
    <row r="73" spans="1:18" ht="18.75">
      <c r="A73" s="13"/>
      <c r="B73" s="13"/>
      <c r="C73" s="13"/>
      <c r="D73" s="13"/>
      <c r="E73" s="13"/>
      <c r="F73" s="13"/>
      <c r="G73" s="13"/>
      <c r="H73" s="40"/>
      <c r="I73" s="40"/>
      <c r="J73" s="40"/>
      <c r="K73" s="40"/>
      <c r="L73" s="40"/>
      <c r="M73" s="13"/>
      <c r="N73" s="13"/>
      <c r="O73" s="3"/>
      <c r="P73" s="3"/>
      <c r="Q73" s="3"/>
      <c r="R73" s="3"/>
    </row>
    <row r="74" spans="1:18" ht="18.75">
      <c r="A74" s="14"/>
      <c r="B74" s="14"/>
      <c r="C74" s="14"/>
      <c r="D74" s="14"/>
      <c r="E74" s="14"/>
      <c r="F74" s="14"/>
      <c r="G74" s="14"/>
      <c r="H74" s="36"/>
      <c r="I74" s="41"/>
      <c r="J74" s="41"/>
      <c r="K74" s="41"/>
      <c r="L74" s="41"/>
      <c r="M74" s="14"/>
      <c r="N74" s="14"/>
      <c r="P74" s="2"/>
      <c r="Q74" s="2"/>
      <c r="R74" s="2"/>
    </row>
    <row r="75" spans="1:14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8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8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8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8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8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8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8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8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8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8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8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8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8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8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8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8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8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8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8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8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8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8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8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8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8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8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8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8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8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8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8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8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8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8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8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8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8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8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8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8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8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8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8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8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8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8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8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8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8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</sheetData>
  <mergeCells count="2">
    <mergeCell ref="F10:H10"/>
    <mergeCell ref="J10:L10"/>
  </mergeCells>
  <printOptions/>
  <pageMargins left="0.4" right="0.25" top="0.5" bottom="0.2" header="0.5" footer="0.5"/>
  <pageSetup orientation="portrait" paperSize="9" scale="60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tabSelected="1" showOutlineSymbols="0" zoomScale="87" zoomScaleNormal="87" workbookViewId="0" topLeftCell="A1">
      <selection activeCell="C7" sqref="C7"/>
    </sheetView>
  </sheetViews>
  <sheetFormatPr defaultColWidth="8.72265625" defaultRowHeight="12.75"/>
  <cols>
    <col min="1" max="1" width="5.8125" style="9" customWidth="1"/>
    <col min="2" max="2" width="1.6328125" style="9" customWidth="1"/>
    <col min="3" max="3" width="35.99609375" style="9" customWidth="1"/>
    <col min="4" max="4" width="10.8125" style="9" customWidth="1"/>
    <col min="5" max="5" width="8.6328125" style="9" customWidth="1"/>
    <col min="6" max="6" width="15.8125" style="9" customWidth="1"/>
    <col min="7" max="7" width="5.8125" style="9" customWidth="1"/>
    <col min="8" max="8" width="15.8125" style="9" customWidth="1"/>
    <col min="9" max="9" width="1.6328125" style="9" customWidth="1"/>
    <col min="10" max="16384" width="8.6328125" style="9" customWidth="1"/>
  </cols>
  <sheetData>
    <row r="1" spans="1:9" ht="19.5" customHeight="1">
      <c r="A1" s="26" t="s">
        <v>100</v>
      </c>
      <c r="B1" s="27"/>
      <c r="C1" s="27"/>
      <c r="D1" s="27"/>
      <c r="E1" s="27"/>
      <c r="F1" s="27"/>
      <c r="G1" s="27"/>
      <c r="H1" s="27"/>
      <c r="I1" s="28"/>
    </row>
    <row r="2" spans="1:9" ht="20.25">
      <c r="A2" s="26" t="s">
        <v>59</v>
      </c>
      <c r="B2" s="27"/>
      <c r="C2" s="27"/>
      <c r="D2" s="27"/>
      <c r="E2" s="27"/>
      <c r="F2" s="27"/>
      <c r="G2" s="27"/>
      <c r="H2" s="27"/>
      <c r="I2" s="28"/>
    </row>
    <row r="3" spans="1:9" ht="19.5" customHeight="1">
      <c r="A3" s="26" t="s">
        <v>102</v>
      </c>
      <c r="B3" s="27"/>
      <c r="C3" s="27"/>
      <c r="D3" s="27"/>
      <c r="E3" s="27"/>
      <c r="F3" s="27"/>
      <c r="G3" s="27"/>
      <c r="H3" s="27"/>
      <c r="I3" s="28"/>
    </row>
    <row r="4" spans="1:9" ht="20.25">
      <c r="A4" s="28"/>
      <c r="B4" s="28"/>
      <c r="C4" s="28"/>
      <c r="D4" s="28"/>
      <c r="E4" s="28"/>
      <c r="F4" s="28"/>
      <c r="G4" s="28"/>
      <c r="H4" s="28"/>
      <c r="I4" s="28"/>
    </row>
    <row r="5" spans="1:9" ht="20.25">
      <c r="A5" s="28"/>
      <c r="B5" s="28"/>
      <c r="C5" s="28"/>
      <c r="D5" s="28"/>
      <c r="E5" s="28"/>
      <c r="F5" s="28"/>
      <c r="G5" s="28"/>
      <c r="H5" s="28"/>
      <c r="I5" s="28"/>
    </row>
    <row r="6" spans="1:9" ht="20.25">
      <c r="A6" s="28"/>
      <c r="B6" s="28"/>
      <c r="C6" s="28"/>
      <c r="D6" s="28"/>
      <c r="E6" s="28"/>
      <c r="F6" s="29" t="s">
        <v>60</v>
      </c>
      <c r="G6" s="28"/>
      <c r="H6" s="29" t="s">
        <v>60</v>
      </c>
      <c r="I6" s="28"/>
    </row>
    <row r="7" spans="1:9" ht="20.25">
      <c r="A7" s="28"/>
      <c r="B7" s="28"/>
      <c r="C7" s="28"/>
      <c r="D7" s="28"/>
      <c r="E7" s="28"/>
      <c r="F7" s="29" t="s">
        <v>61</v>
      </c>
      <c r="G7" s="28"/>
      <c r="H7" s="29" t="s">
        <v>62</v>
      </c>
      <c r="I7" s="28"/>
    </row>
    <row r="8" spans="1:9" ht="20.25">
      <c r="A8" s="28"/>
      <c r="B8" s="28"/>
      <c r="C8" s="28"/>
      <c r="D8" s="28"/>
      <c r="E8" s="28"/>
      <c r="F8" s="29" t="s">
        <v>1</v>
      </c>
      <c r="G8" s="28"/>
      <c r="H8" s="29" t="s">
        <v>63</v>
      </c>
      <c r="I8" s="28"/>
    </row>
    <row r="9" spans="1:9" ht="20.25">
      <c r="A9" s="28"/>
      <c r="B9" s="28"/>
      <c r="C9" s="28"/>
      <c r="D9" s="28"/>
      <c r="E9" s="28"/>
      <c r="F9" s="29" t="s">
        <v>5</v>
      </c>
      <c r="G9" s="28"/>
      <c r="H9" s="29" t="s">
        <v>64</v>
      </c>
      <c r="I9" s="28"/>
    </row>
    <row r="10" spans="1:9" ht="20.25">
      <c r="A10" s="28"/>
      <c r="B10" s="28"/>
      <c r="C10" s="28"/>
      <c r="D10" s="28"/>
      <c r="E10" s="28"/>
      <c r="F10" s="29" t="s">
        <v>93</v>
      </c>
      <c r="G10" s="28"/>
      <c r="H10" s="29" t="s">
        <v>101</v>
      </c>
      <c r="I10" s="28"/>
    </row>
    <row r="11" spans="1:9" ht="20.25">
      <c r="A11" s="28"/>
      <c r="B11" s="28"/>
      <c r="C11" s="28"/>
      <c r="D11" s="28"/>
      <c r="E11" s="28"/>
      <c r="F11" s="30" t="s">
        <v>8</v>
      </c>
      <c r="G11" s="28"/>
      <c r="H11" s="30" t="s">
        <v>8</v>
      </c>
      <c r="I11" s="28"/>
    </row>
    <row r="12" spans="1:9" ht="2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20.25">
      <c r="A13" s="28"/>
      <c r="B13" s="28" t="s">
        <v>65</v>
      </c>
      <c r="C13" s="28"/>
      <c r="D13" s="28"/>
      <c r="E13" s="28"/>
      <c r="F13" s="28">
        <v>1784</v>
      </c>
      <c r="G13" s="28"/>
      <c r="H13" s="28">
        <v>1822</v>
      </c>
      <c r="I13" s="28"/>
    </row>
    <row r="14" spans="1:9" ht="20.25">
      <c r="A14" s="28"/>
      <c r="B14" s="28" t="s">
        <v>66</v>
      </c>
      <c r="C14" s="28"/>
      <c r="D14" s="28"/>
      <c r="E14" s="28"/>
      <c r="F14" s="28">
        <v>0</v>
      </c>
      <c r="G14" s="28"/>
      <c r="H14" s="28">
        <v>0</v>
      </c>
      <c r="I14" s="28"/>
    </row>
    <row r="15" spans="1:9" ht="20.25">
      <c r="A15" s="28"/>
      <c r="B15" s="28" t="s">
        <v>67</v>
      </c>
      <c r="C15" s="28"/>
      <c r="D15" s="28"/>
      <c r="E15" s="28"/>
      <c r="F15" s="28">
        <v>1245</v>
      </c>
      <c r="G15" s="28"/>
      <c r="H15" s="28">
        <v>1245</v>
      </c>
      <c r="I15" s="28"/>
    </row>
    <row r="16" spans="1:9" ht="20.25">
      <c r="A16" s="28"/>
      <c r="B16" s="28" t="s">
        <v>68</v>
      </c>
      <c r="C16" s="28"/>
      <c r="D16" s="28"/>
      <c r="E16" s="28"/>
      <c r="F16" s="28">
        <v>0</v>
      </c>
      <c r="G16" s="28"/>
      <c r="H16" s="28">
        <v>0</v>
      </c>
      <c r="I16" s="28"/>
    </row>
    <row r="17" spans="1:9" ht="20.2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20.25">
      <c r="A18" s="28"/>
      <c r="B18" s="28" t="s">
        <v>69</v>
      </c>
      <c r="C18" s="28"/>
      <c r="D18" s="28"/>
      <c r="E18" s="28"/>
      <c r="F18" s="31"/>
      <c r="G18" s="32"/>
      <c r="H18" s="31"/>
      <c r="I18" s="32"/>
    </row>
    <row r="19" spans="1:9" ht="20.25">
      <c r="A19" s="28"/>
      <c r="B19" s="28"/>
      <c r="C19" s="28" t="s">
        <v>70</v>
      </c>
      <c r="D19" s="28"/>
      <c r="E19" s="28"/>
      <c r="F19" s="32">
        <v>0</v>
      </c>
      <c r="G19" s="32"/>
      <c r="H19" s="32">
        <v>0</v>
      </c>
      <c r="I19" s="32"/>
    </row>
    <row r="20" spans="1:9" ht="20.25">
      <c r="A20" s="28"/>
      <c r="B20" s="28"/>
      <c r="C20" s="28" t="s">
        <v>71</v>
      </c>
      <c r="D20" s="28"/>
      <c r="E20" s="28"/>
      <c r="F20" s="32">
        <v>0</v>
      </c>
      <c r="G20" s="32"/>
      <c r="H20" s="32">
        <v>0</v>
      </c>
      <c r="I20" s="32"/>
    </row>
    <row r="21" spans="1:9" ht="20.25">
      <c r="A21" s="28"/>
      <c r="B21" s="28"/>
      <c r="C21" s="28" t="s">
        <v>72</v>
      </c>
      <c r="D21" s="28"/>
      <c r="E21" s="28"/>
      <c r="F21" s="32">
        <v>1881</v>
      </c>
      <c r="G21" s="32"/>
      <c r="H21" s="32">
        <v>1980</v>
      </c>
      <c r="I21" s="32"/>
    </row>
    <row r="22" spans="1:9" ht="20.25">
      <c r="A22" s="28"/>
      <c r="B22" s="28"/>
      <c r="C22" s="28" t="s">
        <v>73</v>
      </c>
      <c r="D22" s="28"/>
      <c r="E22" s="28"/>
      <c r="F22" s="32">
        <v>60</v>
      </c>
      <c r="G22" s="32"/>
      <c r="H22" s="32">
        <v>60</v>
      </c>
      <c r="I22" s="32"/>
    </row>
    <row r="23" spans="1:9" ht="20.25">
      <c r="A23" s="28"/>
      <c r="B23" s="28"/>
      <c r="C23" s="28" t="s">
        <v>74</v>
      </c>
      <c r="D23" s="28"/>
      <c r="E23" s="28"/>
      <c r="F23" s="32">
        <v>490</v>
      </c>
      <c r="G23" s="32"/>
      <c r="H23" s="32">
        <v>302</v>
      </c>
      <c r="I23" s="32"/>
    </row>
    <row r="24" spans="1:9" ht="20.25">
      <c r="A24" s="28"/>
      <c r="B24" s="28"/>
      <c r="C24" s="28"/>
      <c r="D24" s="28"/>
      <c r="E24" s="28"/>
      <c r="F24" s="31">
        <f>SUM(F19:F23)</f>
        <v>2431</v>
      </c>
      <c r="G24" s="32"/>
      <c r="H24" s="31">
        <f>SUM(H19:H23)</f>
        <v>2342</v>
      </c>
      <c r="I24" s="32"/>
    </row>
    <row r="25" spans="1:9" ht="20.25">
      <c r="A25" s="28"/>
      <c r="B25" s="28"/>
      <c r="C25" s="28"/>
      <c r="D25" s="28"/>
      <c r="E25" s="28"/>
      <c r="F25" s="31"/>
      <c r="G25" s="32"/>
      <c r="H25" s="31"/>
      <c r="I25" s="32"/>
    </row>
    <row r="26" spans="1:9" ht="20.25">
      <c r="A26" s="28"/>
      <c r="B26" s="28" t="s">
        <v>75</v>
      </c>
      <c r="C26" s="28"/>
      <c r="D26" s="28"/>
      <c r="E26" s="28"/>
      <c r="F26" s="32"/>
      <c r="G26" s="32"/>
      <c r="H26" s="32"/>
      <c r="I26" s="32"/>
    </row>
    <row r="27" spans="1:9" ht="20.25">
      <c r="A27" s="28"/>
      <c r="B27" s="28"/>
      <c r="C27" s="28" t="s">
        <v>76</v>
      </c>
      <c r="D27" s="28"/>
      <c r="E27" s="28"/>
      <c r="F27" s="32">
        <v>0</v>
      </c>
      <c r="G27" s="32"/>
      <c r="H27" s="32">
        <v>0</v>
      </c>
      <c r="I27" s="32"/>
    </row>
    <row r="28" spans="1:9" ht="20.25">
      <c r="A28" s="28"/>
      <c r="B28" s="28"/>
      <c r="C28" s="28" t="s">
        <v>77</v>
      </c>
      <c r="D28" s="28"/>
      <c r="E28" s="28"/>
      <c r="F28" s="32">
        <v>1</v>
      </c>
      <c r="G28" s="32"/>
      <c r="H28" s="32">
        <v>1</v>
      </c>
      <c r="I28" s="32"/>
    </row>
    <row r="29" spans="1:9" ht="20.25">
      <c r="A29" s="28"/>
      <c r="B29" s="28"/>
      <c r="C29" s="28" t="s">
        <v>78</v>
      </c>
      <c r="D29" s="28"/>
      <c r="E29" s="28"/>
      <c r="F29" s="32">
        <v>17690</v>
      </c>
      <c r="G29" s="32"/>
      <c r="H29" s="32">
        <v>17403</v>
      </c>
      <c r="I29" s="32"/>
    </row>
    <row r="30" spans="1:9" ht="20.25">
      <c r="A30" s="28"/>
      <c r="B30" s="28"/>
      <c r="C30" s="28" t="s">
        <v>79</v>
      </c>
      <c r="D30" s="28"/>
      <c r="E30" s="28"/>
      <c r="F30" s="32">
        <v>0</v>
      </c>
      <c r="G30" s="32"/>
      <c r="H30" s="32">
        <v>0</v>
      </c>
      <c r="I30" s="32"/>
    </row>
    <row r="31" spans="1:9" ht="20.25">
      <c r="A31" s="28"/>
      <c r="B31" s="28"/>
      <c r="C31" s="28"/>
      <c r="D31" s="28"/>
      <c r="E31" s="28"/>
      <c r="F31" s="31">
        <f>SUM(F27:F30)</f>
        <v>17691</v>
      </c>
      <c r="G31" s="32"/>
      <c r="H31" s="31">
        <f>SUM(H27:H30)</f>
        <v>17404</v>
      </c>
      <c r="I31" s="32"/>
    </row>
    <row r="32" spans="1:9" ht="19.5" customHeight="1">
      <c r="A32" s="28"/>
      <c r="B32" s="28" t="s">
        <v>80</v>
      </c>
      <c r="C32" s="28"/>
      <c r="D32" s="28"/>
      <c r="E32" s="28"/>
      <c r="F32" s="46">
        <f>F24-F31</f>
        <v>-15260</v>
      </c>
      <c r="G32" s="28"/>
      <c r="H32" s="46">
        <f>H24-H31</f>
        <v>-15062</v>
      </c>
      <c r="I32" s="28"/>
    </row>
    <row r="33" spans="1:9" ht="19.5" customHeight="1">
      <c r="A33" s="28"/>
      <c r="B33" s="28"/>
      <c r="C33" s="28"/>
      <c r="D33" s="28"/>
      <c r="E33" s="28"/>
      <c r="F33" s="46">
        <f>SUM(F13:F16)+F32</f>
        <v>-12231</v>
      </c>
      <c r="G33" s="28"/>
      <c r="H33" s="46">
        <f>SUM(H13:H16)+H32</f>
        <v>-11995</v>
      </c>
      <c r="I33" s="28"/>
    </row>
    <row r="34" spans="1:9" ht="20.25">
      <c r="A34" s="28"/>
      <c r="B34" s="28"/>
      <c r="C34" s="28"/>
      <c r="D34" s="28"/>
      <c r="E34" s="28"/>
      <c r="F34" s="33"/>
      <c r="G34" s="28"/>
      <c r="H34" s="33"/>
      <c r="I34" s="28"/>
    </row>
    <row r="35" spans="1:9" ht="20.25">
      <c r="A35" s="28"/>
      <c r="B35" s="28" t="s">
        <v>81</v>
      </c>
      <c r="C35" s="28"/>
      <c r="D35" s="28"/>
      <c r="E35" s="28"/>
      <c r="F35" s="28"/>
      <c r="G35" s="28"/>
      <c r="H35" s="28"/>
      <c r="I35" s="28"/>
    </row>
    <row r="36" spans="1:9" ht="20.25">
      <c r="A36" s="28"/>
      <c r="B36" s="28" t="s">
        <v>82</v>
      </c>
      <c r="C36" s="28"/>
      <c r="D36" s="28"/>
      <c r="E36" s="28"/>
      <c r="F36" s="28">
        <v>30526</v>
      </c>
      <c r="G36" s="28"/>
      <c r="H36" s="28">
        <v>30526</v>
      </c>
      <c r="I36" s="28"/>
    </row>
    <row r="37" spans="1:9" ht="20.25">
      <c r="A37" s="28"/>
      <c r="B37" s="28" t="s">
        <v>83</v>
      </c>
      <c r="C37" s="28"/>
      <c r="D37" s="28"/>
      <c r="E37" s="28"/>
      <c r="F37" s="28"/>
      <c r="G37" s="28"/>
      <c r="H37" s="28"/>
      <c r="I37" s="28"/>
    </row>
    <row r="38" spans="1:9" ht="20.25">
      <c r="A38" s="28"/>
      <c r="B38" s="28"/>
      <c r="C38" s="28" t="s">
        <v>84</v>
      </c>
      <c r="D38" s="28"/>
      <c r="E38" s="28"/>
      <c r="F38" s="28">
        <v>0</v>
      </c>
      <c r="G38" s="28"/>
      <c r="H38" s="28">
        <f>F38</f>
        <v>0</v>
      </c>
      <c r="I38" s="28"/>
    </row>
    <row r="39" spans="1:9" ht="20.25">
      <c r="A39" s="28"/>
      <c r="B39" s="28"/>
      <c r="C39" s="28" t="s">
        <v>85</v>
      </c>
      <c r="D39" s="28"/>
      <c r="E39" s="28"/>
      <c r="F39" s="28">
        <v>0</v>
      </c>
      <c r="G39" s="28"/>
      <c r="H39" s="28">
        <f>F39</f>
        <v>0</v>
      </c>
      <c r="I39" s="28"/>
    </row>
    <row r="40" spans="1:9" ht="20.25">
      <c r="A40" s="28"/>
      <c r="B40" s="28"/>
      <c r="C40" s="28" t="s">
        <v>86</v>
      </c>
      <c r="D40" s="28"/>
      <c r="E40" s="28"/>
      <c r="F40" s="28">
        <v>120</v>
      </c>
      <c r="G40" s="28"/>
      <c r="H40" s="28">
        <v>120</v>
      </c>
      <c r="I40" s="28"/>
    </row>
    <row r="41" spans="1:9" ht="20.25">
      <c r="A41" s="28"/>
      <c r="B41" s="28"/>
      <c r="C41" s="28" t="s">
        <v>87</v>
      </c>
      <c r="D41" s="28"/>
      <c r="E41" s="28"/>
      <c r="F41" s="28">
        <v>0</v>
      </c>
      <c r="G41" s="28"/>
      <c r="H41" s="28">
        <f>F41</f>
        <v>0</v>
      </c>
      <c r="I41" s="28"/>
    </row>
    <row r="42" spans="1:9" ht="20.25">
      <c r="A42" s="28"/>
      <c r="B42" s="28"/>
      <c r="C42" s="28" t="s">
        <v>88</v>
      </c>
      <c r="D42" s="28"/>
      <c r="E42" s="28"/>
      <c r="F42" s="28">
        <v>0</v>
      </c>
      <c r="G42" s="28"/>
      <c r="H42" s="28">
        <v>0</v>
      </c>
      <c r="I42" s="28"/>
    </row>
    <row r="43" spans="1:9" ht="20.25">
      <c r="A43" s="28"/>
      <c r="B43" s="28"/>
      <c r="C43" s="28" t="s">
        <v>107</v>
      </c>
      <c r="D43" s="28"/>
      <c r="E43" s="28"/>
      <c r="F43" s="47">
        <v>-42877</v>
      </c>
      <c r="G43" s="28"/>
      <c r="H43" s="47">
        <v>-42641</v>
      </c>
      <c r="I43" s="28"/>
    </row>
    <row r="44" spans="1:9" ht="20.25">
      <c r="A44" s="28"/>
      <c r="B44" s="28"/>
      <c r="C44" s="28"/>
      <c r="D44" s="28"/>
      <c r="E44" s="28"/>
      <c r="F44" s="46">
        <f>SUM(F36:F43)</f>
        <v>-12231</v>
      </c>
      <c r="G44" s="28"/>
      <c r="H44" s="46">
        <f>SUM(H36:H43)</f>
        <v>-11995</v>
      </c>
      <c r="I44" s="28"/>
    </row>
    <row r="45" spans="1:9" ht="20.25">
      <c r="A45" s="28"/>
      <c r="B45" s="28" t="s">
        <v>89</v>
      </c>
      <c r="C45" s="28"/>
      <c r="D45" s="28"/>
      <c r="E45" s="28"/>
      <c r="F45" s="28">
        <v>0</v>
      </c>
      <c r="G45" s="28"/>
      <c r="H45" s="28">
        <v>0</v>
      </c>
      <c r="I45" s="28"/>
    </row>
    <row r="46" spans="1:9" ht="20.25">
      <c r="A46" s="28"/>
      <c r="B46" s="28" t="s">
        <v>90</v>
      </c>
      <c r="C46" s="28"/>
      <c r="D46" s="28"/>
      <c r="E46" s="28"/>
      <c r="F46" s="28">
        <v>0</v>
      </c>
      <c r="G46" s="28"/>
      <c r="H46" s="28">
        <v>0</v>
      </c>
      <c r="I46" s="28"/>
    </row>
    <row r="47" spans="1:9" ht="20.25">
      <c r="A47" s="28"/>
      <c r="B47" s="28" t="s">
        <v>91</v>
      </c>
      <c r="C47" s="28"/>
      <c r="D47" s="28"/>
      <c r="E47" s="28"/>
      <c r="F47" s="28">
        <v>0</v>
      </c>
      <c r="G47" s="28"/>
      <c r="H47" s="28">
        <v>0</v>
      </c>
      <c r="I47" s="28"/>
    </row>
    <row r="48" spans="1:9" ht="19.5" customHeight="1">
      <c r="A48" s="28"/>
      <c r="B48" s="28"/>
      <c r="C48" s="28"/>
      <c r="D48" s="28"/>
      <c r="E48" s="28"/>
      <c r="F48" s="46">
        <f>SUM(F44:F47)</f>
        <v>-12231</v>
      </c>
      <c r="G48" s="28"/>
      <c r="H48" s="46">
        <f>SUM(H44:H47)</f>
        <v>-11995</v>
      </c>
      <c r="I48" s="28"/>
    </row>
    <row r="49" spans="1:9" ht="20.25">
      <c r="A49" s="28"/>
      <c r="B49" s="28"/>
      <c r="C49" s="28"/>
      <c r="D49" s="28"/>
      <c r="E49" s="28"/>
      <c r="F49" s="33"/>
      <c r="G49" s="28"/>
      <c r="H49" s="33"/>
      <c r="I49" s="28"/>
    </row>
    <row r="50" spans="1:9" ht="20.25">
      <c r="A50" s="25"/>
      <c r="B50" s="25" t="s">
        <v>92</v>
      </c>
      <c r="C50" s="25"/>
      <c r="D50" s="25"/>
      <c r="E50" s="34"/>
      <c r="F50" s="47">
        <f>F44/F36*100</f>
        <v>-40.06748345672542</v>
      </c>
      <c r="G50" s="34"/>
      <c r="H50" s="47">
        <f>H44/H36*100</f>
        <v>-39.29437201074494</v>
      </c>
      <c r="I50" s="25"/>
    </row>
    <row r="51" spans="1:9" ht="20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0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0.25">
      <c r="A53" s="25"/>
      <c r="B53" s="25"/>
      <c r="C53" s="25"/>
      <c r="D53" s="25"/>
      <c r="E53" s="25"/>
      <c r="F53" s="35"/>
      <c r="G53" s="28"/>
      <c r="H53" s="28"/>
      <c r="I53" s="28"/>
    </row>
    <row r="54" spans="1:9" ht="20.2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20.2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20.2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20.2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20.2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20.2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20.2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20.2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20.2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20.2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20.2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20.2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2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20.2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20.2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2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20.2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20.2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20.2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20.2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2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20.2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20.2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20.2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20.2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2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20.2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20.2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20.2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20.2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20.2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20.2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20.2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8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8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8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8.75">
      <c r="A90" s="10"/>
      <c r="B90" s="10"/>
      <c r="C90" s="10"/>
      <c r="D90" s="10"/>
      <c r="E90" s="10"/>
      <c r="F90" s="10"/>
      <c r="G90" s="10"/>
      <c r="H90" s="10"/>
      <c r="I90" s="8"/>
    </row>
    <row r="91" spans="1:9" ht="18.75">
      <c r="A91" s="10"/>
      <c r="B91" s="10"/>
      <c r="C91" s="10"/>
      <c r="D91" s="10"/>
      <c r="E91" s="10"/>
      <c r="F91" s="10"/>
      <c r="G91" s="10"/>
      <c r="H91" s="10"/>
      <c r="I91" s="8"/>
    </row>
    <row r="92" spans="1:9" ht="18.75">
      <c r="A92" s="10"/>
      <c r="B92" s="10"/>
      <c r="C92" s="10"/>
      <c r="D92" s="10"/>
      <c r="E92" s="10"/>
      <c r="F92" s="10"/>
      <c r="G92" s="10"/>
      <c r="H92" s="10"/>
      <c r="I92" s="8"/>
    </row>
    <row r="93" spans="1:9" ht="18.75">
      <c r="A93" s="10"/>
      <c r="B93" s="10"/>
      <c r="C93" s="10"/>
      <c r="D93" s="10"/>
      <c r="E93" s="10"/>
      <c r="F93" s="10"/>
      <c r="G93" s="10"/>
      <c r="H93" s="10"/>
      <c r="I93" s="8"/>
    </row>
    <row r="94" spans="1:9" ht="18.75">
      <c r="A94" s="10"/>
      <c r="B94" s="10"/>
      <c r="C94" s="10"/>
      <c r="D94" s="10"/>
      <c r="E94" s="10"/>
      <c r="F94" s="10"/>
      <c r="G94" s="10"/>
      <c r="H94" s="10"/>
      <c r="I94" s="8"/>
    </row>
    <row r="95" spans="1:9" ht="18.75">
      <c r="A95" s="10"/>
      <c r="B95" s="10"/>
      <c r="C95" s="10"/>
      <c r="D95" s="10"/>
      <c r="E95" s="10"/>
      <c r="F95" s="10"/>
      <c r="G95" s="10"/>
      <c r="H95" s="10"/>
      <c r="I95" s="8"/>
    </row>
    <row r="96" spans="1:8" ht="18.75">
      <c r="A96" s="11"/>
      <c r="B96" s="11"/>
      <c r="C96" s="11"/>
      <c r="D96" s="11"/>
      <c r="E96" s="11"/>
      <c r="F96" s="11"/>
      <c r="G96" s="11"/>
      <c r="H96" s="11"/>
    </row>
    <row r="97" spans="1:8" ht="18.75">
      <c r="A97" s="11"/>
      <c r="B97" s="11"/>
      <c r="C97" s="11"/>
      <c r="D97" s="11"/>
      <c r="E97" s="11"/>
      <c r="F97" s="11"/>
      <c r="G97" s="11"/>
      <c r="H97" s="11"/>
    </row>
    <row r="98" spans="1:8" ht="18.75">
      <c r="A98" s="11"/>
      <c r="B98" s="11"/>
      <c r="C98" s="11"/>
      <c r="D98" s="11"/>
      <c r="E98" s="11"/>
      <c r="F98" s="11"/>
      <c r="G98" s="11"/>
      <c r="H98" s="11"/>
    </row>
    <row r="99" spans="1:8" ht="18.75">
      <c r="A99" s="11"/>
      <c r="B99" s="11"/>
      <c r="C99" s="11"/>
      <c r="D99" s="11"/>
      <c r="E99" s="11"/>
      <c r="F99" s="11"/>
      <c r="G99" s="11"/>
      <c r="H99" s="11"/>
    </row>
    <row r="100" spans="1:8" ht="18.75">
      <c r="A100" s="11"/>
      <c r="B100" s="11"/>
      <c r="C100" s="11"/>
      <c r="D100" s="11"/>
      <c r="E100" s="11"/>
      <c r="F100" s="11"/>
      <c r="G100" s="11"/>
      <c r="H100" s="11"/>
    </row>
    <row r="101" spans="1:8" ht="18.75">
      <c r="A101" s="11"/>
      <c r="B101" s="11"/>
      <c r="C101" s="11"/>
      <c r="D101" s="11"/>
      <c r="E101" s="11"/>
      <c r="F101" s="11"/>
      <c r="G101" s="11"/>
      <c r="H101" s="11"/>
    </row>
    <row r="102" spans="1:8" ht="18.75">
      <c r="A102" s="11"/>
      <c r="B102" s="11"/>
      <c r="C102" s="11"/>
      <c r="D102" s="11"/>
      <c r="E102" s="11"/>
      <c r="F102" s="11"/>
      <c r="G102" s="11"/>
      <c r="H102" s="11"/>
    </row>
    <row r="103" spans="1:8" ht="18.75">
      <c r="A103" s="11"/>
      <c r="B103" s="11"/>
      <c r="C103" s="11"/>
      <c r="D103" s="11"/>
      <c r="E103" s="11"/>
      <c r="F103" s="11"/>
      <c r="G103" s="11"/>
      <c r="H103" s="11"/>
    </row>
    <row r="104" spans="1:8" ht="18.75">
      <c r="A104" s="11"/>
      <c r="B104" s="11"/>
      <c r="C104" s="11"/>
      <c r="D104" s="11"/>
      <c r="E104" s="11"/>
      <c r="F104" s="11"/>
      <c r="G104" s="11"/>
      <c r="H104" s="11"/>
    </row>
    <row r="105" spans="1:8" ht="18.75">
      <c r="A105" s="11"/>
      <c r="B105" s="11"/>
      <c r="C105" s="11"/>
      <c r="D105" s="11"/>
      <c r="E105" s="11"/>
      <c r="F105" s="11"/>
      <c r="G105" s="11"/>
      <c r="H105" s="11"/>
    </row>
    <row r="106" spans="1:8" ht="18.75">
      <c r="A106" s="11"/>
      <c r="B106" s="11"/>
      <c r="C106" s="11"/>
      <c r="D106" s="11"/>
      <c r="E106" s="11"/>
      <c r="F106" s="11"/>
      <c r="G106" s="11"/>
      <c r="H106" s="11"/>
    </row>
    <row r="107" spans="1:8" ht="18.75">
      <c r="A107" s="11"/>
      <c r="B107" s="11"/>
      <c r="C107" s="11"/>
      <c r="D107" s="11"/>
      <c r="E107" s="11"/>
      <c r="F107" s="11"/>
      <c r="G107" s="11"/>
      <c r="H107" s="11"/>
    </row>
    <row r="108" spans="1:8" ht="18.75">
      <c r="A108" s="11"/>
      <c r="B108" s="11"/>
      <c r="C108" s="11"/>
      <c r="D108" s="11"/>
      <c r="E108" s="11"/>
      <c r="F108" s="11"/>
      <c r="G108" s="11"/>
      <c r="H108" s="11"/>
    </row>
    <row r="109" spans="1:8" ht="18.75">
      <c r="A109" s="11"/>
      <c r="B109" s="11"/>
      <c r="C109" s="11"/>
      <c r="D109" s="11"/>
      <c r="E109" s="11"/>
      <c r="F109" s="11"/>
      <c r="G109" s="11"/>
      <c r="H109" s="11"/>
    </row>
    <row r="110" spans="1:8" ht="18.75">
      <c r="A110" s="11"/>
      <c r="B110" s="11"/>
      <c r="C110" s="11"/>
      <c r="D110" s="11"/>
      <c r="E110" s="11"/>
      <c r="F110" s="11"/>
      <c r="G110" s="11"/>
      <c r="H110" s="11"/>
    </row>
    <row r="111" spans="1:8" ht="18.75">
      <c r="A111" s="11"/>
      <c r="B111" s="11"/>
      <c r="C111" s="11"/>
      <c r="D111" s="11"/>
      <c r="E111" s="11"/>
      <c r="F111" s="11"/>
      <c r="G111" s="11"/>
      <c r="H111" s="11"/>
    </row>
    <row r="112" spans="1:8" ht="18.75">
      <c r="A112" s="11"/>
      <c r="B112" s="11"/>
      <c r="C112" s="11"/>
      <c r="D112" s="11"/>
      <c r="E112" s="11"/>
      <c r="F112" s="11"/>
      <c r="G112" s="11"/>
      <c r="H112" s="11"/>
    </row>
    <row r="113" spans="1:8" ht="18.75">
      <c r="A113" s="11"/>
      <c r="B113" s="11"/>
      <c r="C113" s="11"/>
      <c r="D113" s="11"/>
      <c r="E113" s="11"/>
      <c r="F113" s="11"/>
      <c r="G113" s="11"/>
      <c r="H113" s="11"/>
    </row>
    <row r="114" spans="1:8" ht="18.75">
      <c r="A114" s="11"/>
      <c r="B114" s="11"/>
      <c r="C114" s="11"/>
      <c r="D114" s="11"/>
      <c r="E114" s="11"/>
      <c r="F114" s="11"/>
      <c r="G114" s="11"/>
      <c r="H114" s="11"/>
    </row>
    <row r="115" spans="1:8" ht="18.75">
      <c r="A115" s="11"/>
      <c r="B115" s="11"/>
      <c r="C115" s="11"/>
      <c r="D115" s="11"/>
      <c r="E115" s="11"/>
      <c r="F115" s="11"/>
      <c r="G115" s="11"/>
      <c r="H115" s="11"/>
    </row>
    <row r="116" spans="1:8" ht="18.75">
      <c r="A116" s="11"/>
      <c r="B116" s="11"/>
      <c r="C116" s="11"/>
      <c r="D116" s="11"/>
      <c r="E116" s="11"/>
      <c r="F116" s="11"/>
      <c r="G116" s="11"/>
      <c r="H116" s="11"/>
    </row>
    <row r="117" spans="1:8" ht="18.75">
      <c r="A117" s="11"/>
      <c r="B117" s="11"/>
      <c r="C117" s="11"/>
      <c r="D117" s="11"/>
      <c r="E117" s="11"/>
      <c r="F117" s="11"/>
      <c r="G117" s="11"/>
      <c r="H117" s="11"/>
    </row>
    <row r="118" spans="1:8" ht="18.75">
      <c r="A118" s="11"/>
      <c r="B118" s="11"/>
      <c r="C118" s="11"/>
      <c r="D118" s="11"/>
      <c r="E118" s="11"/>
      <c r="F118" s="11"/>
      <c r="G118" s="11"/>
      <c r="H118" s="11"/>
    </row>
    <row r="119" spans="1:8" ht="18.75">
      <c r="A119" s="11"/>
      <c r="B119" s="11"/>
      <c r="C119" s="11"/>
      <c r="D119" s="11"/>
      <c r="E119" s="11"/>
      <c r="F119" s="11"/>
      <c r="G119" s="11"/>
      <c r="H119" s="11"/>
    </row>
    <row r="120" spans="1:8" ht="18.75">
      <c r="A120" s="11"/>
      <c r="B120" s="11"/>
      <c r="C120" s="11"/>
      <c r="D120" s="11"/>
      <c r="E120" s="11"/>
      <c r="F120" s="11"/>
      <c r="G120" s="11"/>
      <c r="H120" s="11"/>
    </row>
    <row r="121" spans="1:8" ht="18.75">
      <c r="A121" s="11"/>
      <c r="B121" s="11"/>
      <c r="C121" s="11"/>
      <c r="D121" s="11"/>
      <c r="E121" s="11"/>
      <c r="F121" s="11"/>
      <c r="G121" s="11"/>
      <c r="H121" s="11"/>
    </row>
    <row r="122" spans="1:8" ht="18.75">
      <c r="A122" s="11"/>
      <c r="B122" s="11"/>
      <c r="C122" s="11"/>
      <c r="D122" s="11"/>
      <c r="E122" s="11"/>
      <c r="F122" s="11"/>
      <c r="G122" s="11"/>
      <c r="H122" s="11"/>
    </row>
    <row r="123" spans="1:8" ht="18.75">
      <c r="A123" s="11"/>
      <c r="B123" s="11"/>
      <c r="C123" s="11"/>
      <c r="D123" s="11"/>
      <c r="E123" s="11"/>
      <c r="F123" s="11"/>
      <c r="G123" s="11"/>
      <c r="H123" s="11"/>
    </row>
    <row r="124" spans="1:8" ht="18.75">
      <c r="A124" s="11"/>
      <c r="B124" s="11"/>
      <c r="C124" s="11"/>
      <c r="D124" s="11"/>
      <c r="E124" s="11"/>
      <c r="F124" s="11"/>
      <c r="G124" s="11"/>
      <c r="H124" s="11"/>
    </row>
    <row r="125" spans="1:8" ht="18.75">
      <c r="A125" s="11"/>
      <c r="B125" s="11"/>
      <c r="C125" s="11"/>
      <c r="D125" s="11"/>
      <c r="E125" s="11"/>
      <c r="F125" s="11"/>
      <c r="G125" s="11"/>
      <c r="H125" s="11"/>
    </row>
    <row r="126" spans="1:8" ht="18.75">
      <c r="A126" s="11"/>
      <c r="B126" s="11"/>
      <c r="C126" s="11"/>
      <c r="D126" s="11"/>
      <c r="E126" s="11"/>
      <c r="F126" s="11"/>
      <c r="G126" s="11"/>
      <c r="H126" s="11"/>
    </row>
    <row r="127" spans="1:8" ht="18.75">
      <c r="A127" s="11"/>
      <c r="B127" s="11"/>
      <c r="C127" s="11"/>
      <c r="D127" s="11"/>
      <c r="E127" s="11"/>
      <c r="F127" s="11"/>
      <c r="G127" s="11"/>
      <c r="H127" s="11"/>
    </row>
    <row r="128" spans="1:8" ht="18.75">
      <c r="A128" s="11"/>
      <c r="B128" s="11"/>
      <c r="C128" s="11"/>
      <c r="D128" s="11"/>
      <c r="E128" s="11"/>
      <c r="F128" s="11"/>
      <c r="G128" s="11"/>
      <c r="H128" s="11"/>
    </row>
    <row r="129" spans="1:8" ht="18.75">
      <c r="A129" s="11"/>
      <c r="B129" s="11"/>
      <c r="C129" s="11"/>
      <c r="D129" s="11"/>
      <c r="E129" s="11"/>
      <c r="F129" s="11"/>
      <c r="G129" s="11"/>
      <c r="H129" s="11"/>
    </row>
    <row r="130" spans="1:8" ht="18.75">
      <c r="A130" s="11"/>
      <c r="B130" s="11"/>
      <c r="C130" s="11"/>
      <c r="D130" s="11"/>
      <c r="E130" s="11"/>
      <c r="F130" s="11"/>
      <c r="G130" s="11"/>
      <c r="H130" s="11"/>
    </row>
    <row r="131" spans="1:8" ht="18.75">
      <c r="A131" s="11"/>
      <c r="B131" s="11"/>
      <c r="C131" s="11"/>
      <c r="D131" s="11"/>
      <c r="E131" s="11"/>
      <c r="F131" s="11"/>
      <c r="G131" s="11"/>
      <c r="H131" s="11"/>
    </row>
    <row r="132" spans="1:8" ht="18.75">
      <c r="A132" s="11"/>
      <c r="B132" s="11"/>
      <c r="C132" s="11"/>
      <c r="D132" s="11"/>
      <c r="E132" s="11"/>
      <c r="F132" s="11"/>
      <c r="G132" s="11"/>
      <c r="H132" s="11"/>
    </row>
    <row r="133" spans="1:8" ht="18.75">
      <c r="A133" s="11"/>
      <c r="B133" s="11"/>
      <c r="C133" s="11"/>
      <c r="D133" s="11"/>
      <c r="E133" s="11"/>
      <c r="F133" s="11"/>
      <c r="G133" s="11"/>
      <c r="H133" s="11"/>
    </row>
    <row r="134" spans="1:8" ht="18.75">
      <c r="A134" s="11"/>
      <c r="B134" s="11"/>
      <c r="C134" s="11"/>
      <c r="D134" s="11"/>
      <c r="E134" s="11"/>
      <c r="F134" s="11"/>
      <c r="G134" s="11"/>
      <c r="H134" s="11"/>
    </row>
    <row r="135" spans="1:8" ht="18.75">
      <c r="A135" s="11"/>
      <c r="B135" s="11"/>
      <c r="C135" s="11"/>
      <c r="D135" s="11"/>
      <c r="E135" s="11"/>
      <c r="F135" s="11"/>
      <c r="G135" s="11"/>
      <c r="H135" s="11"/>
    </row>
    <row r="136" spans="1:8" ht="18.75">
      <c r="A136" s="11"/>
      <c r="B136" s="11"/>
      <c r="C136" s="11"/>
      <c r="D136" s="11"/>
      <c r="E136" s="11"/>
      <c r="F136" s="11"/>
      <c r="G136" s="11"/>
      <c r="H136" s="11"/>
    </row>
    <row r="137" spans="1:8" ht="18.75">
      <c r="A137" s="11"/>
      <c r="B137" s="11"/>
      <c r="C137" s="11"/>
      <c r="D137" s="11"/>
      <c r="E137" s="11"/>
      <c r="F137" s="11"/>
      <c r="G137" s="11"/>
      <c r="H137" s="11"/>
    </row>
    <row r="138" spans="1:8" ht="18.75">
      <c r="A138" s="11"/>
      <c r="B138" s="11"/>
      <c r="C138" s="11"/>
      <c r="D138" s="11"/>
      <c r="E138" s="11"/>
      <c r="F138" s="11"/>
      <c r="G138" s="11"/>
      <c r="H138" s="11"/>
    </row>
    <row r="139" spans="1:8" ht="18.75">
      <c r="A139" s="11"/>
      <c r="B139" s="11"/>
      <c r="C139" s="11"/>
      <c r="D139" s="11"/>
      <c r="E139" s="11"/>
      <c r="F139" s="11"/>
      <c r="G139" s="11"/>
      <c r="H139" s="11"/>
    </row>
    <row r="140" spans="1:8" ht="18.75">
      <c r="A140" s="11"/>
      <c r="B140" s="11"/>
      <c r="C140" s="11"/>
      <c r="D140" s="11"/>
      <c r="E140" s="11"/>
      <c r="F140" s="11"/>
      <c r="G140" s="11"/>
      <c r="H140" s="11"/>
    </row>
    <row r="141" spans="1:8" ht="18.75">
      <c r="A141" s="11"/>
      <c r="B141" s="11"/>
      <c r="C141" s="11"/>
      <c r="D141" s="11"/>
      <c r="E141" s="11"/>
      <c r="F141" s="11"/>
      <c r="G141" s="11"/>
      <c r="H141" s="11"/>
    </row>
    <row r="142" spans="1:8" ht="18.75">
      <c r="A142" s="11"/>
      <c r="B142" s="11"/>
      <c r="C142" s="11"/>
      <c r="D142" s="11"/>
      <c r="E142" s="11"/>
      <c r="F142" s="11"/>
      <c r="G142" s="11"/>
      <c r="H142" s="11"/>
    </row>
    <row r="143" spans="1:8" ht="18.75">
      <c r="A143" s="11"/>
      <c r="B143" s="11"/>
      <c r="C143" s="11"/>
      <c r="D143" s="11"/>
      <c r="E143" s="11"/>
      <c r="F143" s="11"/>
      <c r="G143" s="11"/>
      <c r="H143" s="11"/>
    </row>
  </sheetData>
  <printOptions/>
  <pageMargins left="0.9" right="0.2763888888888889" top="0.5" bottom="0.2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COPORATE SECRETARIAT</cp:lastModifiedBy>
  <cp:lastPrinted>2000-09-27T03:49:48Z</cp:lastPrinted>
  <dcterms:created xsi:type="dcterms:W3CDTF">2000-08-10T06:48:37Z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