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2120" windowHeight="9120" tabRatio="841" activeTab="3"/>
  </bookViews>
  <sheets>
    <sheet name="Condensed BS" sheetId="1" r:id="rId1"/>
    <sheet name="Condensed IS" sheetId="2" r:id="rId2"/>
    <sheet name="Condensed Equity" sheetId="3" r:id="rId3"/>
    <sheet name="Condensed CF" sheetId="4" r:id="rId4"/>
  </sheets>
  <externalReferences>
    <externalReference r:id="rId7"/>
    <externalReference r:id="rId8"/>
  </externalReferences>
  <definedNames>
    <definedName name="\c">#REF!</definedName>
    <definedName name="\f" localSheetId="0">'Condensed BS'!#REF!</definedName>
    <definedName name="\f">#REF!</definedName>
    <definedName name="\p">#REF!</definedName>
    <definedName name="_Regression_Int" localSheetId="0" hidden="1">1</definedName>
    <definedName name="DATE">'[1]TB'!#REF!</definedName>
    <definedName name="PLSchedule">#REF!</definedName>
    <definedName name="_xlnm.Print_Area" localSheetId="0">'Condensed BS'!$A$1:$E$70</definedName>
    <definedName name="_xlnm.Print_Area" localSheetId="3">'Condensed CF'!$A$1:$M$72</definedName>
    <definedName name="_xlnm.Print_Area" localSheetId="2">'Condensed Equity'!$A:$IV</definedName>
    <definedName name="_xlnm.Print_Area" localSheetId="1">'Condensed IS'!$A$1:$K$42</definedName>
    <definedName name="Print_Area_MI" localSheetId="0">'Condensed BS'!#REF!</definedName>
    <definedName name="Print_Area_MI">#REF!</definedName>
    <definedName name="SCHEDULE">'[2]Con P&amp;L'!#REF!</definedName>
    <definedName name="Z_2910148E_4791_4A0B_A81E_449D2A5EEBFD_.wvu.Cols" localSheetId="3" hidden="1">'Condensed CF'!$I:$I</definedName>
    <definedName name="Z_2910148E_4791_4A0B_A81E_449D2A5EEBFD_.wvu.PrintArea" localSheetId="0" hidden="1">'Condensed BS'!$A$1:$E$69</definedName>
    <definedName name="Z_2910148E_4791_4A0B_A81E_449D2A5EEBFD_.wvu.PrintArea" localSheetId="3" hidden="1">'Condensed CF'!$A$1:$M$71</definedName>
    <definedName name="Z_2910148E_4791_4A0B_A81E_449D2A5EEBFD_.wvu.PrintArea" localSheetId="1" hidden="1">'Condensed IS'!$A$1:$K$40</definedName>
    <definedName name="Z_2910148E_4791_4A0B_A81E_449D2A5EEBFD_.wvu.Rows" localSheetId="2" hidden="1">'Condensed Equity'!$14:$24</definedName>
    <definedName name="Z_35DC6002_0DF5_4C61_9A86_6887B2C6C6C5_.wvu.Cols" localSheetId="3" hidden="1">'Condensed CF'!$I:$I</definedName>
    <definedName name="Z_35DC6002_0DF5_4C61_9A86_6887B2C6C6C5_.wvu.PrintArea" localSheetId="0" hidden="1">'Condensed BS'!$A$1:$E$69</definedName>
    <definedName name="Z_35DC6002_0DF5_4C61_9A86_6887B2C6C6C5_.wvu.PrintArea" localSheetId="3" hidden="1">'Condensed CF'!$A$1:$M$71</definedName>
    <definedName name="Z_35DC6002_0DF5_4C61_9A86_6887B2C6C6C5_.wvu.PrintArea" localSheetId="1" hidden="1">'Condensed IS'!$A$1:$K$40</definedName>
    <definedName name="Z_35DC6002_0DF5_4C61_9A86_6887B2C6C6C5_.wvu.Rows" localSheetId="0" hidden="1">'Condensed BS'!$73:$73</definedName>
    <definedName name="Z_35DC6002_0DF5_4C61_9A86_6887B2C6C6C5_.wvu.Rows" localSheetId="2" hidden="1">'Condensed Equity'!$14:$24</definedName>
    <definedName name="Z_64645A4D_483E_48A8_9D94_9F1111D60458_.wvu.Cols" localSheetId="3" hidden="1">'Condensed CF'!$I:$I</definedName>
    <definedName name="Z_64645A4D_483E_48A8_9D94_9F1111D60458_.wvu.PrintArea" localSheetId="0" hidden="1">'Condensed BS'!$A$1:$E$69</definedName>
    <definedName name="Z_64645A4D_483E_48A8_9D94_9F1111D60458_.wvu.PrintArea" localSheetId="3" hidden="1">'Condensed CF'!$A$1:$M$71</definedName>
    <definedName name="Z_64645A4D_483E_48A8_9D94_9F1111D60458_.wvu.PrintArea" localSheetId="1" hidden="1">'Condensed IS'!$A$1:$K$40</definedName>
    <definedName name="Z_64645A4D_483E_48A8_9D94_9F1111D60458_.wvu.Rows" localSheetId="0" hidden="1">'Condensed BS'!$73:$73</definedName>
    <definedName name="Z_64645A4D_483E_48A8_9D94_9F1111D60458_.wvu.Rows" localSheetId="2" hidden="1">'Condensed Equity'!$14:$24</definedName>
    <definedName name="Z_6C68C715_4B36_461F_9701_5A5B14AE6E88_.wvu.Cols" localSheetId="3" hidden="1">'Condensed CF'!$I:$I</definedName>
    <definedName name="Z_6C68C715_4B36_461F_9701_5A5B14AE6E88_.wvu.PrintArea" localSheetId="0" hidden="1">'Condensed BS'!$A$1:$E$69</definedName>
    <definedName name="Z_6C68C715_4B36_461F_9701_5A5B14AE6E88_.wvu.PrintArea" localSheetId="3" hidden="1">'Condensed CF'!$A$1:$M$71</definedName>
    <definedName name="Z_6C68C715_4B36_461F_9701_5A5B14AE6E88_.wvu.PrintArea" localSheetId="1" hidden="1">'Condensed IS'!$A$1:$K$40</definedName>
    <definedName name="Z_6C68C715_4B36_461F_9701_5A5B14AE6E88_.wvu.Rows" localSheetId="0" hidden="1">'Condensed BS'!$73:$73</definedName>
    <definedName name="Z_6C68C715_4B36_461F_9701_5A5B14AE6E88_.wvu.Rows" localSheetId="2" hidden="1">'Condensed Equity'!$14:$24</definedName>
    <definedName name="Z_7BDA2C0E_A3ED_4D54_A85A_924D0238D0FF_.wvu.Cols" localSheetId="3" hidden="1">'Condensed CF'!$I:$I</definedName>
    <definedName name="Z_7BDA2C0E_A3ED_4D54_A85A_924D0238D0FF_.wvu.Cols" localSheetId="1" hidden="1">'Condensed IS'!#REF!</definedName>
    <definedName name="Z_7BDA2C0E_A3ED_4D54_A85A_924D0238D0FF_.wvu.PrintArea" localSheetId="0" hidden="1">'Condensed BS'!$A$1:$E$69</definedName>
    <definedName name="Z_7BDA2C0E_A3ED_4D54_A85A_924D0238D0FF_.wvu.PrintArea" localSheetId="3" hidden="1">'Condensed CF'!$A$1:$M$71</definedName>
    <definedName name="Z_7BDA2C0E_A3ED_4D54_A85A_924D0238D0FF_.wvu.PrintArea" localSheetId="1" hidden="1">'Condensed IS'!$A$1:$K$40</definedName>
    <definedName name="Z_7BDA2C0E_A3ED_4D54_A85A_924D0238D0FF_.wvu.Rows" localSheetId="0" hidden="1">'Condensed BS'!#REF!,'Condensed BS'!#REF!,'Condensed BS'!#REF!,'Condensed BS'!$73:$73</definedName>
    <definedName name="Z_7BDA2C0E_A3ED_4D54_A85A_924D0238D0FF_.wvu.Rows" localSheetId="2" hidden="1">'Condensed Equity'!$14:$19</definedName>
    <definedName name="Z_B13E753B_3C86_499A_9860_EC6F5F070F28_.wvu.Cols" localSheetId="3" hidden="1">'Condensed CF'!$I:$I</definedName>
    <definedName name="Z_B13E753B_3C86_499A_9860_EC6F5F070F28_.wvu.PrintArea" localSheetId="0" hidden="1">'Condensed BS'!$A$1:$E$69</definedName>
    <definedName name="Z_B13E753B_3C86_499A_9860_EC6F5F070F28_.wvu.PrintArea" localSheetId="3" hidden="1">'Condensed CF'!$A$1:$M$71</definedName>
    <definedName name="Z_B13E753B_3C86_499A_9860_EC6F5F070F28_.wvu.PrintArea" localSheetId="1" hidden="1">'Condensed IS'!$A$1:$K$40</definedName>
    <definedName name="Z_B13E753B_3C86_499A_9860_EC6F5F070F28_.wvu.Rows" localSheetId="0" hidden="1">'Condensed BS'!$73:$73</definedName>
    <definedName name="Z_B13E753B_3C86_499A_9860_EC6F5F070F28_.wvu.Rows" localSheetId="2" hidden="1">'Condensed Equity'!$14:$24</definedName>
    <definedName name="Z_C1F60D29_EC37_46AB_8A3B_713BEE4C26B9_.wvu.Cols" localSheetId="3" hidden="1">'Condensed CF'!$I:$I</definedName>
    <definedName name="Z_C1F60D29_EC37_46AB_8A3B_713BEE4C26B9_.wvu.Cols" localSheetId="1" hidden="1">'Condensed IS'!#REF!</definedName>
    <definedName name="Z_C1F60D29_EC37_46AB_8A3B_713BEE4C26B9_.wvu.PrintArea" localSheetId="0" hidden="1">'Condensed BS'!$A$1:$E$69</definedName>
    <definedName name="Z_C1F60D29_EC37_46AB_8A3B_713BEE4C26B9_.wvu.PrintArea" localSheetId="3" hidden="1">'Condensed CF'!$A$1:$M$71</definedName>
    <definedName name="Z_C1F60D29_EC37_46AB_8A3B_713BEE4C26B9_.wvu.PrintArea" localSheetId="1" hidden="1">'Condensed IS'!$A$1:$K$40</definedName>
    <definedName name="Z_C1F60D29_EC37_46AB_8A3B_713BEE4C26B9_.wvu.Rows" localSheetId="0" hidden="1">'Condensed BS'!#REF!,'Condensed BS'!#REF!,'Condensed BS'!#REF!,'Condensed BS'!#REF!,'Condensed BS'!$73:$73</definedName>
    <definedName name="Z_C1F60D29_EC37_46AB_8A3B_713BEE4C26B9_.wvu.Rows" localSheetId="2" hidden="1">'Condensed Equity'!$14:$24</definedName>
  </definedNames>
  <calcPr fullCalcOnLoad="1"/>
</workbook>
</file>

<file path=xl/sharedStrings.xml><?xml version="1.0" encoding="utf-8"?>
<sst xmlns="http://schemas.openxmlformats.org/spreadsheetml/2006/main" count="174" uniqueCount="147">
  <si>
    <t>FURQAN BUSINESS ORGANISATION BERHAD ("FBO")</t>
  </si>
  <si>
    <t xml:space="preserve">UNAUDITED CONDENSED CONSOLIDATED INCOME STATEMENT </t>
  </si>
  <si>
    <t xml:space="preserve"> </t>
  </si>
  <si>
    <t>3 months ended</t>
  </si>
  <si>
    <t>Year-to-date</t>
  </si>
  <si>
    <t>Continuing Operations</t>
  </si>
  <si>
    <t xml:space="preserve">  Revenue</t>
  </si>
  <si>
    <t xml:space="preserve">  Expenses excluding finance cost</t>
  </si>
  <si>
    <t xml:space="preserve">  Other operating income</t>
  </si>
  <si>
    <t xml:space="preserve">  Finance cost</t>
  </si>
  <si>
    <t xml:space="preserve">  Taxation</t>
  </si>
  <si>
    <t xml:space="preserve">  Attributable to :</t>
  </si>
  <si>
    <t xml:space="preserve">  Equity holders of the parent</t>
  </si>
  <si>
    <t xml:space="preserve">  Minority interests</t>
  </si>
  <si>
    <t>UNAUDITED CONDENSED CONSOLIDATED STATEMENT OF CHANGES IN EQUITY</t>
  </si>
  <si>
    <t>Issued and fully</t>
  </si>
  <si>
    <t>paid ordinary shares</t>
  </si>
  <si>
    <t>of RM1.00 each</t>
  </si>
  <si>
    <t>Issued</t>
  </si>
  <si>
    <t>Revaluation</t>
  </si>
  <si>
    <t>Accumulated</t>
  </si>
  <si>
    <t>Minority</t>
  </si>
  <si>
    <t>Capital</t>
  </si>
  <si>
    <t>Reserve</t>
  </si>
  <si>
    <t>Loss</t>
  </si>
  <si>
    <t>Interest</t>
  </si>
  <si>
    <t>Total</t>
  </si>
  <si>
    <t>RM</t>
  </si>
  <si>
    <t>At 1 January 2002</t>
  </si>
  <si>
    <t>Isssue of shares</t>
  </si>
  <si>
    <t>Net loss for the year</t>
  </si>
  <si>
    <t>At 1 January 2003</t>
  </si>
  <si>
    <t>Net profit for the year</t>
  </si>
  <si>
    <t>At 1 January 2007</t>
  </si>
  <si>
    <t xml:space="preserve"> UNAUDITED CONDENSED CONSOLIDATED CASH FLOW STATEMENT  </t>
  </si>
  <si>
    <t>3 month</t>
  </si>
  <si>
    <t>(RM)</t>
  </si>
  <si>
    <t>CASH FLOWS FROM / (USED IN) OPERATING ACTIVITIES</t>
  </si>
  <si>
    <t>Adjustment for:</t>
  </si>
  <si>
    <t xml:space="preserve">  Allowance for doubtful debts</t>
  </si>
  <si>
    <t xml:space="preserve">  Interest income</t>
  </si>
  <si>
    <t>(Increase)/Decrease in:</t>
  </si>
  <si>
    <t xml:space="preserve">  Property development expenditure</t>
  </si>
  <si>
    <t xml:space="preserve">  Inventories</t>
  </si>
  <si>
    <t xml:space="preserve">  Trade and other receivables</t>
  </si>
  <si>
    <t>Increase/(Decrease) in:</t>
  </si>
  <si>
    <t xml:space="preserve">  Trade and other payables</t>
  </si>
  <si>
    <t xml:space="preserve">  Block discount payables</t>
  </si>
  <si>
    <t>Net Cash From / (Used In) Operating Activities</t>
  </si>
  <si>
    <t>CASH FLOWS FROM / (USED IN) INVESTING ACTIVITIES</t>
  </si>
  <si>
    <t>CASH FLOWS FROM / (USED IN) FINANCING ACTIVITIES</t>
  </si>
  <si>
    <t>Net Cash (Used In) / From Financing Activities</t>
  </si>
  <si>
    <t>CASH AND CASH EQUIVALENTS AT BEGINNING OF PERIOD</t>
  </si>
  <si>
    <t>CASH AND CASH EQUIVALENTS AT END OF PERIOD</t>
  </si>
  <si>
    <t>CASH AND CASH EQUIVALENTS AT END OF PERIOD COMPRISE THE FOLLOWING:</t>
  </si>
  <si>
    <t xml:space="preserve"> Fixed deposits with licensed banks</t>
  </si>
  <si>
    <t xml:space="preserve"> Cash on hand and at banks</t>
  </si>
  <si>
    <t xml:space="preserve"> Bank overdrafts</t>
  </si>
  <si>
    <t xml:space="preserve">UNAUDITED CONDENSED CONSOLIDATED BALANCE SHEET </t>
  </si>
  <si>
    <t>As at</t>
  </si>
  <si>
    <t>Unaudited</t>
  </si>
  <si>
    <t>Audited</t>
  </si>
  <si>
    <t>ASSETS</t>
  </si>
  <si>
    <t>Property, plant and equipment</t>
  </si>
  <si>
    <t>Investment properties</t>
  </si>
  <si>
    <t>Other investments</t>
  </si>
  <si>
    <t>Lease and hire-purchase receivables</t>
  </si>
  <si>
    <t>Goodwill arising on consolidation</t>
  </si>
  <si>
    <t>Current Assets</t>
  </si>
  <si>
    <t>Inventories</t>
  </si>
  <si>
    <t>Trade receivables</t>
  </si>
  <si>
    <t>Fixed deposits with licensed banks</t>
  </si>
  <si>
    <t>Cash on hand and at banks</t>
  </si>
  <si>
    <t>Current Liabilities</t>
  </si>
  <si>
    <t>Trade payables</t>
  </si>
  <si>
    <t>Other payables and accrued expenses</t>
  </si>
  <si>
    <t>Hire-purchase and lease payables</t>
  </si>
  <si>
    <t>Short term borrowings</t>
  </si>
  <si>
    <t>Block discount payables - current portion</t>
  </si>
  <si>
    <t>Term loans - current portion</t>
  </si>
  <si>
    <t>Tax liabilities</t>
  </si>
  <si>
    <t>Term loan instruments</t>
  </si>
  <si>
    <t>Term loans</t>
  </si>
  <si>
    <t>Issued capital</t>
  </si>
  <si>
    <t>Minority interest</t>
  </si>
  <si>
    <t xml:space="preserve"> Deposits pledged with licensed bank</t>
  </si>
  <si>
    <t>Non-Current Assets</t>
  </si>
  <si>
    <t>Total Current Assets</t>
  </si>
  <si>
    <t>Total Non-Current Assets</t>
  </si>
  <si>
    <t>Total Equity</t>
  </si>
  <si>
    <t>Non-current Liabilities</t>
  </si>
  <si>
    <t>Total Non-current Liabilities</t>
  </si>
  <si>
    <t>Total Current Liabilities</t>
  </si>
  <si>
    <t>Total Liabilities</t>
  </si>
  <si>
    <t>Total Equity and Liabilities</t>
  </si>
  <si>
    <t>Net asset per share (sen)</t>
  </si>
  <si>
    <t>Total Assets</t>
  </si>
  <si>
    <t>At 31 December 2007</t>
  </si>
  <si>
    <t>.</t>
  </si>
  <si>
    <t>Loss before taxation</t>
  </si>
  <si>
    <t>INTERIM REPORT FOR THE PERIOD ENDED 31 MARCH 2008</t>
  </si>
  <si>
    <t>31-Mar-2008</t>
  </si>
  <si>
    <t>31-Mar-2007</t>
  </si>
  <si>
    <t>Prepaid lease payments</t>
  </si>
  <si>
    <t>Land held for development</t>
  </si>
  <si>
    <t>Non-current assets held for sale</t>
  </si>
  <si>
    <t>Property development expenditure</t>
  </si>
  <si>
    <t>Other receivables and prepaid expenses</t>
  </si>
  <si>
    <t>Tax recoverable</t>
  </si>
  <si>
    <t>Revaluation reserve</t>
  </si>
  <si>
    <t>Accumulated loss</t>
  </si>
  <si>
    <t>Deferred tax liabilities</t>
  </si>
  <si>
    <t>The condensed consolidated balance sheet should be read in conjunction with the audited financial statements for the year ended 31 December 2007 and the accompanying explanatory notes attached to the interim financial statements.</t>
  </si>
  <si>
    <t>31.03.2008</t>
  </si>
  <si>
    <t>31.03.2007</t>
  </si>
  <si>
    <t xml:space="preserve">  (Loss) / profit  from operations</t>
  </si>
  <si>
    <t>Basic loss per ordinary share (sen)</t>
  </si>
  <si>
    <t>The condensed consolidated income statements should be read in conjunction with the audited financial statements for the year ended 31 December 2007 and the accompanying explanatory notes attached to the interim financial statements.</t>
  </si>
  <si>
    <t>(Loss) / Profit before tax</t>
  </si>
  <si>
    <t xml:space="preserve">  Depreciation</t>
  </si>
  <si>
    <t xml:space="preserve">  Interest expense</t>
  </si>
  <si>
    <t xml:space="preserve">  Tax paid</t>
  </si>
  <si>
    <t xml:space="preserve">  Interest paid</t>
  </si>
  <si>
    <t>Purchase of property, plant and equipment</t>
  </si>
  <si>
    <t>Purchase of investment properties</t>
  </si>
  <si>
    <t>Addition to real property asset</t>
  </si>
  <si>
    <t>Interest income received</t>
  </si>
  <si>
    <t>Deposit pledged to banks / sinking fund</t>
  </si>
  <si>
    <t xml:space="preserve">Net Cash From Investing Activities  </t>
  </si>
  <si>
    <t>Net (repayment) / drawdown of term loans</t>
  </si>
  <si>
    <t>Repayment of HP and lease payables</t>
  </si>
  <si>
    <t>NET INCREASE IN CASH AND CASH EQUIVALENTS</t>
  </si>
  <si>
    <t>The condensed consolidated cash flow statement should be read in conjunction with the audited financial statements for the year ended 31 December 2007 and the accompanying explanatory notes attached to the interim financial statements.</t>
  </si>
  <si>
    <t>At 1 January 2008</t>
  </si>
  <si>
    <t>At 31 March 2008</t>
  </si>
  <si>
    <t>EQUITY AND LIABILITIES</t>
  </si>
  <si>
    <t>Loss for the period</t>
  </si>
  <si>
    <t>Transfer to accumulated loss</t>
  </si>
  <si>
    <t>Revaluation surplus</t>
  </si>
  <si>
    <t>Loss for the year</t>
  </si>
  <si>
    <t>The condensed consolidated statement of changes in equity should be read in conjunction with the audited financial statements for the year ended 31 December 2007 and the accompanying explanatory notes attached to the interim financial statements.</t>
  </si>
  <si>
    <t xml:space="preserve">  Bad debts written off</t>
  </si>
  <si>
    <t xml:space="preserve">  Write down on inventories</t>
  </si>
  <si>
    <t xml:space="preserve">  Loss on disposal of property, plant and equipment</t>
  </si>
  <si>
    <t>Disposal of property, plant and equipment</t>
  </si>
  <si>
    <t>Net cash outflow from disposal of subsidiary companies</t>
  </si>
  <si>
    <t xml:space="preserve">  Gain on disposal of investment in subsidiary companies</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</si>
</sst>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quot;RM&quot;#,##0;\-&quot;RM&quot;#,##0"/>
    <numFmt numFmtId="179" formatCode="&quot;RM&quot;#,##0;[Red]\-&quot;RM&quot;#,##0"/>
    <numFmt numFmtId="180" formatCode="&quot;RM&quot;#,##0.00;\-&quot;RM&quot;#,##0.00"/>
    <numFmt numFmtId="181" formatCode="&quot;RM&quot;#,##0.00;[Red]\-&quot;RM&quot;#,##0.00"/>
    <numFmt numFmtId="182" formatCode="_-&quot;RM&quot;* #,##0_-;\-&quot;RM&quot;* #,##0_-;_-&quot;RM&quot;* &quot;-&quot;_-;_-@_-"/>
    <numFmt numFmtId="183" formatCode="_-&quot;RM&quot;* #,##0.00_-;\-&quot;RM&quot;* #,##0.00_-;_-&quot;RM&quot;* &quot;-&quot;??_-;_-@_-"/>
    <numFmt numFmtId="184" formatCode="_ * #,##0.00_ ;_ * \-#,##0.00_ ;_ * &quot;-&quot;??_ ;_ @_ "/>
    <numFmt numFmtId="185" formatCode="_(* #,##0_);_(* \(#,##0\);_(* &quot;-&quot;??_);_(@_)"/>
    <numFmt numFmtId="186" formatCode="\$#,##0.00;\(\$#,##0.00\)"/>
    <numFmt numFmtId="187" formatCode="\$#,##0;\(\$#,##0\)"/>
    <numFmt numFmtId="188" formatCode="#,##0;\(#,##0\)"/>
    <numFmt numFmtId="189" formatCode="#,##0;[Red]\(#,##0\)"/>
    <numFmt numFmtId="190" formatCode="#,##0.00;\(#,##0.00\)"/>
    <numFmt numFmtId="191" formatCode="#,##0.0000_);[Red]\(#,##0.0000\)"/>
    <numFmt numFmtId="192" formatCode="_(* #,##0.0_);_(* \(#,##0.0\);_(* &quot;-&quot;??_);_(@_)"/>
    <numFmt numFmtId="193" formatCode="_(* #,##0.000_);_(* \(#,##0.000\);_(* &quot;-&quot;??_);_(@_)"/>
    <numFmt numFmtId="194" formatCode="_(* #,##0.0000_);_(* \(#,##0.0000\);_(* &quot;-&quot;??_);_(@_)"/>
    <numFmt numFmtId="195" formatCode="_(* #,##0.00000_);_(* \(#,##0.00000\);_(* &quot;-&quot;??_);_(@_)"/>
    <numFmt numFmtId="196" formatCode="_(* #,##0.000000_);_(* \(#,##0.000000\);_(* &quot;-&quot;??_);_(@_)"/>
    <numFmt numFmtId="197" formatCode="#,##0.0_);\(#,##0.0\)"/>
    <numFmt numFmtId="198" formatCode="#,##0.0_);[Red]\(#,##0.0\)"/>
    <numFmt numFmtId="199" formatCode="0.0"/>
    <numFmt numFmtId="200" formatCode="0.00_);\(0.00\)"/>
    <numFmt numFmtId="201" formatCode="0.0_);\(0.0\)"/>
    <numFmt numFmtId="202" formatCode="0_);\(0\)"/>
    <numFmt numFmtId="203" formatCode="0.000"/>
    <numFmt numFmtId="204" formatCode="&quot;Yes&quot;;&quot;Yes&quot;;&quot;No&quot;"/>
    <numFmt numFmtId="205" formatCode="&quot;True&quot;;&quot;True&quot;;&quot;False&quot;"/>
    <numFmt numFmtId="206" formatCode="&quot;On&quot;;&quot;On&quot;;&quot;Off&quot;"/>
    <numFmt numFmtId="207" formatCode="[$€-2]\ #,##0.00_);[Red]\([$€-2]\ #,##0.00\)"/>
    <numFmt numFmtId="208" formatCode="#,##0.0;[Red]\(#,##0.0\)"/>
    <numFmt numFmtId="209" formatCode="#,##0.00;[Red]\(#,##0.00\)"/>
    <numFmt numFmtId="210" formatCode="#,##0.000;[Red]\(#,##0.000\)"/>
    <numFmt numFmtId="211" formatCode="#,##0.0000;[Red]\(#,##0.0000\)"/>
    <numFmt numFmtId="212" formatCode="0_);[Red]\(0\)"/>
    <numFmt numFmtId="213" formatCode="[$-409]dddd\,\ mmmm\ dd\,\ yyyy"/>
    <numFmt numFmtId="214" formatCode="[$-409]d\-mmm\-yyyy;@"/>
    <numFmt numFmtId="215" formatCode="[$-409]d\-mmm\-yy;@"/>
  </numFmts>
  <fonts count="20">
    <font>
      <sz val="10"/>
      <name val="Arial"/>
      <family val="0"/>
    </font>
    <font>
      <sz val="10"/>
      <name val="Times New Roman"/>
      <family val="0"/>
    </font>
    <font>
      <sz val="10"/>
      <name val="MS Sans Serif"/>
      <family val="0"/>
    </font>
    <font>
      <sz val="12"/>
      <name val="Arial"/>
      <family val="0"/>
    </font>
    <font>
      <u val="single"/>
      <sz val="10"/>
      <color indexed="36"/>
      <name val="Arial"/>
      <family val="0"/>
    </font>
    <font>
      <b/>
      <sz val="18"/>
      <name val="Arial"/>
      <family val="0"/>
    </font>
    <font>
      <b/>
      <sz val="12"/>
      <name val="Arial"/>
      <family val="0"/>
    </font>
    <font>
      <u val="single"/>
      <sz val="10"/>
      <color indexed="12"/>
      <name val="Arial"/>
      <family val="0"/>
    </font>
    <font>
      <sz val="12"/>
      <name val="Helv"/>
      <family val="0"/>
    </font>
    <font>
      <b/>
      <sz val="12"/>
      <name val="Times New Roman"/>
      <family val="1"/>
    </font>
    <font>
      <sz val="12"/>
      <name val="Times New Roman"/>
      <family val="1"/>
    </font>
    <font>
      <b/>
      <sz val="10"/>
      <name val="Times New Roman"/>
      <family val="1"/>
    </font>
    <font>
      <b/>
      <sz val="14"/>
      <name val="Times New Roman"/>
      <family val="1"/>
    </font>
    <font>
      <b/>
      <sz val="13"/>
      <name val="Times New Roman"/>
      <family val="1"/>
    </font>
    <font>
      <b/>
      <u val="single"/>
      <sz val="14"/>
      <name val="Times New Roman"/>
      <family val="1"/>
    </font>
    <font>
      <b/>
      <i/>
      <sz val="11"/>
      <name val="Times New Roman"/>
      <family val="1"/>
    </font>
    <font>
      <b/>
      <sz val="10"/>
      <name val="Arial"/>
      <family val="0"/>
    </font>
    <font>
      <sz val="10"/>
      <name val="Courier"/>
      <family val="0"/>
    </font>
    <font>
      <b/>
      <i/>
      <sz val="12"/>
      <name val="Times New Roman"/>
      <family val="1"/>
    </font>
    <font>
      <b/>
      <u val="single"/>
      <sz val="12"/>
      <name val="Times New Roman"/>
      <family val="1"/>
    </font>
  </fonts>
  <fills count="2">
    <fill>
      <patternFill/>
    </fill>
    <fill>
      <patternFill patternType="gray125"/>
    </fill>
  </fills>
  <borders count="5">
    <border>
      <left/>
      <right/>
      <top/>
      <bottom/>
      <diagonal/>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s>
  <cellStyleXfs count="4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88" fontId="1" fillId="0" borderId="0">
      <alignment/>
      <protection/>
    </xf>
    <xf numFmtId="40" fontId="2"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186" fontId="1" fillId="0" borderId="0">
      <alignment/>
      <protection/>
    </xf>
    <xf numFmtId="0" fontId="3" fillId="0" borderId="0" applyProtection="0">
      <alignment/>
    </xf>
    <xf numFmtId="187" fontId="1" fillId="0" borderId="0">
      <alignment/>
      <protection/>
    </xf>
    <xf numFmtId="2" fontId="3" fillId="0" borderId="0" applyProtection="0">
      <alignment/>
    </xf>
    <xf numFmtId="0" fontId="4" fillId="0" borderId="0" applyNumberFormat="0" applyFill="0" applyBorder="0" applyAlignment="0" applyProtection="0"/>
    <xf numFmtId="0" fontId="5" fillId="0" borderId="0" applyProtection="0">
      <alignment/>
    </xf>
    <xf numFmtId="0" fontId="6" fillId="0" borderId="0" applyProtection="0">
      <alignment/>
    </xf>
    <xf numFmtId="0" fontId="7" fillId="0" borderId="0" applyNumberFormat="0" applyFill="0" applyBorder="0" applyAlignment="0" applyProtection="0"/>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37" fontId="17" fillId="0" borderId="0">
      <alignment/>
      <protection/>
    </xf>
    <xf numFmtId="37" fontId="17" fillId="0" borderId="0">
      <alignment/>
      <protection/>
    </xf>
    <xf numFmtId="9" fontId="0" fillId="0" borderId="0" applyFont="0" applyFill="0" applyBorder="0" applyAlignment="0" applyProtection="0"/>
    <xf numFmtId="0" fontId="3" fillId="0" borderId="1" applyProtection="0">
      <alignment/>
    </xf>
  </cellStyleXfs>
  <cellXfs count="167">
    <xf numFmtId="0" fontId="0" fillId="0" borderId="0" xfId="0" applyAlignment="1">
      <alignment/>
    </xf>
    <xf numFmtId="189" fontId="9" fillId="0" borderId="0" xfId="18" applyNumberFormat="1" applyFont="1" applyBorder="1" applyAlignment="1" applyProtection="1">
      <alignment horizontal="left"/>
      <protection/>
    </xf>
    <xf numFmtId="0" fontId="10" fillId="0" borderId="0" xfId="0" applyFont="1" applyAlignment="1">
      <alignment/>
    </xf>
    <xf numFmtId="0" fontId="9" fillId="0" borderId="0" xfId="0" applyFont="1" applyAlignment="1">
      <alignment horizontal="right"/>
    </xf>
    <xf numFmtId="189" fontId="11" fillId="0" borderId="0" xfId="18" applyNumberFormat="1" applyFont="1" applyBorder="1" applyAlignment="1" applyProtection="1">
      <alignment horizontal="left"/>
      <protection/>
    </xf>
    <xf numFmtId="0" fontId="9" fillId="0" borderId="0" xfId="0" applyFont="1" applyAlignment="1">
      <alignment horizontal="left"/>
    </xf>
    <xf numFmtId="0" fontId="10" fillId="0" borderId="0" xfId="0" applyFont="1" applyFill="1" applyAlignment="1">
      <alignment/>
    </xf>
    <xf numFmtId="0" fontId="9" fillId="0" borderId="0" xfId="0" applyFont="1" applyFill="1" applyBorder="1" applyAlignment="1">
      <alignment horizontal="center"/>
    </xf>
    <xf numFmtId="0" fontId="9" fillId="0" borderId="0" xfId="0" applyFont="1" applyFill="1" applyBorder="1" applyAlignment="1">
      <alignment horizontal="right"/>
    </xf>
    <xf numFmtId="0" fontId="10" fillId="0" borderId="0" xfId="0" applyFont="1" applyBorder="1" applyAlignment="1">
      <alignment horizontal="center"/>
    </xf>
    <xf numFmtId="0" fontId="10" fillId="0" borderId="0" xfId="0" applyFont="1" applyFill="1" applyBorder="1" applyAlignment="1">
      <alignment horizontal="right"/>
    </xf>
    <xf numFmtId="0" fontId="9" fillId="0" borderId="0" xfId="0" applyFont="1" applyBorder="1" applyAlignment="1">
      <alignment/>
    </xf>
    <xf numFmtId="0" fontId="9" fillId="0" borderId="0" xfId="0" applyFont="1" applyBorder="1" applyAlignment="1">
      <alignment horizontal="center"/>
    </xf>
    <xf numFmtId="0" fontId="9" fillId="0" borderId="0" xfId="0" applyFont="1" applyAlignment="1">
      <alignment horizontal="center"/>
    </xf>
    <xf numFmtId="15" fontId="9" fillId="0" borderId="2" xfId="0" applyNumberFormat="1" applyFont="1" applyBorder="1" applyAlignment="1">
      <alignment horizontal="center"/>
    </xf>
    <xf numFmtId="15" fontId="9" fillId="0" borderId="0" xfId="0" applyNumberFormat="1" applyFont="1" applyBorder="1" applyAlignment="1">
      <alignment horizontal="center"/>
    </xf>
    <xf numFmtId="16" fontId="9" fillId="0" borderId="0" xfId="0" applyNumberFormat="1" applyFont="1" applyBorder="1" applyAlignment="1">
      <alignment horizontal="right"/>
    </xf>
    <xf numFmtId="189" fontId="9" fillId="0" borderId="0" xfId="18" applyNumberFormat="1" applyFont="1" applyFill="1" applyBorder="1" applyAlignment="1" applyProtection="1" quotePrefix="1">
      <alignment horizontal="right"/>
      <protection/>
    </xf>
    <xf numFmtId="16" fontId="9" fillId="0" borderId="0" xfId="0" applyNumberFormat="1" applyFont="1" applyBorder="1" applyAlignment="1">
      <alignment horizontal="center"/>
    </xf>
    <xf numFmtId="0" fontId="10" fillId="0" borderId="0" xfId="0" applyFont="1" applyAlignment="1">
      <alignment vertical="top"/>
    </xf>
    <xf numFmtId="185" fontId="9" fillId="0" borderId="0" xfId="15" applyNumberFormat="1" applyFont="1" applyFill="1" applyBorder="1" applyAlignment="1">
      <alignment horizontal="right"/>
    </xf>
    <xf numFmtId="38" fontId="9" fillId="0" borderId="0" xfId="15" applyNumberFormat="1" applyFont="1" applyFill="1" applyBorder="1" applyAlignment="1">
      <alignment horizontal="right"/>
    </xf>
    <xf numFmtId="0" fontId="10" fillId="0" borderId="0" xfId="0" applyFont="1" applyAlignment="1">
      <alignment horizontal="right"/>
    </xf>
    <xf numFmtId="0" fontId="9" fillId="0" borderId="0" xfId="0" applyFont="1" applyAlignment="1">
      <alignment/>
    </xf>
    <xf numFmtId="200" fontId="9" fillId="0" borderId="0" xfId="15" applyNumberFormat="1" applyFont="1" applyFill="1" applyBorder="1" applyAlignment="1">
      <alignment horizontal="right"/>
    </xf>
    <xf numFmtId="185" fontId="10" fillId="0" borderId="0" xfId="0" applyNumberFormat="1" applyFont="1" applyAlignment="1">
      <alignment horizontal="right"/>
    </xf>
    <xf numFmtId="185" fontId="10" fillId="0" borderId="0" xfId="15" applyNumberFormat="1" applyFont="1" applyAlignment="1">
      <alignment horizontal="center"/>
    </xf>
    <xf numFmtId="0" fontId="1" fillId="0" borderId="0" xfId="0" applyFont="1" applyAlignment="1">
      <alignment/>
    </xf>
    <xf numFmtId="0" fontId="9" fillId="0" borderId="0" xfId="0" applyFont="1" applyAlignment="1">
      <alignment horizontal="centerContinuous" vertical="top" wrapText="1"/>
    </xf>
    <xf numFmtId="0" fontId="10" fillId="0" borderId="0" xfId="0" applyFont="1" applyBorder="1" applyAlignment="1">
      <alignment/>
    </xf>
    <xf numFmtId="0" fontId="9" fillId="0" borderId="0" xfId="0" applyFont="1" applyBorder="1" applyAlignment="1">
      <alignment horizontal="right" vertical="center"/>
    </xf>
    <xf numFmtId="0" fontId="10" fillId="0" borderId="0" xfId="0" applyFont="1" applyAlignment="1">
      <alignment horizontal="center"/>
    </xf>
    <xf numFmtId="0" fontId="1" fillId="0" borderId="0" xfId="0" applyFont="1" applyAlignment="1">
      <alignment horizontal="center"/>
    </xf>
    <xf numFmtId="0" fontId="10" fillId="0" borderId="2" xfId="0" applyFont="1" applyBorder="1" applyAlignment="1">
      <alignment/>
    </xf>
    <xf numFmtId="0" fontId="9" fillId="0" borderId="2" xfId="0" applyFont="1" applyBorder="1" applyAlignment="1">
      <alignment horizontal="right" vertical="center"/>
    </xf>
    <xf numFmtId="0" fontId="9" fillId="0" borderId="0" xfId="0" applyFont="1" applyAlignment="1">
      <alignment vertical="top" wrapText="1"/>
    </xf>
    <xf numFmtId="0" fontId="9" fillId="0" borderId="0" xfId="0" applyFont="1" applyAlignment="1">
      <alignment horizontal="right" vertical="top" wrapText="1"/>
    </xf>
    <xf numFmtId="0" fontId="9" fillId="0" borderId="0" xfId="0" applyFont="1" applyFill="1" applyAlignment="1">
      <alignment horizontal="right" vertical="top" wrapText="1"/>
    </xf>
    <xf numFmtId="0" fontId="9" fillId="0" borderId="2" xfId="0" applyFont="1" applyBorder="1" applyAlignment="1">
      <alignment vertical="top" wrapText="1"/>
    </xf>
    <xf numFmtId="0" fontId="9" fillId="0" borderId="2" xfId="0" applyFont="1" applyBorder="1" applyAlignment="1">
      <alignment horizontal="right" vertical="top" wrapText="1"/>
    </xf>
    <xf numFmtId="0" fontId="10" fillId="0" borderId="0" xfId="0" applyFont="1" applyAlignment="1">
      <alignment vertical="top" wrapText="1"/>
    </xf>
    <xf numFmtId="185" fontId="10" fillId="0" borderId="0" xfId="0" applyNumberFormat="1" applyFont="1" applyAlignment="1">
      <alignment/>
    </xf>
    <xf numFmtId="0" fontId="10" fillId="0" borderId="0" xfId="0" applyFont="1" applyAlignment="1">
      <alignment/>
    </xf>
    <xf numFmtId="0" fontId="1" fillId="0" borderId="0" xfId="0" applyFont="1" applyAlignment="1">
      <alignment/>
    </xf>
    <xf numFmtId="185" fontId="10" fillId="0" borderId="0" xfId="15" applyNumberFormat="1" applyFont="1" applyAlignment="1">
      <alignment vertical="top" wrapText="1"/>
    </xf>
    <xf numFmtId="185" fontId="9" fillId="0" borderId="0" xfId="15" applyNumberFormat="1" applyFont="1" applyAlignment="1">
      <alignment vertical="top" wrapText="1"/>
    </xf>
    <xf numFmtId="185" fontId="9" fillId="0" borderId="0" xfId="0" applyNumberFormat="1" applyFont="1" applyAlignment="1">
      <alignment vertical="top" wrapText="1"/>
    </xf>
    <xf numFmtId="185" fontId="10" fillId="0" borderId="0" xfId="0" applyNumberFormat="1" applyFont="1" applyAlignment="1">
      <alignment vertical="top" wrapText="1"/>
    </xf>
    <xf numFmtId="185" fontId="10" fillId="0" borderId="2" xfId="0" applyNumberFormat="1" applyFont="1" applyBorder="1" applyAlignment="1">
      <alignment vertical="top" wrapText="1"/>
    </xf>
    <xf numFmtId="185" fontId="10" fillId="0" borderId="2" xfId="0" applyNumberFormat="1" applyFont="1" applyBorder="1" applyAlignment="1">
      <alignment/>
    </xf>
    <xf numFmtId="185" fontId="10" fillId="0" borderId="0" xfId="0" applyNumberFormat="1" applyFont="1" applyAlignment="1">
      <alignment/>
    </xf>
    <xf numFmtId="0" fontId="10" fillId="0" borderId="0" xfId="0" applyFont="1" applyAlignment="1" quotePrefix="1">
      <alignment horizontal="left" vertical="top" wrapText="1"/>
    </xf>
    <xf numFmtId="0" fontId="10" fillId="0" borderId="0" xfId="0" applyFont="1" applyAlignment="1">
      <alignment horizontal="left" vertical="top" wrapText="1"/>
    </xf>
    <xf numFmtId="185" fontId="10" fillId="0" borderId="0" xfId="15" applyNumberFormat="1" applyFont="1" applyBorder="1" applyAlignment="1">
      <alignment vertical="top" wrapText="1"/>
    </xf>
    <xf numFmtId="0" fontId="9" fillId="0" borderId="0" xfId="0" applyFont="1" applyAlignment="1">
      <alignment vertical="center" wrapText="1"/>
    </xf>
    <xf numFmtId="185" fontId="9" fillId="0" borderId="0" xfId="15" applyNumberFormat="1" applyFont="1" applyBorder="1" applyAlignment="1">
      <alignment vertical="center" wrapText="1"/>
    </xf>
    <xf numFmtId="0" fontId="10" fillId="0" borderId="0" xfId="0" applyFont="1" applyBorder="1" applyAlignment="1">
      <alignment vertical="center"/>
    </xf>
    <xf numFmtId="0" fontId="10" fillId="0" borderId="0" xfId="0" applyFont="1" applyAlignment="1">
      <alignment vertical="center" wrapText="1"/>
    </xf>
    <xf numFmtId="214" fontId="9" fillId="0" borderId="0" xfId="0" applyNumberFormat="1" applyFont="1" applyFill="1" applyAlignment="1" quotePrefix="1">
      <alignment horizontal="right"/>
    </xf>
    <xf numFmtId="16" fontId="9" fillId="0" borderId="2" xfId="0" applyNumberFormat="1" applyFont="1" applyFill="1" applyBorder="1" applyAlignment="1">
      <alignment horizontal="right"/>
    </xf>
    <xf numFmtId="189" fontId="9" fillId="0" borderId="0" xfId="18" applyNumberFormat="1" applyFont="1" applyFill="1" applyBorder="1" applyAlignment="1" applyProtection="1">
      <alignment horizontal="right"/>
      <protection/>
    </xf>
    <xf numFmtId="0" fontId="10" fillId="0" borderId="0" xfId="0" applyFont="1" applyFill="1" applyAlignment="1">
      <alignment horizontal="center"/>
    </xf>
    <xf numFmtId="185" fontId="10" fillId="0" borderId="0" xfId="0" applyNumberFormat="1" applyFont="1" applyFill="1" applyAlignment="1">
      <alignment/>
    </xf>
    <xf numFmtId="0" fontId="11" fillId="0" borderId="0" xfId="0" applyFont="1" applyAlignment="1">
      <alignment wrapText="1"/>
    </xf>
    <xf numFmtId="189" fontId="9" fillId="0" borderId="0" xfId="18" applyNumberFormat="1" applyFont="1" applyFill="1" applyBorder="1" applyAlignment="1">
      <alignment/>
    </xf>
    <xf numFmtId="189" fontId="9" fillId="0" borderId="0" xfId="18" applyNumberFormat="1" applyFont="1" applyFill="1" applyBorder="1" applyAlignment="1">
      <alignment horizontal="center"/>
    </xf>
    <xf numFmtId="185" fontId="9" fillId="0" borderId="0" xfId="15" applyNumberFormat="1" applyFont="1" applyFill="1" applyBorder="1" applyAlignment="1" applyProtection="1">
      <alignment/>
      <protection/>
    </xf>
    <xf numFmtId="185" fontId="9" fillId="0" borderId="0" xfId="15" applyNumberFormat="1" applyFont="1" applyFill="1" applyBorder="1" applyAlignment="1">
      <alignment/>
    </xf>
    <xf numFmtId="185" fontId="10" fillId="0" borderId="0" xfId="15" applyNumberFormat="1" applyFont="1" applyFill="1" applyBorder="1" applyAlignment="1">
      <alignment/>
    </xf>
    <xf numFmtId="189" fontId="9" fillId="0" borderId="0" xfId="37" applyNumberFormat="1" applyFont="1" applyFill="1" applyBorder="1" applyAlignment="1">
      <alignment/>
      <protection/>
    </xf>
    <xf numFmtId="189" fontId="10" fillId="0" borderId="0" xfId="37" applyNumberFormat="1" applyFont="1" applyFill="1" applyBorder="1" applyAlignment="1">
      <alignment/>
      <protection/>
    </xf>
    <xf numFmtId="189" fontId="9" fillId="0" borderId="0" xfId="38" applyNumberFormat="1" applyFont="1" applyFill="1" applyAlignment="1">
      <alignment vertical="center"/>
      <protection/>
    </xf>
    <xf numFmtId="189" fontId="9" fillId="0" borderId="0" xfId="18" applyNumberFormat="1" applyFont="1" applyFill="1" applyAlignment="1">
      <alignment/>
    </xf>
    <xf numFmtId="189" fontId="9" fillId="0" borderId="0" xfId="18" applyNumberFormat="1" applyFont="1" applyFill="1" applyBorder="1" applyAlignment="1" applyProtection="1">
      <alignment horizontal="left"/>
      <protection/>
    </xf>
    <xf numFmtId="189" fontId="9" fillId="0" borderId="0" xfId="18" applyNumberFormat="1" applyFont="1" applyFill="1" applyBorder="1" applyAlignment="1" applyProtection="1" quotePrefix="1">
      <alignment horizontal="center"/>
      <protection/>
    </xf>
    <xf numFmtId="189" fontId="9" fillId="0" borderId="0" xfId="18" applyNumberFormat="1" applyFont="1" applyFill="1" applyBorder="1" applyAlignment="1" applyProtection="1" quotePrefix="1">
      <alignment horizontal="left"/>
      <protection/>
    </xf>
    <xf numFmtId="189" fontId="19" fillId="0" borderId="0" xfId="18" applyNumberFormat="1" applyFont="1" applyFill="1" applyBorder="1" applyAlignment="1" applyProtection="1">
      <alignment horizontal="center"/>
      <protection/>
    </xf>
    <xf numFmtId="189" fontId="19" fillId="0" borderId="0" xfId="18" applyNumberFormat="1" applyFont="1" applyFill="1" applyBorder="1" applyAlignment="1" applyProtection="1">
      <alignment/>
      <protection/>
    </xf>
    <xf numFmtId="185" fontId="9" fillId="0" borderId="0" xfId="15" applyNumberFormat="1" applyFont="1" applyFill="1" applyBorder="1" applyAlignment="1" applyProtection="1">
      <alignment horizontal="center"/>
      <protection/>
    </xf>
    <xf numFmtId="185" fontId="10" fillId="0" borderId="0" xfId="15" applyNumberFormat="1" applyFont="1" applyFill="1" applyBorder="1" applyAlignment="1" applyProtection="1">
      <alignment/>
      <protection/>
    </xf>
    <xf numFmtId="0" fontId="10" fillId="0" borderId="0" xfId="15" applyNumberFormat="1" applyFont="1" applyFill="1" applyBorder="1" applyAlignment="1" applyProtection="1">
      <alignment horizontal="center"/>
      <protection/>
    </xf>
    <xf numFmtId="185" fontId="10" fillId="0" borderId="0" xfId="15" applyNumberFormat="1" applyFont="1" applyFill="1" applyBorder="1" applyAlignment="1" applyProtection="1">
      <alignment horizontal="left"/>
      <protection/>
    </xf>
    <xf numFmtId="185" fontId="10" fillId="0" borderId="0" xfId="15" applyNumberFormat="1" applyFont="1" applyFill="1" applyBorder="1" applyAlignment="1">
      <alignment horizontal="center"/>
    </xf>
    <xf numFmtId="185" fontId="18" fillId="0" borderId="0" xfId="15" applyNumberFormat="1" applyFont="1" applyFill="1" applyBorder="1" applyAlignment="1">
      <alignment horizontal="center"/>
    </xf>
    <xf numFmtId="185" fontId="10" fillId="0" borderId="0" xfId="15" applyNumberFormat="1" applyFont="1" applyFill="1" applyBorder="1" applyAlignment="1" applyProtection="1">
      <alignment horizontal="center"/>
      <protection/>
    </xf>
    <xf numFmtId="185" fontId="9" fillId="0" borderId="0" xfId="15" applyNumberFormat="1" applyFont="1" applyFill="1" applyBorder="1" applyAlignment="1" applyProtection="1">
      <alignment horizontal="left"/>
      <protection/>
    </xf>
    <xf numFmtId="0" fontId="10" fillId="0" borderId="0" xfId="0" applyFont="1" applyFill="1" applyBorder="1" applyAlignment="1">
      <alignment horizontal="center"/>
    </xf>
    <xf numFmtId="189" fontId="9" fillId="0" borderId="0" xfId="37" applyNumberFormat="1" applyFont="1" applyFill="1" applyBorder="1" applyAlignment="1">
      <alignment wrapText="1"/>
      <protection/>
    </xf>
    <xf numFmtId="189" fontId="10" fillId="0" borderId="0" xfId="37" applyNumberFormat="1" applyFont="1" applyFill="1" applyBorder="1" applyAlignment="1">
      <alignment horizontal="center"/>
      <protection/>
    </xf>
    <xf numFmtId="185" fontId="10" fillId="0" borderId="0" xfId="15" applyNumberFormat="1" applyFont="1" applyFill="1" applyAlignment="1">
      <alignment/>
    </xf>
    <xf numFmtId="0" fontId="9" fillId="0" borderId="0" xfId="0" applyFont="1" applyFill="1" applyAlignment="1">
      <alignment horizontal="centerContinuous" vertical="top" wrapText="1"/>
    </xf>
    <xf numFmtId="185" fontId="9" fillId="0" borderId="0" xfId="15" applyNumberFormat="1" applyFont="1" applyFill="1" applyBorder="1" applyAlignment="1">
      <alignment horizontal="center"/>
    </xf>
    <xf numFmtId="0" fontId="12" fillId="0" borderId="0" xfId="0" applyFont="1" applyFill="1" applyAlignment="1">
      <alignment/>
    </xf>
    <xf numFmtId="0" fontId="13" fillId="0" borderId="0" xfId="0" applyFont="1" applyFill="1" applyAlignment="1">
      <alignment/>
    </xf>
    <xf numFmtId="0" fontId="14" fillId="0" borderId="0" xfId="0" applyFont="1" applyFill="1" applyAlignment="1" quotePrefix="1">
      <alignment horizontal="left"/>
    </xf>
    <xf numFmtId="0" fontId="9" fillId="0" borderId="0" xfId="0" applyFont="1" applyFill="1" applyAlignment="1">
      <alignment horizontal="center"/>
    </xf>
    <xf numFmtId="16" fontId="9" fillId="0" borderId="0" xfId="0" applyNumberFormat="1" applyFont="1" applyFill="1" applyAlignment="1">
      <alignment horizontal="center"/>
    </xf>
    <xf numFmtId="214" fontId="10" fillId="0" borderId="0" xfId="0" applyNumberFormat="1" applyFont="1" applyFill="1" applyAlignment="1">
      <alignment/>
    </xf>
    <xf numFmtId="16" fontId="9" fillId="0" borderId="2" xfId="0" applyNumberFormat="1" applyFont="1" applyFill="1" applyBorder="1" applyAlignment="1">
      <alignment horizontal="center"/>
    </xf>
    <xf numFmtId="0" fontId="9" fillId="0" borderId="0" xfId="0" applyFont="1" applyFill="1" applyAlignment="1">
      <alignment/>
    </xf>
    <xf numFmtId="0" fontId="10" fillId="0" borderId="0" xfId="0" applyFont="1" applyFill="1" applyAlignment="1">
      <alignment horizontal="left"/>
    </xf>
    <xf numFmtId="185" fontId="10" fillId="0" borderId="0" xfId="15" applyNumberFormat="1" applyFont="1" applyFill="1" applyAlignment="1">
      <alignment horizontal="center"/>
    </xf>
    <xf numFmtId="0" fontId="10" fillId="0" borderId="0" xfId="0" applyFont="1" applyFill="1" applyAlignment="1" quotePrefix="1">
      <alignment horizontal="left"/>
    </xf>
    <xf numFmtId="185" fontId="9" fillId="0" borderId="2" xfId="15" applyNumberFormat="1" applyFont="1" applyFill="1" applyBorder="1" applyAlignment="1">
      <alignment horizontal="center"/>
    </xf>
    <xf numFmtId="0" fontId="10" fillId="0" borderId="0" xfId="0" applyFont="1" applyFill="1" applyBorder="1" applyAlignment="1">
      <alignment/>
    </xf>
    <xf numFmtId="185" fontId="9" fillId="0" borderId="3" xfId="15" applyNumberFormat="1" applyFont="1" applyFill="1" applyBorder="1" applyAlignment="1">
      <alignment horizontal="center"/>
    </xf>
    <xf numFmtId="0" fontId="9" fillId="0" borderId="0" xfId="0" applyFont="1" applyFill="1" applyAlignment="1">
      <alignment horizontal="left"/>
    </xf>
    <xf numFmtId="185" fontId="10" fillId="0" borderId="0" xfId="0" applyNumberFormat="1" applyFont="1" applyFill="1" applyAlignment="1">
      <alignment horizontal="center"/>
    </xf>
    <xf numFmtId="185" fontId="10" fillId="0" borderId="4" xfId="15" applyNumberFormat="1" applyFont="1" applyFill="1" applyBorder="1" applyAlignment="1">
      <alignment horizontal="center"/>
    </xf>
    <xf numFmtId="185" fontId="9" fillId="0" borderId="1" xfId="15" applyNumberFormat="1" applyFont="1" applyFill="1" applyBorder="1" applyAlignment="1">
      <alignment horizontal="center"/>
    </xf>
    <xf numFmtId="0" fontId="15" fillId="0" borderId="0" xfId="0" applyFont="1" applyFill="1" applyAlignment="1">
      <alignment horizontal="left" wrapText="1"/>
    </xf>
    <xf numFmtId="16" fontId="10" fillId="0" borderId="0" xfId="0" applyNumberFormat="1" applyFont="1" applyFill="1" applyAlignment="1">
      <alignment horizontal="center"/>
    </xf>
    <xf numFmtId="0" fontId="10" fillId="0" borderId="4" xfId="0" applyFont="1" applyFill="1" applyBorder="1" applyAlignment="1">
      <alignment horizontal="center"/>
    </xf>
    <xf numFmtId="189" fontId="10" fillId="0" borderId="0" xfId="37" applyNumberFormat="1" applyFont="1" applyFill="1" applyAlignment="1">
      <alignment/>
      <protection/>
    </xf>
    <xf numFmtId="189" fontId="10" fillId="0" borderId="0" xfId="37" applyNumberFormat="1" applyFont="1" applyFill="1" applyAlignment="1">
      <alignment horizontal="center"/>
      <protection/>
    </xf>
    <xf numFmtId="189" fontId="9" fillId="0" borderId="0" xfId="37" applyNumberFormat="1" applyFont="1" applyFill="1" applyAlignment="1">
      <alignment/>
      <protection/>
    </xf>
    <xf numFmtId="185" fontId="10" fillId="0" borderId="0" xfId="15" applyNumberFormat="1" applyFont="1" applyFill="1" applyBorder="1" applyAlignment="1">
      <alignment/>
    </xf>
    <xf numFmtId="171" fontId="10" fillId="0" borderId="0" xfId="15" applyNumberFormat="1" applyFont="1" applyFill="1" applyBorder="1" applyAlignment="1">
      <alignment/>
    </xf>
    <xf numFmtId="3" fontId="10" fillId="0" borderId="0" xfId="0" applyNumberFormat="1" applyFont="1" applyFill="1" applyAlignment="1">
      <alignment/>
    </xf>
    <xf numFmtId="185" fontId="9" fillId="0" borderId="0" xfId="15" applyNumberFormat="1" applyFont="1" applyFill="1" applyAlignment="1">
      <alignment/>
    </xf>
    <xf numFmtId="189" fontId="9" fillId="0" borderId="0" xfId="18" applyNumberFormat="1" applyFont="1" applyFill="1" applyBorder="1" applyAlignment="1">
      <alignment horizontal="right"/>
    </xf>
    <xf numFmtId="189" fontId="9" fillId="0" borderId="2" xfId="18" applyNumberFormat="1" applyFont="1" applyFill="1" applyBorder="1" applyAlignment="1" applyProtection="1">
      <alignment horizontal="right"/>
      <protection/>
    </xf>
    <xf numFmtId="185" fontId="9" fillId="0" borderId="4" xfId="15" applyNumberFormat="1" applyFont="1" applyFill="1" applyBorder="1" applyAlignment="1">
      <alignment/>
    </xf>
    <xf numFmtId="185" fontId="9" fillId="0" borderId="2" xfId="15" applyNumberFormat="1" applyFont="1" applyFill="1" applyBorder="1" applyAlignment="1" applyProtection="1">
      <alignment/>
      <protection/>
    </xf>
    <xf numFmtId="185" fontId="9" fillId="0" borderId="2" xfId="15" applyNumberFormat="1" applyFont="1" applyFill="1" applyBorder="1" applyAlignment="1">
      <alignment/>
    </xf>
    <xf numFmtId="185" fontId="9" fillId="0" borderId="3" xfId="15" applyNumberFormat="1" applyFont="1" applyFill="1" applyBorder="1" applyAlignment="1">
      <alignment/>
    </xf>
    <xf numFmtId="185" fontId="9" fillId="0" borderId="0" xfId="15" applyNumberFormat="1" applyFont="1" applyFill="1" applyBorder="1" applyAlignment="1">
      <alignment vertical="center" wrapText="1"/>
    </xf>
    <xf numFmtId="0" fontId="10" fillId="0" borderId="0" xfId="0" applyFont="1" applyFill="1" applyBorder="1" applyAlignment="1">
      <alignment vertical="center"/>
    </xf>
    <xf numFmtId="185" fontId="10" fillId="0" borderId="0" xfId="15" applyNumberFormat="1" applyFont="1" applyFill="1" applyAlignment="1">
      <alignment vertical="top" wrapText="1"/>
    </xf>
    <xf numFmtId="185" fontId="9" fillId="0" borderId="0" xfId="15" applyNumberFormat="1" applyFont="1" applyFill="1" applyAlignment="1">
      <alignment vertical="top" wrapText="1"/>
    </xf>
    <xf numFmtId="185" fontId="9" fillId="0" borderId="1" xfId="15" applyNumberFormat="1" applyFont="1" applyFill="1" applyBorder="1" applyAlignment="1">
      <alignment vertical="center" wrapText="1"/>
    </xf>
    <xf numFmtId="0" fontId="10" fillId="0" borderId="1" xfId="0" applyFont="1" applyFill="1" applyBorder="1" applyAlignment="1">
      <alignment vertical="center"/>
    </xf>
    <xf numFmtId="0" fontId="1" fillId="0" borderId="0" xfId="0" applyFont="1" applyFill="1" applyAlignment="1">
      <alignment/>
    </xf>
    <xf numFmtId="0" fontId="9" fillId="0" borderId="0" xfId="0" applyFont="1" applyFill="1" applyAlignment="1">
      <alignment vertical="top"/>
    </xf>
    <xf numFmtId="0" fontId="10" fillId="0" borderId="0" xfId="0" applyFont="1" applyFill="1" applyAlignment="1">
      <alignment vertical="top"/>
    </xf>
    <xf numFmtId="0" fontId="10" fillId="0" borderId="0" xfId="0" applyFont="1" applyFill="1" applyBorder="1" applyAlignment="1">
      <alignment horizontal="center" vertical="top"/>
    </xf>
    <xf numFmtId="185" fontId="9" fillId="0" borderId="0" xfId="0" applyNumberFormat="1" applyFont="1" applyFill="1" applyAlignment="1">
      <alignment horizontal="right" vertical="top"/>
    </xf>
    <xf numFmtId="0" fontId="9" fillId="0" borderId="0" xfId="0" applyFont="1" applyFill="1" applyAlignment="1">
      <alignment horizontal="right" vertical="top"/>
    </xf>
    <xf numFmtId="185" fontId="9" fillId="0" borderId="0" xfId="15" applyNumberFormat="1" applyFont="1" applyFill="1" applyAlignment="1">
      <alignment horizontal="right" vertical="top"/>
    </xf>
    <xf numFmtId="185" fontId="9" fillId="0" borderId="2" xfId="15" applyNumberFormat="1" applyFont="1" applyFill="1" applyBorder="1" applyAlignment="1">
      <alignment horizontal="right"/>
    </xf>
    <xf numFmtId="185" fontId="9" fillId="0" borderId="2" xfId="15" applyNumberFormat="1" applyFont="1" applyFill="1" applyBorder="1" applyAlignment="1">
      <alignment/>
    </xf>
    <xf numFmtId="185" fontId="9" fillId="0" borderId="3" xfId="15" applyNumberFormat="1" applyFont="1" applyFill="1" applyBorder="1" applyAlignment="1">
      <alignment horizontal="right"/>
    </xf>
    <xf numFmtId="171" fontId="9" fillId="0" borderId="0" xfId="15" applyNumberFormat="1" applyFont="1" applyFill="1" applyBorder="1" applyAlignment="1" quotePrefix="1">
      <alignment horizontal="right"/>
    </xf>
    <xf numFmtId="0" fontId="9" fillId="0" borderId="0" xfId="0" applyFont="1" applyFill="1" applyAlignment="1">
      <alignment horizontal="right"/>
    </xf>
    <xf numFmtId="0" fontId="0" fillId="0" borderId="0" xfId="0" applyFill="1" applyAlignment="1">
      <alignment/>
    </xf>
    <xf numFmtId="185" fontId="9" fillId="0" borderId="0" xfId="15" applyNumberFormat="1" applyFont="1" applyFill="1" applyAlignment="1">
      <alignment horizontal="center"/>
    </xf>
    <xf numFmtId="185" fontId="9" fillId="0" borderId="0" xfId="15" applyNumberFormat="1" applyFont="1" applyFill="1" applyAlignment="1">
      <alignment horizontal="left"/>
    </xf>
    <xf numFmtId="185" fontId="9" fillId="0" borderId="0" xfId="15" applyNumberFormat="1" applyFont="1" applyFill="1" applyAlignment="1">
      <alignment horizontal="justify"/>
    </xf>
    <xf numFmtId="194" fontId="9" fillId="0" borderId="0" xfId="15" applyNumberFormat="1" applyFont="1" applyFill="1" applyBorder="1" applyAlignment="1" applyProtection="1">
      <alignment/>
      <protection/>
    </xf>
    <xf numFmtId="194" fontId="10" fillId="0" borderId="0" xfId="15" applyNumberFormat="1" applyFont="1" applyFill="1" applyBorder="1" applyAlignment="1">
      <alignment/>
    </xf>
    <xf numFmtId="0" fontId="9" fillId="0" borderId="0" xfId="0" applyFont="1" applyFill="1" applyBorder="1" applyAlignment="1">
      <alignment/>
    </xf>
    <xf numFmtId="185" fontId="9" fillId="0" borderId="0" xfId="15" applyNumberFormat="1" applyFont="1" applyFill="1" applyBorder="1" applyAlignment="1">
      <alignment horizontal="justify"/>
    </xf>
    <xf numFmtId="0" fontId="10" fillId="0" borderId="0" xfId="0" applyFont="1" applyFill="1" applyBorder="1" applyAlignment="1">
      <alignment horizontal="left"/>
    </xf>
    <xf numFmtId="3" fontId="10" fillId="0" borderId="0" xfId="0" applyNumberFormat="1" applyFont="1" applyFill="1" applyBorder="1" applyAlignment="1">
      <alignment/>
    </xf>
    <xf numFmtId="185" fontId="9" fillId="0" borderId="0" xfId="15" applyNumberFormat="1" applyFont="1" applyFill="1" applyBorder="1" applyAlignment="1">
      <alignment/>
    </xf>
    <xf numFmtId="49" fontId="9" fillId="0" borderId="0" xfId="0" applyNumberFormat="1" applyFont="1" applyFill="1" applyAlignment="1">
      <alignment horizontal="right"/>
    </xf>
    <xf numFmtId="0" fontId="10" fillId="0" borderId="0" xfId="0" applyFont="1" applyFill="1" applyAlignment="1" quotePrefix="1">
      <alignment horizontal="left" wrapText="1"/>
    </xf>
    <xf numFmtId="185" fontId="9" fillId="0" borderId="2" xfId="15" applyNumberFormat="1" applyFont="1" applyFill="1" applyBorder="1" applyAlignment="1">
      <alignment horizontal="justify"/>
    </xf>
    <xf numFmtId="185" fontId="9" fillId="0" borderId="0" xfId="15" applyNumberFormat="1" applyFont="1" applyFill="1" applyBorder="1" applyAlignment="1">
      <alignment wrapText="1"/>
    </xf>
    <xf numFmtId="189" fontId="9" fillId="0" borderId="0" xfId="18" applyNumberFormat="1" applyFont="1" applyFill="1" applyBorder="1" applyAlignment="1" applyProtection="1">
      <alignment horizontal="left" wrapText="1"/>
      <protection/>
    </xf>
    <xf numFmtId="0" fontId="3" fillId="0" borderId="0" xfId="0" applyFont="1" applyFill="1" applyAlignment="1">
      <alignment horizontal="left" wrapText="1"/>
    </xf>
    <xf numFmtId="0" fontId="9" fillId="0" borderId="0" xfId="0" applyFont="1" applyFill="1" applyAlignment="1">
      <alignment horizontal="justify" wrapText="1"/>
    </xf>
    <xf numFmtId="0" fontId="9" fillId="0" borderId="0" xfId="0" applyFont="1" applyAlignment="1">
      <alignment horizontal="justify" wrapText="1"/>
    </xf>
    <xf numFmtId="0" fontId="10" fillId="0" borderId="0" xfId="0" applyFont="1" applyFill="1" applyAlignment="1" quotePrefix="1">
      <alignment horizontal="left" wrapText="1"/>
    </xf>
    <xf numFmtId="0" fontId="16" fillId="0" borderId="0" xfId="0" applyFont="1" applyFill="1" applyAlignment="1">
      <alignment horizontal="justify" wrapText="1"/>
    </xf>
    <xf numFmtId="0" fontId="9" fillId="0" borderId="0" xfId="0" applyFont="1" applyFill="1" applyAlignment="1">
      <alignment horizontal="justify"/>
    </xf>
    <xf numFmtId="0" fontId="10" fillId="0" borderId="0" xfId="0" applyFont="1" applyFill="1" applyAlignment="1">
      <alignment horizontal="left" wrapText="1"/>
    </xf>
  </cellXfs>
  <cellStyles count="27">
    <cellStyle name="Normal" xfId="0"/>
    <cellStyle name="Comma" xfId="15"/>
    <cellStyle name="Comma [0]" xfId="16"/>
    <cellStyle name="comma zerodec" xfId="17"/>
    <cellStyle name="Comma_Con B&amp;S 0698" xfId="18"/>
    <cellStyle name="Currency" xfId="19"/>
    <cellStyle name="Currency [0]" xfId="20"/>
    <cellStyle name="Currency1" xfId="21"/>
    <cellStyle name="Date" xfId="22"/>
    <cellStyle name="Dollar (zero dec)" xfId="23"/>
    <cellStyle name="Fixed" xfId="24"/>
    <cellStyle name="Followed Hyperlink" xfId="25"/>
    <cellStyle name="HEADING1" xfId="26"/>
    <cellStyle name="HEADING2" xfId="27"/>
    <cellStyle name="Hyperlink" xfId="28"/>
    <cellStyle name="Normal - Style1" xfId="29"/>
    <cellStyle name="Normal - Style2" xfId="30"/>
    <cellStyle name="Normal - Style3" xfId="31"/>
    <cellStyle name="Normal - Style4" xfId="32"/>
    <cellStyle name="Normal - Style5" xfId="33"/>
    <cellStyle name="Normal - Style6" xfId="34"/>
    <cellStyle name="Normal - Style7" xfId="35"/>
    <cellStyle name="Normal - Style8" xfId="36"/>
    <cellStyle name="Normal_Con B&amp;S 0698" xfId="37"/>
    <cellStyle name="Normal_Con P&amp;L 0698" xfId="38"/>
    <cellStyle name="Percent" xfId="39"/>
    <cellStyle name="Total" xfId="4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ccount4\d\SHAH\CONSOL%20AC\YE%206.1999\June%2099%20from%20Wei%20Leong%20&amp;%20Amended%20final%20Audited%20Ac\SHAH\AABA&amp;C.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ccount4\d\Kumar\Excel\Consol\AAB%20Consol%202001-06-B(PWC-W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PI"/>
      <sheetName val="Balance Sheet"/>
      <sheetName val="Notes"/>
      <sheetName val="TB"/>
      <sheetName val="Profit &amp; Los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 B&amp;S"/>
      <sheetName val="Con P&amp;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ransitionEvaluation="1" transitionEntry="1">
    <pageSetUpPr fitToPage="1"/>
  </sheetPr>
  <dimension ref="A1:I92"/>
  <sheetViews>
    <sheetView showGridLines="0" zoomScale="75" zoomScaleNormal="75" zoomScaleSheetLayoutView="85" workbookViewId="0" topLeftCell="A49">
      <selection activeCell="C41" activeCellId="1" sqref="C61 C41"/>
    </sheetView>
  </sheetViews>
  <sheetFormatPr defaultColWidth="12.7109375" defaultRowHeight="12.75"/>
  <cols>
    <col min="1" max="1" width="55.7109375" style="113" customWidth="1"/>
    <col min="2" max="2" width="8.140625" style="114" customWidth="1"/>
    <col min="3" max="3" width="20.421875" style="115" customWidth="1"/>
    <col min="4" max="4" width="5.7109375" style="70" customWidth="1"/>
    <col min="5" max="5" width="22.57421875" style="70" bestFit="1" customWidth="1"/>
    <col min="6" max="6" width="12.7109375" style="70" customWidth="1"/>
    <col min="7" max="7" width="15.140625" style="70" customWidth="1"/>
    <col min="8" max="8" width="13.8515625" style="70" bestFit="1" customWidth="1"/>
    <col min="9" max="9" width="14.421875" style="70" bestFit="1" customWidth="1"/>
    <col min="10" max="10" width="12.7109375" style="70" customWidth="1"/>
    <col min="11" max="12" width="14.28125" style="70" bestFit="1" customWidth="1"/>
    <col min="13" max="16384" width="12.7109375" style="70" customWidth="1"/>
  </cols>
  <sheetData>
    <row r="1" spans="1:5" ht="15.75">
      <c r="A1" s="73" t="s">
        <v>0</v>
      </c>
      <c r="B1" s="74"/>
      <c r="C1" s="71"/>
      <c r="E1" s="69"/>
    </row>
    <row r="2" spans="1:5" ht="15.75">
      <c r="A2" s="73" t="s">
        <v>100</v>
      </c>
      <c r="B2" s="74"/>
      <c r="C2" s="71"/>
      <c r="E2" s="69"/>
    </row>
    <row r="3" spans="1:3" ht="15.75">
      <c r="A3" s="75"/>
      <c r="B3" s="74"/>
      <c r="C3" s="71"/>
    </row>
    <row r="4" spans="1:3" ht="15.75">
      <c r="A4" s="159" t="s">
        <v>58</v>
      </c>
      <c r="B4" s="160"/>
      <c r="C4" s="160"/>
    </row>
    <row r="5" spans="1:3" ht="15.75">
      <c r="A5" s="77"/>
      <c r="B5" s="76"/>
      <c r="C5" s="72"/>
    </row>
    <row r="6" spans="1:5" s="69" customFormat="1" ht="15.75">
      <c r="A6" s="64"/>
      <c r="B6" s="65"/>
      <c r="C6" s="120" t="s">
        <v>59</v>
      </c>
      <c r="E6" s="120" t="s">
        <v>59</v>
      </c>
    </row>
    <row r="7" spans="1:5" s="69" customFormat="1" ht="15.75">
      <c r="A7" s="64"/>
      <c r="B7" s="65"/>
      <c r="C7" s="155" t="s">
        <v>101</v>
      </c>
      <c r="D7" s="97"/>
      <c r="E7" s="155" t="s">
        <v>102</v>
      </c>
    </row>
    <row r="8" spans="1:5" s="69" customFormat="1" ht="15.75">
      <c r="A8" s="64"/>
      <c r="B8" s="65"/>
      <c r="C8" s="121" t="s">
        <v>27</v>
      </c>
      <c r="E8" s="121" t="s">
        <v>27</v>
      </c>
    </row>
    <row r="9" spans="1:5" s="69" customFormat="1" ht="15.75">
      <c r="A9" s="64"/>
      <c r="B9" s="65"/>
      <c r="C9" s="60" t="s">
        <v>60</v>
      </c>
      <c r="E9" s="60" t="s">
        <v>61</v>
      </c>
    </row>
    <row r="10" spans="1:5" s="69" customFormat="1" ht="15.75">
      <c r="A10" s="66" t="s">
        <v>62</v>
      </c>
      <c r="B10" s="65"/>
      <c r="C10" s="60"/>
      <c r="E10" s="17"/>
    </row>
    <row r="11" spans="1:3" s="68" customFormat="1" ht="15.75">
      <c r="A11" s="67" t="s">
        <v>86</v>
      </c>
      <c r="B11" s="78"/>
      <c r="C11" s="148"/>
    </row>
    <row r="12" spans="1:5" s="68" customFormat="1" ht="15.75">
      <c r="A12" s="79" t="s">
        <v>63</v>
      </c>
      <c r="B12" s="80"/>
      <c r="C12" s="67">
        <v>19758020</v>
      </c>
      <c r="E12" s="67">
        <v>20051164</v>
      </c>
    </row>
    <row r="13" spans="1:5" s="68" customFormat="1" ht="15.75">
      <c r="A13" s="79" t="s">
        <v>64</v>
      </c>
      <c r="B13" s="80"/>
      <c r="C13" s="67">
        <v>73407435</v>
      </c>
      <c r="E13" s="67">
        <v>73347431</v>
      </c>
    </row>
    <row r="14" spans="1:5" s="68" customFormat="1" ht="15.75">
      <c r="A14" s="79" t="s">
        <v>103</v>
      </c>
      <c r="B14" s="80"/>
      <c r="C14" s="67">
        <v>987180</v>
      </c>
      <c r="E14" s="67">
        <v>987180</v>
      </c>
    </row>
    <row r="15" spans="1:5" s="68" customFormat="1" ht="15.75">
      <c r="A15" s="79" t="s">
        <v>65</v>
      </c>
      <c r="B15" s="80"/>
      <c r="C15" s="67">
        <v>1392953</v>
      </c>
      <c r="E15" s="67">
        <v>1392953</v>
      </c>
    </row>
    <row r="16" spans="1:5" s="68" customFormat="1" ht="15.75">
      <c r="A16" s="79" t="s">
        <v>104</v>
      </c>
      <c r="B16" s="80"/>
      <c r="C16" s="67">
        <v>38248367</v>
      </c>
      <c r="E16" s="67">
        <v>38248367</v>
      </c>
    </row>
    <row r="17" spans="1:5" s="68" customFormat="1" ht="15.75">
      <c r="A17" s="79" t="s">
        <v>66</v>
      </c>
      <c r="B17" s="80"/>
      <c r="C17" s="67">
        <v>1500000</v>
      </c>
      <c r="E17" s="67">
        <v>2000000</v>
      </c>
    </row>
    <row r="18" spans="1:5" s="68" customFormat="1" ht="15.75">
      <c r="A18" s="68" t="s">
        <v>67</v>
      </c>
      <c r="B18" s="80"/>
      <c r="C18" s="67">
        <v>3102120</v>
      </c>
      <c r="E18" s="67">
        <v>3102120</v>
      </c>
    </row>
    <row r="19" spans="1:5" s="68" customFormat="1" ht="15.75">
      <c r="A19" s="67" t="s">
        <v>88</v>
      </c>
      <c r="B19" s="80"/>
      <c r="C19" s="122">
        <f>SUM(C12:C18)</f>
        <v>138396075</v>
      </c>
      <c r="E19" s="122">
        <v>139129215</v>
      </c>
    </row>
    <row r="20" spans="2:5" s="68" customFormat="1" ht="15.75">
      <c r="B20" s="82"/>
      <c r="C20" s="66"/>
      <c r="E20" s="66"/>
    </row>
    <row r="21" spans="1:5" s="68" customFormat="1" ht="15.75">
      <c r="A21" s="67" t="s">
        <v>68</v>
      </c>
      <c r="B21" s="83"/>
      <c r="C21" s="66"/>
      <c r="E21" s="66"/>
    </row>
    <row r="22" spans="1:5" s="68" customFormat="1" ht="15.75">
      <c r="A22" s="81" t="s">
        <v>105</v>
      </c>
      <c r="B22" s="80"/>
      <c r="C22" s="66">
        <v>294907693</v>
      </c>
      <c r="E22" s="66">
        <v>294907693</v>
      </c>
    </row>
    <row r="23" spans="1:5" s="68" customFormat="1" ht="15.75">
      <c r="A23" s="79" t="s">
        <v>106</v>
      </c>
      <c r="B23" s="80"/>
      <c r="C23" s="66">
        <v>0</v>
      </c>
      <c r="E23" s="66">
        <v>11363352</v>
      </c>
    </row>
    <row r="24" spans="1:5" s="68" customFormat="1" ht="15.75">
      <c r="A24" s="79" t="s">
        <v>69</v>
      </c>
      <c r="B24" s="80"/>
      <c r="C24" s="66">
        <v>36144290</v>
      </c>
      <c r="E24" s="66">
        <v>37677701</v>
      </c>
    </row>
    <row r="25" spans="1:5" s="68" customFormat="1" ht="15.75">
      <c r="A25" s="79" t="s">
        <v>66</v>
      </c>
      <c r="B25" s="80"/>
      <c r="C25" s="66">
        <v>47111341</v>
      </c>
      <c r="E25" s="66">
        <v>51527142</v>
      </c>
    </row>
    <row r="26" spans="1:5" s="68" customFormat="1" ht="15.75">
      <c r="A26" s="79" t="s">
        <v>70</v>
      </c>
      <c r="B26" s="80"/>
      <c r="C26" s="66">
        <v>8972179</v>
      </c>
      <c r="E26" s="66">
        <v>10290094</v>
      </c>
    </row>
    <row r="27" spans="1:5" s="68" customFormat="1" ht="15.75">
      <c r="A27" s="79" t="s">
        <v>107</v>
      </c>
      <c r="B27" s="80"/>
      <c r="C27" s="66">
        <v>45290371</v>
      </c>
      <c r="E27" s="66">
        <v>26089857</v>
      </c>
    </row>
    <row r="28" spans="1:5" s="68" customFormat="1" ht="15.75">
      <c r="A28" s="68" t="s">
        <v>108</v>
      </c>
      <c r="B28" s="80"/>
      <c r="C28" s="66">
        <v>2935007</v>
      </c>
      <c r="E28" s="66">
        <v>3039890</v>
      </c>
    </row>
    <row r="29" spans="1:5" s="68" customFormat="1" ht="15.75">
      <c r="A29" s="68" t="s">
        <v>71</v>
      </c>
      <c r="B29" s="80"/>
      <c r="C29" s="66">
        <v>8146971</v>
      </c>
      <c r="E29" s="67">
        <v>10037973</v>
      </c>
    </row>
    <row r="30" spans="1:5" s="68" customFormat="1" ht="15.75">
      <c r="A30" s="68" t="s">
        <v>72</v>
      </c>
      <c r="B30" s="80"/>
      <c r="C30" s="123">
        <v>10520590</v>
      </c>
      <c r="E30" s="123">
        <v>7688709</v>
      </c>
    </row>
    <row r="31" spans="1:5" s="68" customFormat="1" ht="15.75">
      <c r="A31" s="66" t="s">
        <v>87</v>
      </c>
      <c r="B31" s="84"/>
      <c r="C31" s="124">
        <f>SUM(C22:C30)</f>
        <v>454028442</v>
      </c>
      <c r="D31" s="67"/>
      <c r="E31" s="124">
        <v>452622411</v>
      </c>
    </row>
    <row r="32" spans="1:5" s="68" customFormat="1" ht="15.75">
      <c r="A32" s="66"/>
      <c r="B32" s="84"/>
      <c r="C32" s="67"/>
      <c r="D32" s="67"/>
      <c r="E32" s="67"/>
    </row>
    <row r="33" spans="1:5" s="68" customFormat="1" ht="16.5" thickBot="1">
      <c r="A33" s="85" t="s">
        <v>96</v>
      </c>
      <c r="B33" s="84"/>
      <c r="C33" s="125">
        <f>C19+C31</f>
        <v>592424517</v>
      </c>
      <c r="E33" s="125">
        <v>591751626</v>
      </c>
    </row>
    <row r="34" spans="1:5" s="68" customFormat="1" ht="16.5" thickTop="1">
      <c r="A34" s="85"/>
      <c r="B34" s="84"/>
      <c r="C34" s="67"/>
      <c r="E34" s="67"/>
    </row>
    <row r="35" spans="1:5" s="68" customFormat="1" ht="15.75">
      <c r="A35" s="158" t="s">
        <v>135</v>
      </c>
      <c r="B35" s="82"/>
      <c r="C35" s="66"/>
      <c r="E35" s="66"/>
    </row>
    <row r="36" spans="1:5" s="68" customFormat="1" ht="15.75">
      <c r="A36" s="68" t="s">
        <v>83</v>
      </c>
      <c r="B36" s="80"/>
      <c r="C36" s="66">
        <v>446669151</v>
      </c>
      <c r="E36" s="66">
        <v>446669151</v>
      </c>
    </row>
    <row r="37" spans="1:5" s="68" customFormat="1" ht="15.75">
      <c r="A37" s="68" t="s">
        <v>109</v>
      </c>
      <c r="B37" s="80"/>
      <c r="C37" s="66">
        <v>100590</v>
      </c>
      <c r="E37" s="66">
        <v>100590</v>
      </c>
    </row>
    <row r="38" spans="1:5" s="68" customFormat="1" ht="15.75">
      <c r="A38" s="68" t="s">
        <v>110</v>
      </c>
      <c r="B38" s="82"/>
      <c r="C38" s="123">
        <v>-305284725</v>
      </c>
      <c r="E38" s="123">
        <v>-300059665</v>
      </c>
    </row>
    <row r="39" spans="1:5" s="68" customFormat="1" ht="15.75">
      <c r="A39" s="67"/>
      <c r="B39" s="82"/>
      <c r="C39" s="67">
        <f>SUM(C36:C38)</f>
        <v>141485016</v>
      </c>
      <c r="E39" s="67">
        <v>146710076</v>
      </c>
    </row>
    <row r="40" spans="1:5" s="68" customFormat="1" ht="15.75">
      <c r="A40" s="68" t="s">
        <v>84</v>
      </c>
      <c r="B40" s="82"/>
      <c r="C40" s="124">
        <v>1025589</v>
      </c>
      <c r="E40" s="124">
        <v>1030410</v>
      </c>
    </row>
    <row r="41" spans="1:5" s="68" customFormat="1" ht="15.75">
      <c r="A41" s="67" t="s">
        <v>89</v>
      </c>
      <c r="B41" s="82"/>
      <c r="C41" s="123">
        <f>SUM(C39:C40)</f>
        <v>142510605</v>
      </c>
      <c r="E41" s="123">
        <v>147740486</v>
      </c>
    </row>
    <row r="42" spans="1:5" s="68" customFormat="1" ht="15.75">
      <c r="A42" s="67"/>
      <c r="B42" s="82"/>
      <c r="C42" s="66"/>
      <c r="E42" s="66"/>
    </row>
    <row r="43" spans="1:5" s="68" customFormat="1" ht="15.75">
      <c r="A43" s="67" t="s">
        <v>90</v>
      </c>
      <c r="B43" s="82"/>
      <c r="C43" s="66"/>
      <c r="E43" s="66"/>
    </row>
    <row r="44" spans="1:5" s="68" customFormat="1" ht="15.75">
      <c r="A44" s="79" t="s">
        <v>76</v>
      </c>
      <c r="B44" s="80"/>
      <c r="C44" s="66">
        <v>593040</v>
      </c>
      <c r="E44" s="66">
        <v>658949</v>
      </c>
    </row>
    <row r="45" spans="1:9" s="68" customFormat="1" ht="15.75">
      <c r="A45" s="68" t="s">
        <v>82</v>
      </c>
      <c r="B45" s="66"/>
      <c r="C45" s="66">
        <v>11007003</v>
      </c>
      <c r="E45" s="66">
        <v>12006747</v>
      </c>
      <c r="I45" s="117"/>
    </row>
    <row r="46" spans="1:5" s="68" customFormat="1" ht="15.75">
      <c r="A46" s="81" t="s">
        <v>111</v>
      </c>
      <c r="B46" s="84"/>
      <c r="C46" s="123">
        <v>6276662</v>
      </c>
      <c r="E46" s="123">
        <v>6276662</v>
      </c>
    </row>
    <row r="47" spans="1:5" s="68" customFormat="1" ht="15.75">
      <c r="A47" s="66" t="s">
        <v>91</v>
      </c>
      <c r="B47" s="80"/>
      <c r="C47" s="122">
        <f>SUM(C44:C46)</f>
        <v>17876705</v>
      </c>
      <c r="E47" s="122">
        <v>18942358</v>
      </c>
    </row>
    <row r="48" spans="1:5" s="68" customFormat="1" ht="15.75">
      <c r="A48" s="66"/>
      <c r="B48" s="80"/>
      <c r="C48" s="67"/>
      <c r="E48" s="67"/>
    </row>
    <row r="49" spans="1:5" s="68" customFormat="1" ht="15.75">
      <c r="A49" s="66" t="s">
        <v>73</v>
      </c>
      <c r="B49" s="84"/>
      <c r="C49" s="66"/>
      <c r="E49" s="66"/>
    </row>
    <row r="50" spans="1:5" s="68" customFormat="1" ht="15.75">
      <c r="A50" s="79" t="s">
        <v>74</v>
      </c>
      <c r="B50" s="80"/>
      <c r="C50" s="66">
        <v>41380062</v>
      </c>
      <c r="E50" s="66">
        <v>41749770</v>
      </c>
    </row>
    <row r="51" spans="1:5" s="68" customFormat="1" ht="15.75">
      <c r="A51" s="79" t="s">
        <v>75</v>
      </c>
      <c r="B51" s="80"/>
      <c r="C51" s="66">
        <v>177515163</v>
      </c>
      <c r="E51" s="66">
        <v>167997633</v>
      </c>
    </row>
    <row r="52" spans="1:5" s="68" customFormat="1" ht="15.75">
      <c r="A52" s="79" t="s">
        <v>76</v>
      </c>
      <c r="B52" s="80"/>
      <c r="C52" s="66">
        <v>310184</v>
      </c>
      <c r="E52" s="66">
        <v>469297</v>
      </c>
    </row>
    <row r="53" spans="1:5" s="68" customFormat="1" ht="15.75">
      <c r="A53" s="79" t="s">
        <v>81</v>
      </c>
      <c r="B53" s="80"/>
      <c r="C53" s="66">
        <v>97868265</v>
      </c>
      <c r="E53" s="66">
        <v>98232015</v>
      </c>
    </row>
    <row r="54" spans="1:5" s="68" customFormat="1" ht="15.75">
      <c r="A54" s="79" t="s">
        <v>77</v>
      </c>
      <c r="B54" s="80"/>
      <c r="C54" s="66">
        <v>46414405</v>
      </c>
      <c r="E54" s="66">
        <v>72435022</v>
      </c>
    </row>
    <row r="55" spans="1:5" s="68" customFormat="1" ht="15.75">
      <c r="A55" s="68" t="s">
        <v>78</v>
      </c>
      <c r="B55" s="80"/>
      <c r="C55" s="66">
        <v>26258339</v>
      </c>
      <c r="E55" s="66">
        <v>26262669</v>
      </c>
    </row>
    <row r="56" spans="1:5" s="68" customFormat="1" ht="15.75">
      <c r="A56" s="79" t="s">
        <v>79</v>
      </c>
      <c r="B56" s="80"/>
      <c r="C56" s="66">
        <v>11158592</v>
      </c>
      <c r="E56" s="66">
        <v>10684708</v>
      </c>
    </row>
    <row r="57" spans="1:5" s="68" customFormat="1" ht="15.75">
      <c r="A57" s="79" t="s">
        <v>80</v>
      </c>
      <c r="B57" s="80"/>
      <c r="C57" s="66">
        <v>6314019</v>
      </c>
      <c r="E57" s="66">
        <v>7237668</v>
      </c>
    </row>
    <row r="58" spans="1:5" s="68" customFormat="1" ht="15.75">
      <c r="A58" s="79" t="s">
        <v>57</v>
      </c>
      <c r="B58" s="80"/>
      <c r="C58" s="123">
        <v>24818178</v>
      </c>
      <c r="E58" s="123">
        <v>0</v>
      </c>
    </row>
    <row r="59" spans="1:6" s="68" customFormat="1" ht="15.75">
      <c r="A59" s="66" t="s">
        <v>92</v>
      </c>
      <c r="B59" s="86"/>
      <c r="C59" s="124">
        <f>SUM(C50:C58)</f>
        <v>432037207</v>
      </c>
      <c r="E59" s="124">
        <v>425068782</v>
      </c>
      <c r="F59" s="117"/>
    </row>
    <row r="60" spans="1:6" s="68" customFormat="1" ht="15.75">
      <c r="A60" s="66"/>
      <c r="B60" s="86"/>
      <c r="C60" s="67"/>
      <c r="E60" s="67"/>
      <c r="F60" s="117" t="s">
        <v>98</v>
      </c>
    </row>
    <row r="61" spans="1:6" s="68" customFormat="1" ht="15.75">
      <c r="A61" s="66" t="s">
        <v>93</v>
      </c>
      <c r="B61" s="86"/>
      <c r="C61" s="124">
        <f>C47+C59</f>
        <v>449913912</v>
      </c>
      <c r="E61" s="124">
        <v>444011140</v>
      </c>
      <c r="F61" s="117"/>
    </row>
    <row r="62" spans="1:6" s="68" customFormat="1" ht="15.75">
      <c r="A62" s="66"/>
      <c r="B62" s="86"/>
      <c r="C62" s="67"/>
      <c r="E62" s="67"/>
      <c r="F62" s="117"/>
    </row>
    <row r="63" spans="1:5" s="68" customFormat="1" ht="16.5" thickBot="1">
      <c r="A63" s="66" t="s">
        <v>94</v>
      </c>
      <c r="B63" s="80"/>
      <c r="C63" s="125">
        <f>C41+C61</f>
        <v>592424517</v>
      </c>
      <c r="E63" s="125">
        <v>591751626</v>
      </c>
    </row>
    <row r="64" spans="1:3" s="68" customFormat="1" ht="16.5" thickTop="1">
      <c r="A64" s="66"/>
      <c r="B64" s="80"/>
      <c r="C64" s="149"/>
    </row>
    <row r="65" spans="1:7" ht="15.75">
      <c r="A65" s="87" t="s">
        <v>95</v>
      </c>
      <c r="B65" s="88"/>
      <c r="C65" s="69">
        <v>31.67557367309658</v>
      </c>
      <c r="E65" s="69">
        <v>33</v>
      </c>
      <c r="G65" s="68"/>
    </row>
    <row r="66" spans="1:7" ht="15.75">
      <c r="A66" s="70"/>
      <c r="B66" s="88"/>
      <c r="C66" s="69"/>
      <c r="G66" s="68"/>
    </row>
    <row r="67" spans="1:7" ht="15.75">
      <c r="A67" s="70"/>
      <c r="B67" s="88"/>
      <c r="C67" s="69"/>
      <c r="G67" s="68"/>
    </row>
    <row r="68" spans="1:7" ht="15.75">
      <c r="A68" s="161" t="s">
        <v>112</v>
      </c>
      <c r="B68" s="161"/>
      <c r="C68" s="161"/>
      <c r="D68" s="161"/>
      <c r="E68" s="161"/>
      <c r="G68" s="68"/>
    </row>
    <row r="69" spans="1:7" ht="15.75">
      <c r="A69" s="161"/>
      <c r="B69" s="161"/>
      <c r="C69" s="161"/>
      <c r="D69" s="161"/>
      <c r="E69" s="161"/>
      <c r="G69" s="68"/>
    </row>
    <row r="70" spans="1:7" ht="15.75">
      <c r="A70" s="161"/>
      <c r="B70" s="161"/>
      <c r="C70" s="161"/>
      <c r="D70" s="161"/>
      <c r="E70" s="161"/>
      <c r="G70" s="68"/>
    </row>
    <row r="71" spans="3:7" ht="15.75">
      <c r="C71" s="67"/>
      <c r="E71" s="67"/>
      <c r="G71" s="68"/>
    </row>
    <row r="72" ht="15.75">
      <c r="E72" s="115"/>
    </row>
    <row r="73" spans="4:5" ht="15.75">
      <c r="D73" s="115"/>
      <c r="E73" s="115"/>
    </row>
    <row r="74" ht="15.75">
      <c r="E74" s="115"/>
    </row>
    <row r="75" ht="15.75">
      <c r="E75" s="115"/>
    </row>
    <row r="76" ht="15.75">
      <c r="E76" s="115"/>
    </row>
    <row r="77" ht="15.75">
      <c r="E77" s="115"/>
    </row>
    <row r="78" ht="15.75">
      <c r="C78" s="70"/>
    </row>
    <row r="80" ht="15.75">
      <c r="C80" s="70"/>
    </row>
    <row r="84" ht="15.75">
      <c r="E84" s="115"/>
    </row>
    <row r="85" ht="15.75">
      <c r="E85" s="115"/>
    </row>
    <row r="86" ht="15.75">
      <c r="E86" s="115"/>
    </row>
    <row r="87" ht="15.75">
      <c r="E87" s="115"/>
    </row>
    <row r="88" ht="15.75">
      <c r="E88" s="115"/>
    </row>
    <row r="89" ht="15.75">
      <c r="E89" s="115"/>
    </row>
    <row r="90" ht="15.75">
      <c r="E90" s="115"/>
    </row>
    <row r="91" ht="15.75">
      <c r="E91" s="115"/>
    </row>
    <row r="92" ht="15.75">
      <c r="E92" s="115"/>
    </row>
  </sheetData>
  <mergeCells count="2">
    <mergeCell ref="A4:C4"/>
    <mergeCell ref="A68:E70"/>
  </mergeCells>
  <printOptions/>
  <pageMargins left="0.8267716535433072" right="0.3937007874015748" top="0.7086614173228347" bottom="0.4724409448818898" header="0.35433070866141736" footer="0.1968503937007874"/>
  <pageSetup fitToHeight="1" fitToWidth="1" horizontalDpi="180" verticalDpi="180" orientation="portrait" paperSize="9" scale="70" r:id="rId1"/>
</worksheet>
</file>

<file path=xl/worksheets/sheet2.xml><?xml version="1.0" encoding="utf-8"?>
<worksheet xmlns="http://schemas.openxmlformats.org/spreadsheetml/2006/main" xmlns:r="http://schemas.openxmlformats.org/officeDocument/2006/relationships">
  <dimension ref="A1:L50"/>
  <sheetViews>
    <sheetView showGridLines="0" zoomScale="75" zoomScaleNormal="75" workbookViewId="0" topLeftCell="A16">
      <selection activeCell="K29" sqref="K29:K30"/>
    </sheetView>
  </sheetViews>
  <sheetFormatPr defaultColWidth="9.140625" defaultRowHeight="12.75"/>
  <cols>
    <col min="1" max="1" width="20.7109375" style="2" customWidth="1"/>
    <col min="2" max="2" width="13.00390625" style="2" customWidth="1"/>
    <col min="3" max="3" width="6.7109375" style="2" customWidth="1"/>
    <col min="4" max="4" width="2.28125" style="2" customWidth="1"/>
    <col min="5" max="5" width="21.140625" style="3" bestFit="1" customWidth="1"/>
    <col min="6" max="6" width="2.7109375" style="3" customWidth="1"/>
    <col min="7" max="7" width="20.8515625" style="3" customWidth="1"/>
    <col min="8" max="8" width="2.7109375" style="2" customWidth="1"/>
    <col min="9" max="9" width="18.7109375" style="3" bestFit="1" customWidth="1"/>
    <col min="10" max="10" width="2.7109375" style="2" customWidth="1"/>
    <col min="11" max="11" width="17.7109375" style="3" customWidth="1"/>
    <col min="12" max="16384" width="8.8515625" style="2" customWidth="1"/>
  </cols>
  <sheetData>
    <row r="1" ht="20.25" customHeight="1">
      <c r="A1" s="1" t="s">
        <v>0</v>
      </c>
    </row>
    <row r="2" ht="15.75">
      <c r="A2" s="1" t="s">
        <v>100</v>
      </c>
    </row>
    <row r="3" ht="15.75">
      <c r="A3" s="4"/>
    </row>
    <row r="4" ht="15.75">
      <c r="A4" s="5" t="s">
        <v>1</v>
      </c>
    </row>
    <row r="5" ht="15.75">
      <c r="A5" s="2" t="s">
        <v>2</v>
      </c>
    </row>
    <row r="6" spans="4:11" s="6" customFormat="1" ht="15.75">
      <c r="D6" s="7"/>
      <c r="E6" s="8"/>
      <c r="F6" s="8"/>
      <c r="G6" s="8"/>
      <c r="I6" s="8"/>
      <c r="K6" s="8"/>
    </row>
    <row r="7" spans="4:12" ht="15.75">
      <c r="D7" s="9"/>
      <c r="E7" s="10" t="s">
        <v>2</v>
      </c>
      <c r="F7" s="10"/>
      <c r="G7" s="10" t="s">
        <v>2</v>
      </c>
      <c r="H7" s="6"/>
      <c r="I7" s="10" t="s">
        <v>2</v>
      </c>
      <c r="J7" s="6"/>
      <c r="K7" s="10" t="s">
        <v>2</v>
      </c>
      <c r="L7" s="6"/>
    </row>
    <row r="8" spans="4:11" ht="15.75">
      <c r="D8" s="11"/>
      <c r="E8" s="12" t="s">
        <v>3</v>
      </c>
      <c r="F8" s="12"/>
      <c r="G8" s="12" t="s">
        <v>3</v>
      </c>
      <c r="H8" s="11"/>
      <c r="I8" s="13" t="s">
        <v>4</v>
      </c>
      <c r="K8" s="13" t="s">
        <v>4</v>
      </c>
    </row>
    <row r="9" spans="4:11" ht="15.75">
      <c r="D9" s="9"/>
      <c r="E9" s="14" t="s">
        <v>113</v>
      </c>
      <c r="F9" s="15"/>
      <c r="G9" s="14" t="s">
        <v>114</v>
      </c>
      <c r="H9" s="15"/>
      <c r="I9" s="14" t="str">
        <f>E9</f>
        <v>31.03.2008</v>
      </c>
      <c r="K9" s="14" t="str">
        <f>G9</f>
        <v>31.03.2007</v>
      </c>
    </row>
    <row r="10" spans="4:11" ht="15.75">
      <c r="D10" s="9"/>
      <c r="E10" s="16"/>
      <c r="F10" s="16"/>
      <c r="G10" s="17"/>
      <c r="H10" s="18"/>
      <c r="I10" s="16"/>
      <c r="K10" s="17"/>
    </row>
    <row r="11" spans="1:12" s="19" customFormat="1" ht="30" customHeight="1">
      <c r="A11" s="133" t="s">
        <v>5</v>
      </c>
      <c r="B11" s="134"/>
      <c r="C11" s="134"/>
      <c r="D11" s="135"/>
      <c r="E11" s="136"/>
      <c r="F11" s="137"/>
      <c r="G11" s="138"/>
      <c r="H11" s="134"/>
      <c r="I11" s="138"/>
      <c r="J11" s="134"/>
      <c r="K11" s="137"/>
      <c r="L11" s="134"/>
    </row>
    <row r="12" spans="1:12" ht="15.75">
      <c r="A12" s="6" t="s">
        <v>6</v>
      </c>
      <c r="B12" s="6"/>
      <c r="C12" s="6"/>
      <c r="D12" s="82"/>
      <c r="E12" s="20">
        <v>14210440</v>
      </c>
      <c r="F12" s="20"/>
      <c r="G12" s="20">
        <v>18197827</v>
      </c>
      <c r="H12" s="6"/>
      <c r="I12" s="20">
        <v>14210440</v>
      </c>
      <c r="J12" s="6"/>
      <c r="K12" s="20">
        <v>18197827</v>
      </c>
      <c r="L12" s="6"/>
    </row>
    <row r="13" spans="1:12" ht="15.75">
      <c r="A13" s="6"/>
      <c r="B13" s="6"/>
      <c r="C13" s="6"/>
      <c r="D13" s="82"/>
      <c r="E13" s="20"/>
      <c r="F13" s="20"/>
      <c r="G13" s="20"/>
      <c r="H13" s="6"/>
      <c r="I13" s="20"/>
      <c r="J13" s="6"/>
      <c r="K13" s="20"/>
      <c r="L13" s="6"/>
    </row>
    <row r="14" spans="1:12" ht="15.75">
      <c r="A14" s="6" t="s">
        <v>7</v>
      </c>
      <c r="B14" s="6"/>
      <c r="C14" s="6"/>
      <c r="D14" s="82"/>
      <c r="E14" s="20">
        <v>-16340704</v>
      </c>
      <c r="F14" s="20"/>
      <c r="G14" s="20">
        <v>-25347254</v>
      </c>
      <c r="H14" s="89"/>
      <c r="I14" s="20">
        <v>-16340704</v>
      </c>
      <c r="J14" s="6"/>
      <c r="K14" s="20">
        <v>-25347254</v>
      </c>
      <c r="L14" s="6"/>
    </row>
    <row r="15" spans="1:12" ht="15.75">
      <c r="A15" s="6"/>
      <c r="B15" s="6"/>
      <c r="C15" s="6"/>
      <c r="D15" s="82"/>
      <c r="E15" s="20"/>
      <c r="F15" s="20"/>
      <c r="G15" s="20"/>
      <c r="H15" s="89"/>
      <c r="I15" s="20"/>
      <c r="J15" s="6"/>
      <c r="K15" s="20"/>
      <c r="L15" s="6"/>
    </row>
    <row r="16" spans="1:12" ht="15.75">
      <c r="A16" s="6" t="s">
        <v>8</v>
      </c>
      <c r="B16" s="6"/>
      <c r="C16" s="6"/>
      <c r="D16" s="82"/>
      <c r="E16" s="139">
        <v>2073873</v>
      </c>
      <c r="F16" s="20"/>
      <c r="G16" s="140">
        <v>3050932</v>
      </c>
      <c r="H16" s="89"/>
      <c r="I16" s="140">
        <v>2073873</v>
      </c>
      <c r="J16" s="6"/>
      <c r="K16" s="140">
        <v>3050932</v>
      </c>
      <c r="L16" s="6"/>
    </row>
    <row r="17" spans="1:12" ht="15.75">
      <c r="A17" s="6"/>
      <c r="B17" s="6"/>
      <c r="C17" s="6"/>
      <c r="D17" s="82"/>
      <c r="E17" s="20"/>
      <c r="F17" s="20"/>
      <c r="G17" s="20"/>
      <c r="H17" s="89"/>
      <c r="I17" s="20"/>
      <c r="J17" s="6"/>
      <c r="K17" s="20"/>
      <c r="L17" s="6"/>
    </row>
    <row r="18" spans="1:12" ht="15.75">
      <c r="A18" s="6" t="s">
        <v>115</v>
      </c>
      <c r="B18" s="6"/>
      <c r="C18" s="6"/>
      <c r="D18" s="82"/>
      <c r="E18" s="20">
        <f>SUM(E12:E16)</f>
        <v>-56391</v>
      </c>
      <c r="F18" s="20"/>
      <c r="G18" s="20">
        <v>-4098495</v>
      </c>
      <c r="H18" s="89"/>
      <c r="I18" s="20">
        <f>SUM(I12:I16)</f>
        <v>-56391</v>
      </c>
      <c r="J18" s="6"/>
      <c r="K18" s="20">
        <v>-4098495</v>
      </c>
      <c r="L18" s="6"/>
    </row>
    <row r="19" spans="1:12" ht="15.75">
      <c r="A19" s="6"/>
      <c r="B19" s="6"/>
      <c r="C19" s="6"/>
      <c r="D19" s="82"/>
      <c r="E19" s="20"/>
      <c r="F19" s="20"/>
      <c r="G19" s="20"/>
      <c r="H19" s="89"/>
      <c r="I19" s="20"/>
      <c r="J19" s="6"/>
      <c r="K19" s="20"/>
      <c r="L19" s="6"/>
    </row>
    <row r="20" spans="1:12" ht="15.75">
      <c r="A20" s="6" t="s">
        <v>9</v>
      </c>
      <c r="B20" s="6"/>
      <c r="C20" s="6"/>
      <c r="D20" s="82"/>
      <c r="E20" s="139">
        <v>-5056229</v>
      </c>
      <c r="F20" s="20"/>
      <c r="G20" s="140">
        <v>-3716885</v>
      </c>
      <c r="H20" s="116"/>
      <c r="I20" s="140">
        <v>-5056229</v>
      </c>
      <c r="J20" s="104"/>
      <c r="K20" s="140">
        <v>-3716885</v>
      </c>
      <c r="L20" s="6"/>
    </row>
    <row r="21" spans="1:12" ht="15.75">
      <c r="A21" s="6"/>
      <c r="B21" s="6"/>
      <c r="C21" s="6"/>
      <c r="D21" s="82"/>
      <c r="E21" s="20"/>
      <c r="F21" s="20"/>
      <c r="G21" s="20"/>
      <c r="H21" s="116"/>
      <c r="I21" s="20"/>
      <c r="J21" s="104"/>
      <c r="K21" s="20"/>
      <c r="L21" s="6"/>
    </row>
    <row r="22" spans="1:12" ht="15.75">
      <c r="A22" s="106" t="s">
        <v>99</v>
      </c>
      <c r="B22" s="6"/>
      <c r="C22" s="6"/>
      <c r="D22" s="82"/>
      <c r="E22" s="20">
        <f>SUM(E18:E20)</f>
        <v>-5112620</v>
      </c>
      <c r="F22" s="20"/>
      <c r="G22" s="20">
        <v>-7815380</v>
      </c>
      <c r="H22" s="89"/>
      <c r="I22" s="20">
        <f>SUM(I18:I20)</f>
        <v>-5112620</v>
      </c>
      <c r="J22" s="6"/>
      <c r="K22" s="20">
        <v>-7815380</v>
      </c>
      <c r="L22" s="6"/>
    </row>
    <row r="23" spans="1:12" ht="15.75">
      <c r="A23" s="102"/>
      <c r="B23" s="6"/>
      <c r="C23" s="6"/>
      <c r="D23" s="82"/>
      <c r="E23" s="20"/>
      <c r="F23" s="20"/>
      <c r="G23" s="20"/>
      <c r="H23" s="89"/>
      <c r="I23" s="20"/>
      <c r="J23" s="6"/>
      <c r="K23" s="20"/>
      <c r="L23" s="6"/>
    </row>
    <row r="24" spans="1:12" ht="15.75">
      <c r="A24" s="100" t="s">
        <v>10</v>
      </c>
      <c r="B24" s="6"/>
      <c r="C24" s="6"/>
      <c r="D24" s="82"/>
      <c r="E24" s="139">
        <v>-117261</v>
      </c>
      <c r="F24" s="20"/>
      <c r="G24" s="140">
        <v>-217170</v>
      </c>
      <c r="H24" s="89"/>
      <c r="I24" s="140">
        <v>-117261</v>
      </c>
      <c r="J24" s="6"/>
      <c r="K24" s="140">
        <v>-217170</v>
      </c>
      <c r="L24" s="6"/>
    </row>
    <row r="25" spans="1:12" ht="15.75">
      <c r="A25" s="102"/>
      <c r="B25" s="6"/>
      <c r="C25" s="6"/>
      <c r="D25" s="82"/>
      <c r="E25" s="21"/>
      <c r="F25" s="21"/>
      <c r="G25" s="20"/>
      <c r="H25" s="6"/>
      <c r="I25" s="20"/>
      <c r="J25" s="6"/>
      <c r="K25" s="20"/>
      <c r="L25" s="6"/>
    </row>
    <row r="26" spans="1:12" ht="16.5" thickBot="1">
      <c r="A26" s="106" t="s">
        <v>136</v>
      </c>
      <c r="B26" s="6"/>
      <c r="C26" s="6"/>
      <c r="D26" s="82"/>
      <c r="E26" s="141">
        <f>SUM(E22:E24)</f>
        <v>-5229881</v>
      </c>
      <c r="F26" s="20"/>
      <c r="G26" s="141">
        <v>-8032550</v>
      </c>
      <c r="H26" s="6"/>
      <c r="I26" s="141">
        <f>SUM(I22:I24)</f>
        <v>-5229881</v>
      </c>
      <c r="J26" s="6"/>
      <c r="K26" s="141">
        <v>-8032550</v>
      </c>
      <c r="L26" s="6"/>
    </row>
    <row r="27" spans="1:12" ht="16.5" thickTop="1">
      <c r="A27" s="102"/>
      <c r="B27" s="6"/>
      <c r="C27" s="6"/>
      <c r="D27" s="82"/>
      <c r="E27" s="20"/>
      <c r="F27" s="20"/>
      <c r="G27" s="20"/>
      <c r="H27" s="6"/>
      <c r="I27" s="20"/>
      <c r="J27" s="6"/>
      <c r="K27" s="20"/>
      <c r="L27" s="6"/>
    </row>
    <row r="28" spans="1:12" ht="15.75">
      <c r="A28" s="100" t="s">
        <v>11</v>
      </c>
      <c r="B28" s="6"/>
      <c r="C28" s="6"/>
      <c r="D28" s="82"/>
      <c r="E28" s="20"/>
      <c r="F28" s="20"/>
      <c r="G28" s="20"/>
      <c r="H28" s="6"/>
      <c r="I28" s="20"/>
      <c r="J28" s="6"/>
      <c r="K28" s="20"/>
      <c r="L28" s="6"/>
    </row>
    <row r="29" spans="1:12" ht="15.75">
      <c r="A29" s="100" t="s">
        <v>12</v>
      </c>
      <c r="B29" s="6"/>
      <c r="C29" s="6"/>
      <c r="D29" s="82"/>
      <c r="E29" s="20">
        <v>-5225060</v>
      </c>
      <c r="F29" s="20"/>
      <c r="G29" s="119">
        <v>-8025866</v>
      </c>
      <c r="H29" s="6"/>
      <c r="I29" s="20">
        <v>-5225060</v>
      </c>
      <c r="J29" s="6"/>
      <c r="K29" s="119">
        <v>-8025866</v>
      </c>
      <c r="L29" s="6"/>
    </row>
    <row r="30" spans="1:12" ht="15.75">
      <c r="A30" s="100" t="s">
        <v>13</v>
      </c>
      <c r="B30" s="6"/>
      <c r="C30" s="6"/>
      <c r="D30" s="82"/>
      <c r="E30" s="139">
        <v>-4821</v>
      </c>
      <c r="F30" s="20"/>
      <c r="G30" s="140">
        <v>-6684</v>
      </c>
      <c r="H30" s="10"/>
      <c r="I30" s="139">
        <v>-4821</v>
      </c>
      <c r="J30" s="104"/>
      <c r="K30" s="140">
        <v>-6684</v>
      </c>
      <c r="L30" s="6"/>
    </row>
    <row r="31" spans="1:12" ht="15.75">
      <c r="A31" s="100"/>
      <c r="B31" s="6"/>
      <c r="C31" s="6"/>
      <c r="D31" s="82"/>
      <c r="E31" s="20"/>
      <c r="F31" s="20"/>
      <c r="G31" s="20"/>
      <c r="H31" s="10"/>
      <c r="I31" s="20"/>
      <c r="J31" s="104"/>
      <c r="K31" s="20"/>
      <c r="L31" s="6"/>
    </row>
    <row r="32" spans="1:12" ht="16.5" thickBot="1">
      <c r="A32" s="99"/>
      <c r="B32" s="6"/>
      <c r="C32" s="6"/>
      <c r="D32" s="82"/>
      <c r="E32" s="141">
        <f>SUM(E29:E31)</f>
        <v>-5229881</v>
      </c>
      <c r="F32" s="20"/>
      <c r="G32" s="141">
        <v>-8032550</v>
      </c>
      <c r="H32" s="6"/>
      <c r="I32" s="141">
        <f>SUM(I29:I30)</f>
        <v>-5229881</v>
      </c>
      <c r="J32" s="6"/>
      <c r="K32" s="141">
        <v>-8032550</v>
      </c>
      <c r="L32" s="6"/>
    </row>
    <row r="33" spans="1:12" ht="16.5" thickTop="1">
      <c r="A33" s="6"/>
      <c r="B33" s="6"/>
      <c r="C33" s="6"/>
      <c r="D33" s="82"/>
      <c r="E33" s="24"/>
      <c r="F33" s="24"/>
      <c r="G33" s="20"/>
      <c r="H33" s="6"/>
      <c r="I33" s="24"/>
      <c r="J33" s="6"/>
      <c r="K33" s="20"/>
      <c r="L33" s="6"/>
    </row>
    <row r="34" spans="1:12" ht="15.75">
      <c r="A34" s="100" t="s">
        <v>116</v>
      </c>
      <c r="B34" s="6"/>
      <c r="C34" s="6"/>
      <c r="D34" s="82"/>
      <c r="E34" s="142">
        <v>-1.169783045975342</v>
      </c>
      <c r="F34" s="142"/>
      <c r="G34" s="142">
        <v>-1.8</v>
      </c>
      <c r="H34" s="6"/>
      <c r="I34" s="142">
        <v>-1.169783045975342</v>
      </c>
      <c r="J34" s="6"/>
      <c r="K34" s="142">
        <v>-1.8</v>
      </c>
      <c r="L34" s="6"/>
    </row>
    <row r="35" spans="1:12" ht="15.75">
      <c r="A35" s="6"/>
      <c r="B35" s="6"/>
      <c r="C35" s="6"/>
      <c r="D35" s="6"/>
      <c r="E35" s="143"/>
      <c r="F35" s="143"/>
      <c r="G35" s="143"/>
      <c r="H35" s="6"/>
      <c r="I35" s="143"/>
      <c r="J35" s="6"/>
      <c r="K35" s="143"/>
      <c r="L35" s="6"/>
    </row>
    <row r="36" spans="1:12" ht="15.75">
      <c r="A36" s="6"/>
      <c r="B36" s="6"/>
      <c r="C36" s="6"/>
      <c r="D36" s="82"/>
      <c r="E36" s="20"/>
      <c r="F36" s="20"/>
      <c r="G36" s="20"/>
      <c r="H36" s="6"/>
      <c r="I36" s="20"/>
      <c r="J36" s="6"/>
      <c r="K36" s="20"/>
      <c r="L36" s="6"/>
    </row>
    <row r="37" spans="1:12" ht="12.75">
      <c r="A37" s="161" t="s">
        <v>117</v>
      </c>
      <c r="B37" s="161"/>
      <c r="C37" s="161"/>
      <c r="D37" s="161"/>
      <c r="E37" s="161"/>
      <c r="F37" s="161"/>
      <c r="G37" s="161"/>
      <c r="H37" s="161"/>
      <c r="I37" s="161"/>
      <c r="J37" s="161"/>
      <c r="K37" s="161"/>
      <c r="L37" s="144"/>
    </row>
    <row r="38" spans="1:12" ht="15.75">
      <c r="A38" s="161"/>
      <c r="B38" s="161"/>
      <c r="C38" s="161"/>
      <c r="D38" s="161"/>
      <c r="E38" s="161"/>
      <c r="F38" s="161"/>
      <c r="G38" s="161"/>
      <c r="H38" s="161"/>
      <c r="I38" s="161"/>
      <c r="J38" s="161"/>
      <c r="K38" s="161"/>
      <c r="L38" s="6"/>
    </row>
    <row r="39" spans="1:12" ht="15.75">
      <c r="A39" s="161"/>
      <c r="B39" s="161"/>
      <c r="C39" s="161"/>
      <c r="D39" s="161"/>
      <c r="E39" s="161"/>
      <c r="F39" s="161"/>
      <c r="G39" s="161"/>
      <c r="H39" s="161"/>
      <c r="I39" s="161"/>
      <c r="J39" s="161"/>
      <c r="K39" s="161"/>
      <c r="L39" s="6"/>
    </row>
    <row r="40" spans="2:11" ht="15.75" customHeight="1">
      <c r="B40" s="63"/>
      <c r="C40" s="63"/>
      <c r="D40" s="63"/>
      <c r="E40" s="63"/>
      <c r="F40" s="63"/>
      <c r="G40" s="63"/>
      <c r="H40" s="63"/>
      <c r="I40" s="63"/>
      <c r="J40" s="63"/>
      <c r="K40" s="63"/>
    </row>
    <row r="41" spans="1:11" ht="15.75">
      <c r="A41" s="63"/>
      <c r="B41" s="63"/>
      <c r="C41" s="63"/>
      <c r="D41" s="63"/>
      <c r="E41" s="63"/>
      <c r="F41" s="63"/>
      <c r="G41" s="63"/>
      <c r="H41" s="63"/>
      <c r="I41" s="63"/>
      <c r="J41" s="63"/>
      <c r="K41" s="63"/>
    </row>
    <row r="42" spans="5:11" ht="15.75">
      <c r="E42" s="22"/>
      <c r="F42" s="22"/>
      <c r="G42" s="22"/>
      <c r="I42" s="25"/>
      <c r="K42" s="22"/>
    </row>
    <row r="43" spans="5:11" ht="15.75">
      <c r="E43" s="22"/>
      <c r="F43" s="22"/>
      <c r="G43" s="22"/>
      <c r="I43" s="22"/>
      <c r="K43" s="22"/>
    </row>
    <row r="44" spans="5:11" ht="15.75">
      <c r="E44" s="22"/>
      <c r="F44" s="22"/>
      <c r="G44" s="22"/>
      <c r="I44" s="22"/>
      <c r="K44" s="22"/>
    </row>
    <row r="45" ht="15.75">
      <c r="D45" s="26"/>
    </row>
    <row r="46" ht="15.75">
      <c r="D46" s="26"/>
    </row>
    <row r="47" ht="15.75">
      <c r="D47" s="26"/>
    </row>
    <row r="48" ht="15.75">
      <c r="D48" s="26"/>
    </row>
    <row r="49" ht="15.75">
      <c r="D49" s="26"/>
    </row>
    <row r="50" ht="15.75">
      <c r="D50" s="26"/>
    </row>
  </sheetData>
  <mergeCells count="1">
    <mergeCell ref="A37:K39"/>
  </mergeCells>
  <printOptions/>
  <pageMargins left="0.5" right="0.34" top="1" bottom="0.75" header="0.5" footer="0.5"/>
  <pageSetup horizontalDpi="600" verticalDpi="600" orientation="portrait" paperSize="9" scale="69" r:id="rId1"/>
</worksheet>
</file>

<file path=xl/worksheets/sheet3.xml><?xml version="1.0" encoding="utf-8"?>
<worksheet xmlns="http://schemas.openxmlformats.org/spreadsheetml/2006/main" xmlns:r="http://schemas.openxmlformats.org/officeDocument/2006/relationships">
  <sheetPr>
    <pageSetUpPr fitToPage="1"/>
  </sheetPr>
  <dimension ref="A1:K45"/>
  <sheetViews>
    <sheetView showGridLines="0" zoomScale="75" zoomScaleNormal="75" workbookViewId="0" topLeftCell="A10">
      <selection activeCell="F38" sqref="F38"/>
    </sheetView>
  </sheetViews>
  <sheetFormatPr defaultColWidth="9.140625" defaultRowHeight="12.75"/>
  <cols>
    <col min="1" max="1" width="37.00390625" style="27" customWidth="1"/>
    <col min="2" max="2" width="16.7109375" style="27" customWidth="1"/>
    <col min="3" max="3" width="1.7109375" style="27" customWidth="1"/>
    <col min="4" max="4" width="19.7109375" style="27" customWidth="1"/>
    <col min="5" max="5" width="2.00390625" style="27" customWidth="1"/>
    <col min="6" max="6" width="19.7109375" style="27" customWidth="1"/>
    <col min="7" max="7" width="1.57421875" style="27" customWidth="1"/>
    <col min="8" max="8" width="20.57421875" style="27" bestFit="1" customWidth="1"/>
    <col min="9" max="9" width="1.7109375" style="27" customWidth="1"/>
    <col min="10" max="10" width="18.57421875" style="27" customWidth="1"/>
    <col min="11" max="11" width="19.28125" style="27" customWidth="1"/>
    <col min="12" max="16384" width="8.8515625" style="27" customWidth="1"/>
  </cols>
  <sheetData>
    <row r="1" ht="21" customHeight="1">
      <c r="A1" s="1" t="s">
        <v>0</v>
      </c>
    </row>
    <row r="2" ht="21" customHeight="1">
      <c r="A2" s="1" t="s">
        <v>100</v>
      </c>
    </row>
    <row r="3" ht="21" customHeight="1">
      <c r="A3" s="23"/>
    </row>
    <row r="4" s="2" customFormat="1" ht="19.5" customHeight="1">
      <c r="A4" s="23" t="s">
        <v>14</v>
      </c>
    </row>
    <row r="5" ht="15" customHeight="1">
      <c r="A5" s="2"/>
    </row>
    <row r="6" ht="15" customHeight="1">
      <c r="A6" s="2"/>
    </row>
    <row r="7" spans="1:11" s="32" customFormat="1" ht="15" customHeight="1">
      <c r="A7" s="28"/>
      <c r="B7" s="29"/>
      <c r="C7" s="29"/>
      <c r="D7" s="30" t="s">
        <v>15</v>
      </c>
      <c r="E7" s="30"/>
      <c r="F7" s="30"/>
      <c r="G7" s="28"/>
      <c r="H7" s="28"/>
      <c r="I7" s="28"/>
      <c r="J7" s="28"/>
      <c r="K7" s="31"/>
    </row>
    <row r="8" spans="1:11" s="32" customFormat="1" ht="15" customHeight="1">
      <c r="A8" s="28"/>
      <c r="B8" s="29"/>
      <c r="C8" s="29"/>
      <c r="D8" s="30" t="s">
        <v>16</v>
      </c>
      <c r="E8" s="30"/>
      <c r="F8" s="30"/>
      <c r="G8" s="28"/>
      <c r="H8" s="28"/>
      <c r="I8" s="28"/>
      <c r="J8" s="28"/>
      <c r="K8" s="31"/>
    </row>
    <row r="9" spans="1:11" s="32" customFormat="1" ht="15" customHeight="1">
      <c r="A9" s="28"/>
      <c r="B9" s="33"/>
      <c r="C9" s="33"/>
      <c r="D9" s="34" t="s">
        <v>17</v>
      </c>
      <c r="E9" s="30"/>
      <c r="F9" s="30"/>
      <c r="G9" s="28"/>
      <c r="H9" s="31"/>
      <c r="I9" s="28"/>
      <c r="J9" s="90"/>
      <c r="K9" s="31"/>
    </row>
    <row r="10" spans="1:11" ht="15" customHeight="1">
      <c r="A10" s="35"/>
      <c r="B10" s="36"/>
      <c r="C10" s="36"/>
      <c r="D10" s="36"/>
      <c r="E10" s="36"/>
      <c r="F10" s="36"/>
      <c r="G10" s="36"/>
      <c r="H10" s="37"/>
      <c r="I10" s="37"/>
      <c r="J10" s="37"/>
      <c r="K10" s="2"/>
    </row>
    <row r="11" spans="1:11" s="32" customFormat="1" ht="15" customHeight="1">
      <c r="A11" s="35"/>
      <c r="B11" s="36" t="s">
        <v>18</v>
      </c>
      <c r="C11" s="36"/>
      <c r="D11" s="36" t="s">
        <v>19</v>
      </c>
      <c r="E11" s="36"/>
      <c r="F11" s="36" t="s">
        <v>20</v>
      </c>
      <c r="G11" s="36"/>
      <c r="H11" s="36" t="s">
        <v>21</v>
      </c>
      <c r="I11" s="36"/>
      <c r="J11" s="36"/>
      <c r="K11" s="31"/>
    </row>
    <row r="12" spans="1:11" s="32" customFormat="1" ht="15" customHeight="1">
      <c r="A12" s="35"/>
      <c r="B12" s="36" t="s">
        <v>22</v>
      </c>
      <c r="C12" s="36"/>
      <c r="D12" s="36" t="s">
        <v>23</v>
      </c>
      <c r="E12" s="36"/>
      <c r="F12" s="36" t="s">
        <v>24</v>
      </c>
      <c r="G12" s="36"/>
      <c r="H12" s="36" t="s">
        <v>25</v>
      </c>
      <c r="I12" s="36"/>
      <c r="J12" s="36" t="s">
        <v>26</v>
      </c>
      <c r="K12" s="31"/>
    </row>
    <row r="13" spans="1:11" s="32" customFormat="1" ht="15" customHeight="1">
      <c r="A13" s="38"/>
      <c r="B13" s="39" t="s">
        <v>27</v>
      </c>
      <c r="C13" s="39"/>
      <c r="D13" s="39" t="s">
        <v>27</v>
      </c>
      <c r="E13" s="39"/>
      <c r="F13" s="39" t="s">
        <v>27</v>
      </c>
      <c r="G13" s="39"/>
      <c r="H13" s="39" t="s">
        <v>27</v>
      </c>
      <c r="I13" s="39"/>
      <c r="J13" s="39" t="s">
        <v>27</v>
      </c>
      <c r="K13" s="31"/>
    </row>
    <row r="14" spans="1:11" s="43" customFormat="1" ht="15" customHeight="1" hidden="1">
      <c r="A14" s="35"/>
      <c r="B14" s="40"/>
      <c r="C14" s="35"/>
      <c r="D14" s="35"/>
      <c r="E14" s="35"/>
      <c r="F14" s="35"/>
      <c r="G14" s="35"/>
      <c r="H14" s="35"/>
      <c r="I14" s="35"/>
      <c r="J14" s="41"/>
      <c r="K14" s="42"/>
    </row>
    <row r="15" spans="1:11" s="43" customFormat="1" ht="18" customHeight="1" hidden="1">
      <c r="A15" s="40" t="s">
        <v>28</v>
      </c>
      <c r="B15" s="44">
        <v>2</v>
      </c>
      <c r="C15" s="45"/>
      <c r="D15" s="44">
        <v>2</v>
      </c>
      <c r="E15" s="44"/>
      <c r="F15" s="44"/>
      <c r="G15" s="46"/>
      <c r="H15" s="47">
        <v>-1557697</v>
      </c>
      <c r="I15" s="47"/>
      <c r="J15" s="41">
        <f>SUM(D15:H15)</f>
        <v>-1557695</v>
      </c>
      <c r="K15" s="42"/>
    </row>
    <row r="16" spans="1:11" s="43" customFormat="1" ht="12" customHeight="1" hidden="1">
      <c r="A16" s="40"/>
      <c r="B16" s="44"/>
      <c r="C16" s="45"/>
      <c r="D16" s="44"/>
      <c r="E16" s="44"/>
      <c r="F16" s="44"/>
      <c r="G16" s="46"/>
      <c r="H16" s="47"/>
      <c r="I16" s="47"/>
      <c r="J16" s="41"/>
      <c r="K16" s="42"/>
    </row>
    <row r="17" spans="1:11" s="43" customFormat="1" ht="18" customHeight="1" hidden="1">
      <c r="A17" s="40" t="s">
        <v>29</v>
      </c>
      <c r="B17" s="47">
        <v>412026302</v>
      </c>
      <c r="C17" s="47"/>
      <c r="D17" s="47">
        <v>412026302</v>
      </c>
      <c r="E17" s="47"/>
      <c r="F17" s="47"/>
      <c r="G17" s="47"/>
      <c r="H17" s="47">
        <v>0</v>
      </c>
      <c r="I17" s="47"/>
      <c r="J17" s="41">
        <f>SUM(D17:H17)</f>
        <v>412026302</v>
      </c>
      <c r="K17" s="42"/>
    </row>
    <row r="18" spans="1:11" s="43" customFormat="1" ht="12" customHeight="1" hidden="1">
      <c r="A18" s="40"/>
      <c r="B18" s="47"/>
      <c r="C18" s="47"/>
      <c r="D18" s="47"/>
      <c r="E18" s="47"/>
      <c r="F18" s="47"/>
      <c r="G18" s="47"/>
      <c r="H18" s="47"/>
      <c r="I18" s="47"/>
      <c r="J18" s="41"/>
      <c r="K18" s="42"/>
    </row>
    <row r="19" spans="1:11" s="43" customFormat="1" ht="18" customHeight="1" hidden="1">
      <c r="A19" s="40" t="s">
        <v>30</v>
      </c>
      <c r="B19" s="48">
        <v>0</v>
      </c>
      <c r="C19" s="48"/>
      <c r="D19" s="48">
        <v>0</v>
      </c>
      <c r="E19" s="48"/>
      <c r="F19" s="48"/>
      <c r="G19" s="48"/>
      <c r="H19" s="48">
        <v>-5001764</v>
      </c>
      <c r="I19" s="48"/>
      <c r="J19" s="49">
        <f>SUM(D19:H19)</f>
        <v>-5001764</v>
      </c>
      <c r="K19" s="42"/>
    </row>
    <row r="20" spans="1:11" ht="12" customHeight="1" hidden="1">
      <c r="A20" s="35"/>
      <c r="B20" s="40"/>
      <c r="C20" s="35"/>
      <c r="D20" s="35"/>
      <c r="E20" s="35"/>
      <c r="F20" s="35"/>
      <c r="G20" s="35"/>
      <c r="H20" s="35"/>
      <c r="I20" s="35"/>
      <c r="J20" s="50"/>
      <c r="K20" s="2"/>
    </row>
    <row r="21" spans="1:11" ht="18" customHeight="1" hidden="1">
      <c r="A21" s="51" t="s">
        <v>31</v>
      </c>
      <c r="B21" s="44">
        <v>412026304</v>
      </c>
      <c r="C21" s="45"/>
      <c r="D21" s="44">
        <v>412026304</v>
      </c>
      <c r="E21" s="44"/>
      <c r="F21" s="44"/>
      <c r="G21" s="45"/>
      <c r="H21" s="44">
        <v>-6559461</v>
      </c>
      <c r="I21" s="44"/>
      <c r="J21" s="44">
        <f>SUM(D21:H21)</f>
        <v>405466843</v>
      </c>
      <c r="K21" s="50"/>
    </row>
    <row r="22" spans="1:11" ht="12" customHeight="1" hidden="1">
      <c r="A22" s="52"/>
      <c r="B22" s="44"/>
      <c r="C22" s="45"/>
      <c r="D22" s="44"/>
      <c r="E22" s="44"/>
      <c r="F22" s="44"/>
      <c r="G22" s="45"/>
      <c r="H22" s="44"/>
      <c r="I22" s="44"/>
      <c r="J22" s="44"/>
      <c r="K22" s="2"/>
    </row>
    <row r="23" spans="1:11" ht="18" customHeight="1" hidden="1">
      <c r="A23" s="40" t="s">
        <v>32</v>
      </c>
      <c r="B23" s="44">
        <v>0</v>
      </c>
      <c r="C23" s="45"/>
      <c r="D23" s="44">
        <v>0</v>
      </c>
      <c r="E23" s="44"/>
      <c r="F23" s="44"/>
      <c r="G23" s="45"/>
      <c r="H23" s="44">
        <v>5085826</v>
      </c>
      <c r="I23" s="45"/>
      <c r="J23" s="44">
        <f>SUM(D23:H23)</f>
        <v>5085826</v>
      </c>
      <c r="K23" s="2"/>
    </row>
    <row r="24" spans="1:11" ht="12" customHeight="1" hidden="1">
      <c r="A24" s="40"/>
      <c r="B24" s="53"/>
      <c r="C24" s="45"/>
      <c r="D24" s="53"/>
      <c r="E24" s="53"/>
      <c r="F24" s="53"/>
      <c r="G24" s="45"/>
      <c r="H24" s="53"/>
      <c r="I24" s="45"/>
      <c r="J24" s="53"/>
      <c r="K24" s="2"/>
    </row>
    <row r="25" ht="18" customHeight="1">
      <c r="K25" s="2"/>
    </row>
    <row r="26" spans="1:11" ht="18" customHeight="1">
      <c r="A26" s="54" t="s">
        <v>33</v>
      </c>
      <c r="B26" s="129">
        <v>446669151</v>
      </c>
      <c r="C26" s="127"/>
      <c r="D26" s="126">
        <v>397300</v>
      </c>
      <c r="E26" s="126"/>
      <c r="F26" s="126">
        <v>-279751669</v>
      </c>
      <c r="G26" s="127"/>
      <c r="H26" s="126">
        <v>1067222</v>
      </c>
      <c r="I26" s="127"/>
      <c r="J26" s="126">
        <f>SUM(B26:H26)</f>
        <v>168382004</v>
      </c>
      <c r="K26" s="2"/>
    </row>
    <row r="27" spans="1:11" ht="18" customHeight="1">
      <c r="A27" s="54"/>
      <c r="B27" s="126"/>
      <c r="C27" s="127"/>
      <c r="D27" s="126"/>
      <c r="E27" s="126"/>
      <c r="F27" s="126"/>
      <c r="G27" s="127"/>
      <c r="H27" s="126"/>
      <c r="I27" s="127"/>
      <c r="J27" s="126"/>
      <c r="K27" s="2"/>
    </row>
    <row r="28" spans="1:11" ht="18" customHeight="1">
      <c r="A28" s="40" t="s">
        <v>137</v>
      </c>
      <c r="B28" s="128">
        <v>0</v>
      </c>
      <c r="C28" s="129"/>
      <c r="D28" s="129">
        <v>-397300</v>
      </c>
      <c r="E28" s="128"/>
      <c r="F28" s="129">
        <f>-D28</f>
        <v>397300</v>
      </c>
      <c r="G28" s="129"/>
      <c r="H28" s="129">
        <v>0</v>
      </c>
      <c r="I28" s="129"/>
      <c r="J28" s="126">
        <f>SUM(B28:H28)</f>
        <v>0</v>
      </c>
      <c r="K28" s="2"/>
    </row>
    <row r="29" spans="1:11" ht="18" customHeight="1">
      <c r="A29" s="54"/>
      <c r="B29" s="126"/>
      <c r="C29" s="127"/>
      <c r="D29" s="126"/>
      <c r="E29" s="126"/>
      <c r="F29" s="126"/>
      <c r="G29" s="127"/>
      <c r="H29" s="126"/>
      <c r="I29" s="127"/>
      <c r="J29" s="126"/>
      <c r="K29" s="2"/>
    </row>
    <row r="30" spans="1:11" ht="18" customHeight="1">
      <c r="A30" s="40" t="s">
        <v>138</v>
      </c>
      <c r="B30" s="128">
        <v>0</v>
      </c>
      <c r="C30" s="129"/>
      <c r="D30" s="129">
        <v>100590</v>
      </c>
      <c r="E30" s="128"/>
      <c r="F30" s="128">
        <v>0</v>
      </c>
      <c r="G30" s="129"/>
      <c r="H30" s="128">
        <v>0</v>
      </c>
      <c r="I30" s="129"/>
      <c r="J30" s="126">
        <f>SUM(B30:H30)</f>
        <v>100590</v>
      </c>
      <c r="K30" s="2"/>
    </row>
    <row r="31" spans="1:11" ht="18" customHeight="1">
      <c r="A31" s="40"/>
      <c r="B31" s="128"/>
      <c r="C31" s="129"/>
      <c r="D31" s="129"/>
      <c r="E31" s="128"/>
      <c r="F31" s="128"/>
      <c r="G31" s="129"/>
      <c r="H31" s="128"/>
      <c r="I31" s="129"/>
      <c r="J31" s="126"/>
      <c r="K31" s="2"/>
    </row>
    <row r="32" spans="1:11" ht="18" customHeight="1">
      <c r="A32" s="40" t="s">
        <v>139</v>
      </c>
      <c r="B32" s="128">
        <v>0</v>
      </c>
      <c r="C32" s="129"/>
      <c r="D32" s="128">
        <v>0</v>
      </c>
      <c r="E32" s="128"/>
      <c r="F32" s="129">
        <v>-20705296</v>
      </c>
      <c r="G32" s="129"/>
      <c r="H32" s="129">
        <v>-36812</v>
      </c>
      <c r="I32" s="129"/>
      <c r="J32" s="126">
        <f>SUM(B32:H32)</f>
        <v>-20742108</v>
      </c>
      <c r="K32" s="2"/>
    </row>
    <row r="33" spans="1:11" ht="18" customHeight="1">
      <c r="A33" s="2"/>
      <c r="B33" s="104"/>
      <c r="C33" s="104"/>
      <c r="D33" s="104"/>
      <c r="E33" s="104"/>
      <c r="F33" s="104"/>
      <c r="G33" s="104"/>
      <c r="H33" s="104"/>
      <c r="I33" s="104"/>
      <c r="J33" s="126"/>
      <c r="K33" s="2"/>
    </row>
    <row r="34" spans="1:11" ht="18" customHeight="1" thickBot="1">
      <c r="A34" s="54" t="s">
        <v>97</v>
      </c>
      <c r="B34" s="130">
        <f>SUM(B26:B33)</f>
        <v>446669151</v>
      </c>
      <c r="C34" s="131"/>
      <c r="D34" s="130">
        <f>SUM(D26:D33)</f>
        <v>100590</v>
      </c>
      <c r="E34" s="130"/>
      <c r="F34" s="130">
        <f>SUM(F26:F33)</f>
        <v>-300059665</v>
      </c>
      <c r="G34" s="131"/>
      <c r="H34" s="130">
        <f>SUM(H26:H33)</f>
        <v>1030410</v>
      </c>
      <c r="I34" s="131"/>
      <c r="J34" s="130">
        <f>SUM(J26:J33)</f>
        <v>147740486</v>
      </c>
      <c r="K34" s="2"/>
    </row>
    <row r="35" spans="2:11" ht="18" customHeight="1" thickTop="1">
      <c r="B35" s="132"/>
      <c r="C35" s="132"/>
      <c r="D35" s="132"/>
      <c r="E35" s="132"/>
      <c r="F35" s="132"/>
      <c r="G35" s="132"/>
      <c r="H35" s="132"/>
      <c r="I35" s="132"/>
      <c r="J35" s="132"/>
      <c r="K35" s="2"/>
    </row>
    <row r="36" spans="1:11" ht="18" customHeight="1">
      <c r="A36" s="54" t="s">
        <v>133</v>
      </c>
      <c r="B36" s="126">
        <v>446669151</v>
      </c>
      <c r="C36" s="127"/>
      <c r="D36" s="126">
        <v>100590</v>
      </c>
      <c r="E36" s="126"/>
      <c r="F36" s="126">
        <v>-300059665</v>
      </c>
      <c r="G36" s="127"/>
      <c r="H36" s="126">
        <v>1030410</v>
      </c>
      <c r="I36" s="127"/>
      <c r="J36" s="126">
        <f>SUM(B36:H36)</f>
        <v>147740486</v>
      </c>
      <c r="K36" s="2"/>
    </row>
    <row r="37" spans="1:11" ht="18" customHeight="1">
      <c r="A37" s="54"/>
      <c r="B37" s="126"/>
      <c r="C37" s="127"/>
      <c r="D37" s="126"/>
      <c r="E37" s="126"/>
      <c r="F37" s="126"/>
      <c r="G37" s="127"/>
      <c r="H37" s="126"/>
      <c r="I37" s="127"/>
      <c r="J37" s="126"/>
      <c r="K37" s="2"/>
    </row>
    <row r="38" spans="1:11" ht="18" customHeight="1">
      <c r="A38" s="40" t="s">
        <v>139</v>
      </c>
      <c r="B38" s="128">
        <v>0</v>
      </c>
      <c r="C38" s="129"/>
      <c r="D38" s="128">
        <v>0</v>
      </c>
      <c r="E38" s="128"/>
      <c r="F38" s="129">
        <f>'Condensed IS'!I29</f>
        <v>-5225060</v>
      </c>
      <c r="G38" s="129"/>
      <c r="H38" s="129">
        <f>'Condensed IS'!I30</f>
        <v>-4821</v>
      </c>
      <c r="I38" s="129"/>
      <c r="J38" s="126">
        <f>SUM(B38:H38)</f>
        <v>-5229881</v>
      </c>
      <c r="K38" s="2"/>
    </row>
    <row r="39" spans="1:11" ht="18" customHeight="1">
      <c r="A39" s="2"/>
      <c r="B39" s="104"/>
      <c r="C39" s="104"/>
      <c r="D39" s="104"/>
      <c r="E39" s="104"/>
      <c r="F39" s="104"/>
      <c r="G39" s="104"/>
      <c r="H39" s="104"/>
      <c r="I39" s="104"/>
      <c r="J39" s="126"/>
      <c r="K39" s="2"/>
    </row>
    <row r="40" spans="1:11" ht="18" customHeight="1" thickBot="1">
      <c r="A40" s="54" t="s">
        <v>134</v>
      </c>
      <c r="B40" s="130">
        <f>SUM(B36:B39)</f>
        <v>446669151</v>
      </c>
      <c r="C40" s="130"/>
      <c r="D40" s="130">
        <f>SUM(D36:D39)</f>
        <v>100590</v>
      </c>
      <c r="E40" s="130"/>
      <c r="F40" s="130">
        <f>SUM(F36:F39)</f>
        <v>-305284725</v>
      </c>
      <c r="G40" s="130">
        <f>SUM(G36:G39)</f>
        <v>0</v>
      </c>
      <c r="H40" s="130">
        <f>SUM(H36:H39)</f>
        <v>1025589</v>
      </c>
      <c r="I40" s="131"/>
      <c r="J40" s="130">
        <f>SUM(J36:J39)</f>
        <v>142510605</v>
      </c>
      <c r="K40" s="2"/>
    </row>
    <row r="41" spans="1:11" ht="18" customHeight="1" thickTop="1">
      <c r="A41" s="57"/>
      <c r="B41" s="126"/>
      <c r="C41" s="127"/>
      <c r="D41" s="126"/>
      <c r="E41" s="126"/>
      <c r="F41" s="126"/>
      <c r="G41" s="127"/>
      <c r="H41" s="126"/>
      <c r="I41" s="127"/>
      <c r="J41" s="126"/>
      <c r="K41" s="2"/>
    </row>
    <row r="42" spans="1:11" ht="18" customHeight="1">
      <c r="A42" s="57"/>
      <c r="B42" s="55"/>
      <c r="C42" s="56"/>
      <c r="D42" s="55"/>
      <c r="E42" s="55"/>
      <c r="F42" s="55"/>
      <c r="G42" s="56"/>
      <c r="H42" s="55"/>
      <c r="I42" s="56"/>
      <c r="J42" s="55"/>
      <c r="K42" s="2"/>
    </row>
    <row r="43" spans="1:11" ht="18" customHeight="1">
      <c r="A43" s="162" t="s">
        <v>140</v>
      </c>
      <c r="B43" s="162"/>
      <c r="C43" s="162"/>
      <c r="D43" s="162"/>
      <c r="E43" s="162"/>
      <c r="F43" s="162"/>
      <c r="G43" s="162"/>
      <c r="H43" s="162"/>
      <c r="I43" s="162"/>
      <c r="J43" s="162"/>
      <c r="K43" s="2"/>
    </row>
    <row r="44" spans="1:10" ht="17.25" customHeight="1">
      <c r="A44" s="162"/>
      <c r="B44" s="162"/>
      <c r="C44" s="162"/>
      <c r="D44" s="162"/>
      <c r="E44" s="162"/>
      <c r="F44" s="162"/>
      <c r="G44" s="162"/>
      <c r="H44" s="162"/>
      <c r="I44" s="162"/>
      <c r="J44" s="162"/>
    </row>
    <row r="45" spans="1:10" ht="18" customHeight="1">
      <c r="A45" s="162"/>
      <c r="B45" s="162"/>
      <c r="C45" s="162"/>
      <c r="D45" s="162"/>
      <c r="E45" s="162"/>
      <c r="F45" s="162"/>
      <c r="G45" s="162"/>
      <c r="H45" s="162"/>
      <c r="I45" s="162"/>
      <c r="J45" s="162"/>
    </row>
  </sheetData>
  <mergeCells count="1">
    <mergeCell ref="A43:J45"/>
  </mergeCells>
  <printOptions/>
  <pageMargins left="0.66" right="0.42" top="0.69" bottom="0.87" header="0.37" footer="0.34"/>
  <pageSetup fitToHeight="1" fitToWidth="1" horizontalDpi="600" verticalDpi="600" orientation="portrait" paperSize="9" scale="67" r:id="rId1"/>
</worksheet>
</file>

<file path=xl/worksheets/sheet4.xml><?xml version="1.0" encoding="utf-8"?>
<worksheet xmlns="http://schemas.openxmlformats.org/spreadsheetml/2006/main" xmlns:r="http://schemas.openxmlformats.org/officeDocument/2006/relationships">
  <sheetPr>
    <pageSetUpPr fitToPage="1"/>
  </sheetPr>
  <dimension ref="A1:M111"/>
  <sheetViews>
    <sheetView showGridLines="0" tabSelected="1" zoomScale="75" zoomScaleNormal="75" workbookViewId="0" topLeftCell="A1">
      <pane xSplit="6" ySplit="8" topLeftCell="G60" activePane="bottomRight" state="frozen"/>
      <selection pane="topLeft" activeCell="A1" sqref="A1"/>
      <selection pane="topRight" activeCell="G1" sqref="G1"/>
      <selection pane="bottomLeft" activeCell="A9" sqref="A9"/>
      <selection pane="bottomRight" activeCell="M57" sqref="M57"/>
    </sheetView>
  </sheetViews>
  <sheetFormatPr defaultColWidth="9.140625" defaultRowHeight="12.75"/>
  <cols>
    <col min="1" max="1" width="12.7109375" style="6" customWidth="1"/>
    <col min="2" max="2" width="11.8515625" style="6" customWidth="1"/>
    <col min="3" max="3" width="11.140625" style="6" customWidth="1"/>
    <col min="4" max="4" width="14.7109375" style="6" customWidth="1"/>
    <col min="5" max="5" width="13.140625" style="6" customWidth="1"/>
    <col min="6" max="6" width="7.7109375" style="6" customWidth="1"/>
    <col min="7" max="7" width="18.421875" style="61" customWidth="1"/>
    <col min="8" max="8" width="4.8515625" style="61" customWidth="1"/>
    <col min="9" max="9" width="15.7109375" style="61" hidden="1" customWidth="1"/>
    <col min="10" max="10" width="3.7109375" style="6" customWidth="1"/>
    <col min="11" max="11" width="21.140625" style="6" bestFit="1" customWidth="1"/>
    <col min="12" max="12" width="7.140625" style="6" customWidth="1"/>
    <col min="13" max="13" width="21.140625" style="6" bestFit="1" customWidth="1"/>
    <col min="14" max="16384" width="8.8515625" style="6" customWidth="1"/>
  </cols>
  <sheetData>
    <row r="1" ht="19.5" customHeight="1">
      <c r="A1" s="73" t="s">
        <v>0</v>
      </c>
    </row>
    <row r="2" ht="19.5" customHeight="1">
      <c r="A2" s="1" t="s">
        <v>100</v>
      </c>
    </row>
    <row r="3" ht="19.5" customHeight="1">
      <c r="A3" s="92"/>
    </row>
    <row r="4" ht="16.5">
      <c r="A4" s="93" t="s">
        <v>34</v>
      </c>
    </row>
    <row r="5" spans="1:13" ht="18.75">
      <c r="A5" s="94"/>
      <c r="K5" s="62"/>
      <c r="M5" s="62"/>
    </row>
    <row r="6" spans="8:13" ht="15.75">
      <c r="H6" s="95"/>
      <c r="I6" s="95" t="s">
        <v>35</v>
      </c>
      <c r="K6" s="143" t="s">
        <v>3</v>
      </c>
      <c r="M6" s="143" t="s">
        <v>3</v>
      </c>
    </row>
    <row r="7" spans="8:13" ht="15.75">
      <c r="H7" s="95"/>
      <c r="I7" s="96">
        <v>37529</v>
      </c>
      <c r="K7" s="58">
        <v>39538</v>
      </c>
      <c r="L7" s="97"/>
      <c r="M7" s="58">
        <v>39172</v>
      </c>
    </row>
    <row r="8" spans="8:13" ht="15.75">
      <c r="H8" s="95"/>
      <c r="I8" s="98" t="s">
        <v>36</v>
      </c>
      <c r="K8" s="59" t="s">
        <v>27</v>
      </c>
      <c r="M8" s="59" t="s">
        <v>27</v>
      </c>
    </row>
    <row r="9" spans="11:13" ht="15.75">
      <c r="K9" s="61"/>
      <c r="M9" s="60"/>
    </row>
    <row r="10" spans="1:13" ht="15.75">
      <c r="A10" s="99" t="s">
        <v>37</v>
      </c>
      <c r="K10" s="61"/>
      <c r="M10" s="61"/>
    </row>
    <row r="11" spans="1:13" ht="15.75">
      <c r="A11" s="100" t="s">
        <v>118</v>
      </c>
      <c r="H11" s="101"/>
      <c r="I11" s="101">
        <v>0</v>
      </c>
      <c r="K11" s="145">
        <v>-5112620</v>
      </c>
      <c r="L11" s="99"/>
      <c r="M11" s="145">
        <v>-7815380</v>
      </c>
    </row>
    <row r="12" spans="1:13" ht="15.75">
      <c r="A12" s="102" t="s">
        <v>38</v>
      </c>
      <c r="H12" s="101"/>
      <c r="I12" s="101"/>
      <c r="K12" s="91"/>
      <c r="L12" s="99"/>
      <c r="M12" s="91"/>
    </row>
    <row r="13" spans="1:13" ht="15.75">
      <c r="A13" s="163" t="s">
        <v>119</v>
      </c>
      <c r="B13" s="163"/>
      <c r="C13" s="163"/>
      <c r="D13" s="163"/>
      <c r="E13" s="163"/>
      <c r="F13" s="163"/>
      <c r="G13" s="163"/>
      <c r="H13" s="101"/>
      <c r="I13" s="101"/>
      <c r="K13" s="91">
        <v>418988</v>
      </c>
      <c r="L13" s="99"/>
      <c r="M13" s="91">
        <v>427101</v>
      </c>
    </row>
    <row r="14" spans="1:13" ht="15.75">
      <c r="A14" s="102" t="s">
        <v>39</v>
      </c>
      <c r="C14" s="118"/>
      <c r="H14" s="101"/>
      <c r="I14" s="101"/>
      <c r="K14" s="91">
        <v>1176125</v>
      </c>
      <c r="L14" s="99"/>
      <c r="M14" s="119">
        <v>1618737</v>
      </c>
    </row>
    <row r="15" spans="1:13" ht="15.75">
      <c r="A15" s="102" t="s">
        <v>141</v>
      </c>
      <c r="C15" s="118"/>
      <c r="H15" s="101"/>
      <c r="I15" s="101"/>
      <c r="K15" s="91">
        <v>1317382</v>
      </c>
      <c r="L15" s="99"/>
      <c r="M15" s="119">
        <v>0</v>
      </c>
    </row>
    <row r="16" spans="1:13" ht="15.75">
      <c r="A16" s="102" t="s">
        <v>143</v>
      </c>
      <c r="C16" s="118"/>
      <c r="H16" s="101"/>
      <c r="I16" s="101"/>
      <c r="K16" s="91">
        <v>67174</v>
      </c>
      <c r="L16" s="99"/>
      <c r="M16" s="119">
        <v>0</v>
      </c>
    </row>
    <row r="17" spans="1:13" ht="15.75">
      <c r="A17" s="102" t="s">
        <v>142</v>
      </c>
      <c r="C17" s="118"/>
      <c r="H17" s="101"/>
      <c r="I17" s="101"/>
      <c r="K17" s="91">
        <v>1000000</v>
      </c>
      <c r="L17" s="99"/>
      <c r="M17" s="119">
        <v>0</v>
      </c>
    </row>
    <row r="18" spans="1:13" ht="15.75">
      <c r="A18" s="102" t="s">
        <v>146</v>
      </c>
      <c r="C18" s="118"/>
      <c r="H18" s="101"/>
      <c r="I18" s="101"/>
      <c r="K18" s="91">
        <v>-2796718</v>
      </c>
      <c r="L18" s="99"/>
      <c r="M18" s="119">
        <v>0</v>
      </c>
    </row>
    <row r="19" spans="1:13" ht="15.75">
      <c r="A19" s="102" t="s">
        <v>120</v>
      </c>
      <c r="C19" s="118"/>
      <c r="H19" s="101"/>
      <c r="I19" s="101"/>
      <c r="K19" s="91">
        <v>5056229</v>
      </c>
      <c r="L19" s="99"/>
      <c r="M19" s="119">
        <v>3716885</v>
      </c>
    </row>
    <row r="20" spans="1:13" ht="15.75">
      <c r="A20" s="163" t="s">
        <v>40</v>
      </c>
      <c r="B20" s="163"/>
      <c r="C20" s="163"/>
      <c r="D20" s="163"/>
      <c r="E20" s="163"/>
      <c r="F20" s="163"/>
      <c r="G20" s="163"/>
      <c r="H20" s="101"/>
      <c r="I20" s="101"/>
      <c r="K20" s="103">
        <v>-17135</v>
      </c>
      <c r="L20" s="99"/>
      <c r="M20" s="103">
        <v>-51308</v>
      </c>
    </row>
    <row r="21" spans="1:13" ht="15.75">
      <c r="A21" s="156"/>
      <c r="B21" s="156"/>
      <c r="C21" s="156"/>
      <c r="D21" s="156"/>
      <c r="E21" s="156"/>
      <c r="F21" s="156"/>
      <c r="G21" s="156"/>
      <c r="H21" s="101"/>
      <c r="I21" s="101"/>
      <c r="K21" s="91">
        <f>SUM(K11:K20)</f>
        <v>1109425</v>
      </c>
      <c r="L21" s="99"/>
      <c r="M21" s="91">
        <f>SUM(M11:M20)</f>
        <v>-2103965</v>
      </c>
    </row>
    <row r="22" spans="1:13" ht="15.75">
      <c r="A22" s="102" t="s">
        <v>41</v>
      </c>
      <c r="C22" s="118"/>
      <c r="H22" s="101"/>
      <c r="I22" s="101"/>
      <c r="K22" s="91"/>
      <c r="L22" s="99"/>
      <c r="M22" s="119"/>
    </row>
    <row r="23" spans="1:13" ht="15.75">
      <c r="A23" s="100" t="s">
        <v>42</v>
      </c>
      <c r="H23" s="101"/>
      <c r="I23" s="101"/>
      <c r="K23" s="91">
        <v>0</v>
      </c>
      <c r="L23" s="99"/>
      <c r="M23" s="146">
        <v>4689731</v>
      </c>
    </row>
    <row r="24" spans="1:13" ht="15.75">
      <c r="A24" s="163" t="s">
        <v>43</v>
      </c>
      <c r="B24" s="163"/>
      <c r="C24" s="163"/>
      <c r="D24" s="163"/>
      <c r="E24" s="163"/>
      <c r="F24" s="163"/>
      <c r="G24" s="163"/>
      <c r="H24" s="101"/>
      <c r="I24" s="101"/>
      <c r="K24" s="91">
        <v>533411</v>
      </c>
      <c r="L24" s="99"/>
      <c r="M24" s="91">
        <v>33583</v>
      </c>
    </row>
    <row r="25" spans="1:13" ht="15.75">
      <c r="A25" s="100" t="s">
        <v>44</v>
      </c>
      <c r="C25" s="118"/>
      <c r="H25" s="101"/>
      <c r="I25" s="101"/>
      <c r="K25" s="91">
        <v>-4670528</v>
      </c>
      <c r="L25" s="99"/>
      <c r="M25" s="147">
        <v>-2311813</v>
      </c>
    </row>
    <row r="26" spans="1:13" ht="15.75">
      <c r="A26" s="100"/>
      <c r="C26" s="118"/>
      <c r="H26" s="101"/>
      <c r="I26" s="101"/>
      <c r="K26" s="91"/>
      <c r="L26" s="99"/>
      <c r="M26" s="147"/>
    </row>
    <row r="27" spans="1:13" ht="15.75">
      <c r="A27" s="102" t="s">
        <v>45</v>
      </c>
      <c r="C27" s="118"/>
      <c r="H27" s="101"/>
      <c r="I27" s="101"/>
      <c r="K27" s="91"/>
      <c r="L27" s="99"/>
      <c r="M27" s="147"/>
    </row>
    <row r="28" spans="1:13" ht="15.75">
      <c r="A28" s="100" t="s">
        <v>46</v>
      </c>
      <c r="H28" s="101"/>
      <c r="I28" s="101"/>
      <c r="K28" s="91">
        <v>11685983</v>
      </c>
      <c r="L28" s="99"/>
      <c r="M28" s="119">
        <v>733450</v>
      </c>
    </row>
    <row r="29" spans="1:13" ht="15.75">
      <c r="A29" s="100" t="s">
        <v>47</v>
      </c>
      <c r="C29" s="118"/>
      <c r="H29" s="101"/>
      <c r="I29" s="101"/>
      <c r="K29" s="103">
        <v>-4330</v>
      </c>
      <c r="L29" s="150"/>
      <c r="M29" s="157">
        <v>28378</v>
      </c>
    </row>
    <row r="30" spans="1:13" ht="15.75">
      <c r="A30" s="100"/>
      <c r="C30" s="118"/>
      <c r="H30" s="101"/>
      <c r="I30" s="101"/>
      <c r="K30" s="91"/>
      <c r="L30" s="150"/>
      <c r="M30" s="151"/>
    </row>
    <row r="31" spans="1:13" ht="15.75">
      <c r="A31" s="100"/>
      <c r="C31" s="118"/>
      <c r="H31" s="101"/>
      <c r="I31" s="101"/>
      <c r="K31" s="91">
        <f>SUM(K21:K29)</f>
        <v>8653961</v>
      </c>
      <c r="L31" s="150"/>
      <c r="M31" s="91">
        <f>SUM(M21:M29)</f>
        <v>1069364</v>
      </c>
    </row>
    <row r="32" spans="1:13" ht="15.75">
      <c r="A32" s="100"/>
      <c r="C32" s="118"/>
      <c r="H32" s="101"/>
      <c r="I32" s="101"/>
      <c r="K32" s="91"/>
      <c r="L32" s="150"/>
      <c r="M32" s="151"/>
    </row>
    <row r="33" spans="1:13" ht="15.75">
      <c r="A33" s="100" t="s">
        <v>121</v>
      </c>
      <c r="H33" s="101"/>
      <c r="I33" s="101"/>
      <c r="K33" s="91">
        <v>-13839</v>
      </c>
      <c r="L33" s="99"/>
      <c r="M33" s="91">
        <v>330141</v>
      </c>
    </row>
    <row r="34" spans="1:13" ht="15.75">
      <c r="A34" s="102" t="s">
        <v>122</v>
      </c>
      <c r="H34" s="101"/>
      <c r="I34" s="101"/>
      <c r="K34" s="103">
        <v>-5056229</v>
      </c>
      <c r="L34" s="99"/>
      <c r="M34" s="140">
        <v>-3716885</v>
      </c>
    </row>
    <row r="35" spans="1:13" ht="15.75">
      <c r="A35" s="163"/>
      <c r="B35" s="163"/>
      <c r="C35" s="163"/>
      <c r="D35" s="163"/>
      <c r="E35" s="163"/>
      <c r="F35" s="163"/>
      <c r="G35" s="163"/>
      <c r="H35" s="101"/>
      <c r="I35" s="101"/>
      <c r="K35" s="91"/>
      <c r="L35" s="150"/>
      <c r="M35" s="91"/>
    </row>
    <row r="36" spans="1:13" ht="16.5" thickBot="1">
      <c r="A36" s="166" t="s">
        <v>48</v>
      </c>
      <c r="B36" s="163"/>
      <c r="C36" s="163"/>
      <c r="D36" s="163"/>
      <c r="E36" s="163"/>
      <c r="F36" s="163"/>
      <c r="G36" s="163"/>
      <c r="H36" s="101"/>
      <c r="I36" s="101"/>
      <c r="K36" s="105">
        <f>SUM(K31:K34)</f>
        <v>3583893</v>
      </c>
      <c r="L36" s="99"/>
      <c r="M36" s="105">
        <f>SUM(M31:M34)</f>
        <v>-2317380</v>
      </c>
    </row>
    <row r="37" spans="1:13" ht="16.5" thickTop="1">
      <c r="A37" s="100"/>
      <c r="H37" s="101"/>
      <c r="I37" s="101"/>
      <c r="K37" s="91"/>
      <c r="L37" s="99"/>
      <c r="M37" s="91"/>
    </row>
    <row r="38" spans="1:13" ht="15.75">
      <c r="A38" s="106" t="s">
        <v>49</v>
      </c>
      <c r="H38" s="101"/>
      <c r="I38" s="101"/>
      <c r="K38" s="91"/>
      <c r="M38" s="91"/>
    </row>
    <row r="39" spans="1:13" ht="15.75">
      <c r="A39" s="100" t="s">
        <v>123</v>
      </c>
      <c r="H39" s="101"/>
      <c r="I39" s="101"/>
      <c r="K39" s="119">
        <v>-276751</v>
      </c>
      <c r="M39" s="119">
        <v>-379228</v>
      </c>
    </row>
    <row r="40" spans="1:13" ht="15.75">
      <c r="A40" s="100" t="s">
        <v>145</v>
      </c>
      <c r="H40" s="101"/>
      <c r="I40" s="101"/>
      <c r="K40" s="119">
        <v>-66318</v>
      </c>
      <c r="M40" s="119">
        <v>0</v>
      </c>
    </row>
    <row r="41" spans="1:13" ht="15.75">
      <c r="A41" s="100" t="s">
        <v>124</v>
      </c>
      <c r="H41" s="101"/>
      <c r="I41" s="101"/>
      <c r="K41" s="119">
        <v>-60004</v>
      </c>
      <c r="M41" s="119">
        <v>0</v>
      </c>
    </row>
    <row r="42" spans="1:13" s="104" customFormat="1" ht="15.75">
      <c r="A42" s="152" t="s">
        <v>127</v>
      </c>
      <c r="G42" s="86"/>
      <c r="H42" s="82"/>
      <c r="I42" s="82"/>
      <c r="K42" s="154">
        <v>-460350</v>
      </c>
      <c r="M42" s="154">
        <v>283068</v>
      </c>
    </row>
    <row r="43" spans="1:13" ht="15.75">
      <c r="A43" s="100" t="s">
        <v>144</v>
      </c>
      <c r="H43" s="101"/>
      <c r="I43" s="101"/>
      <c r="K43" s="119">
        <v>60000</v>
      </c>
      <c r="M43" s="119">
        <v>0</v>
      </c>
    </row>
    <row r="44" spans="1:13" ht="15.75">
      <c r="A44" s="100" t="s">
        <v>125</v>
      </c>
      <c r="H44" s="101"/>
      <c r="I44" s="101"/>
      <c r="K44" s="119">
        <v>0</v>
      </c>
      <c r="M44" s="119">
        <v>-298849</v>
      </c>
    </row>
    <row r="45" spans="1:13" ht="15.75">
      <c r="A45" s="100" t="s">
        <v>126</v>
      </c>
      <c r="H45" s="101"/>
      <c r="I45" s="101"/>
      <c r="K45" s="140">
        <v>17135</v>
      </c>
      <c r="M45" s="140">
        <v>51308</v>
      </c>
    </row>
    <row r="46" spans="1:13" s="104" customFormat="1" ht="15.75">
      <c r="A46" s="152"/>
      <c r="C46" s="153"/>
      <c r="G46" s="86"/>
      <c r="H46" s="82"/>
      <c r="I46" s="82"/>
      <c r="K46" s="154"/>
      <c r="M46" s="154"/>
    </row>
    <row r="47" spans="1:13" ht="16.5" thickBot="1">
      <c r="A47" s="100" t="s">
        <v>128</v>
      </c>
      <c r="H47" s="101"/>
      <c r="I47" s="101"/>
      <c r="K47" s="105">
        <f>SUM(K39:K46)</f>
        <v>-786288</v>
      </c>
      <c r="M47" s="105">
        <f>SUM(M39:M46)</f>
        <v>-343701</v>
      </c>
    </row>
    <row r="48" spans="1:13" ht="16.5" thickTop="1">
      <c r="A48" s="100"/>
      <c r="H48" s="101"/>
      <c r="I48" s="101"/>
      <c r="K48" s="119"/>
      <c r="M48" s="119"/>
    </row>
    <row r="49" spans="1:13" ht="15.75">
      <c r="A49" s="99" t="s">
        <v>50</v>
      </c>
      <c r="G49" s="107"/>
      <c r="H49" s="101"/>
      <c r="I49" s="82"/>
      <c r="K49" s="91"/>
      <c r="M49" s="91"/>
    </row>
    <row r="50" spans="1:13" ht="15.75">
      <c r="A50" s="6" t="s">
        <v>129</v>
      </c>
      <c r="C50" s="118"/>
      <c r="G50" s="107"/>
      <c r="H50" s="101"/>
      <c r="I50" s="82"/>
      <c r="K50" s="91">
        <v>-2365411</v>
      </c>
      <c r="M50" s="119">
        <v>-1253442</v>
      </c>
    </row>
    <row r="51" spans="1:13" ht="15.75">
      <c r="A51" s="6" t="s">
        <v>130</v>
      </c>
      <c r="C51" s="118"/>
      <c r="G51" s="107"/>
      <c r="H51" s="101"/>
      <c r="I51" s="82"/>
      <c r="K51" s="103">
        <v>-225022</v>
      </c>
      <c r="M51" s="140">
        <v>174143</v>
      </c>
    </row>
    <row r="52" spans="7:13" ht="15.75">
      <c r="G52" s="107"/>
      <c r="H52" s="101"/>
      <c r="I52" s="82"/>
      <c r="K52" s="91"/>
      <c r="M52" s="119"/>
    </row>
    <row r="53" spans="1:13" ht="16.5" thickBot="1">
      <c r="A53" s="100" t="s">
        <v>51</v>
      </c>
      <c r="H53" s="101"/>
      <c r="I53" s="101">
        <v>0</v>
      </c>
      <c r="K53" s="105">
        <f>SUM(K50:K52)</f>
        <v>-2590433</v>
      </c>
      <c r="M53" s="105">
        <f>SUM(M50:M52)</f>
        <v>-1079299</v>
      </c>
    </row>
    <row r="54" spans="8:13" ht="16.5" thickTop="1">
      <c r="H54" s="101"/>
      <c r="I54" s="108">
        <f>SUM(I53:I53)</f>
        <v>0</v>
      </c>
      <c r="K54" s="91"/>
      <c r="M54" s="91"/>
    </row>
    <row r="55" spans="1:13" ht="15.75">
      <c r="A55" s="99" t="s">
        <v>131</v>
      </c>
      <c r="H55" s="101"/>
      <c r="I55" s="101"/>
      <c r="K55" s="91">
        <f>K36+K47+K53</f>
        <v>207172</v>
      </c>
      <c r="M55" s="91">
        <f>M36+M47+M53</f>
        <v>-3740380</v>
      </c>
    </row>
    <row r="56" spans="1:13" ht="15.75">
      <c r="A56" s="99"/>
      <c r="H56" s="101"/>
      <c r="I56" s="101"/>
      <c r="K56" s="91"/>
      <c r="M56" s="91"/>
    </row>
    <row r="57" spans="1:13" ht="15.75">
      <c r="A57" s="99" t="s">
        <v>52</v>
      </c>
      <c r="H57" s="101"/>
      <c r="I57" s="101"/>
      <c r="K57" s="103">
        <v>-7797297</v>
      </c>
      <c r="M57" s="103">
        <v>-8876624</v>
      </c>
    </row>
    <row r="58" spans="1:13" ht="15.75">
      <c r="A58" s="99"/>
      <c r="H58" s="101"/>
      <c r="I58" s="101"/>
      <c r="K58" s="91"/>
      <c r="M58" s="91"/>
    </row>
    <row r="59" spans="1:13" ht="16.5" thickBot="1">
      <c r="A59" s="99" t="s">
        <v>53</v>
      </c>
      <c r="H59" s="101"/>
      <c r="I59" s="101"/>
      <c r="K59" s="105">
        <f>K55+K57</f>
        <v>-7590125</v>
      </c>
      <c r="M59" s="105">
        <f>M55+M57</f>
        <v>-12617004</v>
      </c>
    </row>
    <row r="60" spans="1:13" ht="16.5" thickTop="1">
      <c r="A60" s="99"/>
      <c r="H60" s="101"/>
      <c r="I60" s="101"/>
      <c r="K60" s="91"/>
      <c r="M60" s="91"/>
    </row>
    <row r="61" spans="1:13" ht="15.75">
      <c r="A61" s="99" t="s">
        <v>54</v>
      </c>
      <c r="H61" s="101"/>
      <c r="I61" s="101"/>
      <c r="K61" s="91"/>
      <c r="M61" s="91"/>
    </row>
    <row r="62" spans="1:13" ht="15.75">
      <c r="A62" s="6" t="s">
        <v>55</v>
      </c>
      <c r="H62" s="101"/>
      <c r="I62" s="101"/>
      <c r="K62" s="91">
        <v>8146971</v>
      </c>
      <c r="M62" s="91">
        <v>8465007</v>
      </c>
    </row>
    <row r="63" spans="1:13" ht="15.75">
      <c r="A63" s="6" t="s">
        <v>56</v>
      </c>
      <c r="H63" s="101"/>
      <c r="I63" s="101"/>
      <c r="K63" s="91">
        <v>10520590</v>
      </c>
      <c r="M63" s="91">
        <v>5909911</v>
      </c>
    </row>
    <row r="64" spans="1:13" ht="15.75">
      <c r="A64" s="6" t="s">
        <v>57</v>
      </c>
      <c r="H64" s="101"/>
      <c r="I64" s="101"/>
      <c r="K64" s="103">
        <v>-24818178</v>
      </c>
      <c r="M64" s="103">
        <v>-24989072</v>
      </c>
    </row>
    <row r="65" spans="8:13" ht="15.75">
      <c r="H65" s="101"/>
      <c r="I65" s="101"/>
      <c r="K65" s="91">
        <f>SUM(K62:K64)</f>
        <v>-6150617</v>
      </c>
      <c r="M65" s="91">
        <f>SUM(M62:M64)</f>
        <v>-10614154</v>
      </c>
    </row>
    <row r="66" spans="1:13" ht="15.75">
      <c r="A66" s="6" t="s">
        <v>85</v>
      </c>
      <c r="H66" s="101"/>
      <c r="I66" s="101"/>
      <c r="K66" s="91">
        <v>-1439508</v>
      </c>
      <c r="M66" s="91">
        <v>-2002850</v>
      </c>
    </row>
    <row r="67" spans="1:13" ht="16.5" thickBot="1">
      <c r="A67" s="99"/>
      <c r="H67" s="101"/>
      <c r="I67" s="101"/>
      <c r="K67" s="109">
        <f>SUM(K65:K66)</f>
        <v>-7590125</v>
      </c>
      <c r="L67" s="91"/>
      <c r="M67" s="109">
        <f>SUM(M65:M66)</f>
        <v>-12617004</v>
      </c>
    </row>
    <row r="68" spans="1:13" ht="16.5" thickTop="1">
      <c r="A68" s="110"/>
      <c r="B68" s="110"/>
      <c r="C68" s="110"/>
      <c r="D68" s="110"/>
      <c r="E68" s="110"/>
      <c r="F68" s="110"/>
      <c r="G68" s="110"/>
      <c r="H68" s="110"/>
      <c r="I68" s="110"/>
      <c r="J68" s="110"/>
      <c r="K68" s="62"/>
      <c r="M68" s="62"/>
    </row>
    <row r="69" spans="7:9" ht="15.75" customHeight="1">
      <c r="G69" s="6"/>
      <c r="H69" s="6"/>
      <c r="I69" s="6"/>
    </row>
    <row r="70" spans="1:13" ht="15.75">
      <c r="A70" s="165" t="s">
        <v>132</v>
      </c>
      <c r="B70" s="165"/>
      <c r="C70" s="165"/>
      <c r="D70" s="165"/>
      <c r="E70" s="165"/>
      <c r="F70" s="165"/>
      <c r="G70" s="165"/>
      <c r="H70" s="165"/>
      <c r="I70" s="165"/>
      <c r="J70" s="165"/>
      <c r="K70" s="165"/>
      <c r="L70" s="165"/>
      <c r="M70" s="165"/>
    </row>
    <row r="71" spans="1:13" ht="15.75">
      <c r="A71" s="165"/>
      <c r="B71" s="165"/>
      <c r="C71" s="165"/>
      <c r="D71" s="165"/>
      <c r="E71" s="165"/>
      <c r="F71" s="165"/>
      <c r="G71" s="165"/>
      <c r="H71" s="165"/>
      <c r="I71" s="165"/>
      <c r="J71" s="165"/>
      <c r="K71" s="165"/>
      <c r="L71" s="165"/>
      <c r="M71" s="165"/>
    </row>
    <row r="72" spans="1:7" ht="15.75">
      <c r="A72" s="161"/>
      <c r="B72" s="164"/>
      <c r="C72" s="164"/>
      <c r="D72" s="164"/>
      <c r="E72" s="164"/>
      <c r="F72" s="164"/>
      <c r="G72" s="164"/>
    </row>
    <row r="73" spans="1:7" ht="15.75">
      <c r="A73" s="164"/>
      <c r="B73" s="164"/>
      <c r="C73" s="164"/>
      <c r="D73" s="164"/>
      <c r="E73" s="164"/>
      <c r="F73" s="164"/>
      <c r="G73" s="164"/>
    </row>
    <row r="74" ht="15.75">
      <c r="G74" s="111"/>
    </row>
    <row r="75" ht="15.75">
      <c r="G75" s="111"/>
    </row>
    <row r="76" ht="15.75">
      <c r="G76" s="111"/>
    </row>
    <row r="78" spans="1:7" ht="15.75">
      <c r="A78" s="102"/>
      <c r="G78" s="86"/>
    </row>
    <row r="79" ht="15.75">
      <c r="G79" s="86"/>
    </row>
    <row r="80" ht="15.75">
      <c r="G80" s="86"/>
    </row>
    <row r="81" ht="15.75">
      <c r="G81" s="86"/>
    </row>
    <row r="82" spans="1:7" ht="15.75">
      <c r="A82" s="102"/>
      <c r="G82" s="86"/>
    </row>
    <row r="83" spans="7:9" ht="15.75">
      <c r="G83" s="86"/>
      <c r="I83" s="112"/>
    </row>
    <row r="84" spans="1:9" ht="15.75">
      <c r="A84" s="102"/>
      <c r="G84" s="86"/>
      <c r="I84" s="86"/>
    </row>
    <row r="85" ht="15.75">
      <c r="G85" s="86"/>
    </row>
    <row r="86" ht="15.75">
      <c r="G86" s="86"/>
    </row>
    <row r="87" ht="15.75">
      <c r="G87" s="86"/>
    </row>
    <row r="88" ht="15.75">
      <c r="G88" s="86"/>
    </row>
    <row r="89" spans="7:9" ht="15.75">
      <c r="G89" s="86"/>
      <c r="I89" s="112"/>
    </row>
    <row r="90" spans="1:7" ht="15.75">
      <c r="A90" s="102"/>
      <c r="G90" s="86"/>
    </row>
    <row r="91" ht="15.75">
      <c r="G91" s="86"/>
    </row>
    <row r="92" spans="7:9" ht="15.75">
      <c r="G92" s="86"/>
      <c r="I92" s="112"/>
    </row>
    <row r="93" ht="15.75">
      <c r="G93" s="86"/>
    </row>
    <row r="94" ht="15.75">
      <c r="G94" s="86"/>
    </row>
    <row r="95" ht="15.75">
      <c r="G95" s="86"/>
    </row>
    <row r="96" spans="1:7" ht="15.75">
      <c r="A96" s="102"/>
      <c r="G96" s="86"/>
    </row>
    <row r="97" ht="15.75">
      <c r="G97" s="86"/>
    </row>
    <row r="98" ht="15.75">
      <c r="G98" s="86"/>
    </row>
    <row r="99" ht="15.75">
      <c r="G99" s="86"/>
    </row>
    <row r="100" ht="15.75">
      <c r="G100" s="86"/>
    </row>
    <row r="101" ht="15.75">
      <c r="G101" s="86"/>
    </row>
    <row r="102" spans="7:9" ht="15.75">
      <c r="G102" s="86"/>
      <c r="H102" s="86"/>
      <c r="I102" s="112"/>
    </row>
    <row r="103" spans="1:7" ht="15.75">
      <c r="A103" s="102"/>
      <c r="G103" s="86"/>
    </row>
    <row r="104" ht="15.75">
      <c r="G104" s="86"/>
    </row>
    <row r="105" ht="15.75">
      <c r="G105" s="86"/>
    </row>
    <row r="106" ht="15.75">
      <c r="G106" s="86"/>
    </row>
    <row r="107" ht="15.75">
      <c r="G107" s="86"/>
    </row>
    <row r="108" ht="15.75">
      <c r="G108" s="86"/>
    </row>
    <row r="109" ht="15.75">
      <c r="G109" s="86"/>
    </row>
    <row r="110" spans="1:7" ht="15.75">
      <c r="A110" s="102"/>
      <c r="G110" s="86"/>
    </row>
    <row r="111" ht="15.75">
      <c r="A111" s="102"/>
    </row>
  </sheetData>
  <mergeCells count="7">
    <mergeCell ref="A13:G13"/>
    <mergeCell ref="A35:G35"/>
    <mergeCell ref="A24:G24"/>
    <mergeCell ref="A72:G73"/>
    <mergeCell ref="A70:M71"/>
    <mergeCell ref="A36:G36"/>
    <mergeCell ref="A20:G20"/>
  </mergeCells>
  <printOptions/>
  <pageMargins left="0.44" right="0.25" top="0.51" bottom="0.78" header="0.5" footer="0.5"/>
  <pageSetup fitToHeight="1" fitToWidth="1"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Furqan Business Organisation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chtan</dc:creator>
  <cp:keywords/>
  <dc:description/>
  <cp:lastModifiedBy>user</cp:lastModifiedBy>
  <cp:lastPrinted>2008-05-26T06:30:24Z</cp:lastPrinted>
  <dcterms:created xsi:type="dcterms:W3CDTF">2007-05-21T06:27:17Z</dcterms:created>
  <dcterms:modified xsi:type="dcterms:W3CDTF">2008-05-27T09:19:35Z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1121218871</vt:i4>
  </property>
  <property fmtid="{D5CDD505-2E9C-101B-9397-08002B2CF9AE}" pid="3" name="_EmailSubject">
    <vt:lpwstr/>
  </property>
  <property fmtid="{D5CDD505-2E9C-101B-9397-08002B2CF9AE}" pid="4" name="_AuthorEmail">
    <vt:lpwstr>hasrizan@fbo.com.my</vt:lpwstr>
  </property>
  <property fmtid="{D5CDD505-2E9C-101B-9397-08002B2CF9AE}" pid="5" name="_AuthorEmailDisplayName">
    <vt:lpwstr>hasrizan</vt:lpwstr>
  </property>
  <property fmtid="{D5CDD505-2E9C-101B-9397-08002B2CF9AE}" pid="6" name="_ReviewingToolsShownOnce">
    <vt:lpwstr/>
  </property>
</Properties>
</file>