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330" windowHeight="4080" activeTab="0"/>
  </bookViews>
  <sheets>
    <sheet name="BalanceSheet" sheetId="1" r:id="rId1"/>
    <sheet name="Equity" sheetId="2" r:id="rId2"/>
  </sheets>
  <externalReferences>
    <externalReference r:id="rId5"/>
  </externalReferences>
  <definedNames>
    <definedName name="_xlnm.Print_Area" localSheetId="0">'BalanceSheet'!$A$1:$G$59</definedName>
    <definedName name="_xlnm.Print_Area" localSheetId="1">'Equity'!$A$2:$M$37</definedName>
  </definedNames>
  <calcPr fullCalcOnLoad="1"/>
</workbook>
</file>

<file path=xl/sharedStrings.xml><?xml version="1.0" encoding="utf-8"?>
<sst xmlns="http://schemas.openxmlformats.org/spreadsheetml/2006/main" count="94" uniqueCount="75">
  <si>
    <t>UNITED PLANTATIONS BERHAD</t>
  </si>
  <si>
    <t>(Incorporated in Malaysia - Registration No. 240-A)</t>
  </si>
  <si>
    <t>RM'000</t>
  </si>
  <si>
    <t>Current Assets</t>
  </si>
  <si>
    <t>Current Liabilities</t>
  </si>
  <si>
    <t>Inventories</t>
  </si>
  <si>
    <t>CONDENSED CONSOLIDATED STATEMENT OF CHANGES IN EQUITY</t>
  </si>
  <si>
    <t>Share</t>
  </si>
  <si>
    <t>capital</t>
  </si>
  <si>
    <t xml:space="preserve">Retained </t>
  </si>
  <si>
    <t>Reserve on</t>
  </si>
  <si>
    <t>consolidation</t>
  </si>
  <si>
    <t>premium</t>
  </si>
  <si>
    <t>reserve</t>
  </si>
  <si>
    <t>Capital</t>
  </si>
  <si>
    <t>Total</t>
  </si>
  <si>
    <t>The figures have not been audited</t>
  </si>
  <si>
    <t>Net assets per share (RM)</t>
  </si>
  <si>
    <t>ASSETS</t>
  </si>
  <si>
    <t>Non-current assets</t>
  </si>
  <si>
    <t>Available for sale financial assets</t>
  </si>
  <si>
    <t>TOTAL ASSETS</t>
  </si>
  <si>
    <t>EQUITY AND LIABILITIES</t>
  </si>
  <si>
    <t>Equity attributable to equity holders of the parent</t>
  </si>
  <si>
    <t>Minority Interest</t>
  </si>
  <si>
    <t>Total Equity</t>
  </si>
  <si>
    <t>Non-Current Liabilities</t>
  </si>
  <si>
    <t>TOTAL LIABILITIES</t>
  </si>
  <si>
    <t>TOTAL EQUITY AND LIABILITIES</t>
  </si>
  <si>
    <t>Attributable to Equity Holders of the Parent</t>
  </si>
  <si>
    <t>Net income/(expense) recognised directly in equity</t>
  </si>
  <si>
    <t>Biological assets</t>
  </si>
  <si>
    <t>Property, plant and equipment</t>
  </si>
  <si>
    <t>Amount due from associated company</t>
  </si>
  <si>
    <t>Associated company</t>
  </si>
  <si>
    <t>Trade &amp; other receivables</t>
  </si>
  <si>
    <t>Tax recoverable</t>
  </si>
  <si>
    <t xml:space="preserve">Financial assets at fair value </t>
  </si>
  <si>
    <t>Cash, bank balances &amp; fixed deposits</t>
  </si>
  <si>
    <t>Share capital</t>
  </si>
  <si>
    <t>Share premium</t>
  </si>
  <si>
    <t>Other reserves</t>
  </si>
  <si>
    <t>Retained profits</t>
  </si>
  <si>
    <t>Retirement benefit obligations</t>
  </si>
  <si>
    <t>Provision for deferred taxation</t>
  </si>
  <si>
    <t>Trade &amp; other payables</t>
  </si>
  <si>
    <t>Overdraft &amp; short term borrowings</t>
  </si>
  <si>
    <t>Interim/final dividend declared</t>
  </si>
  <si>
    <t>Provision for taxation</t>
  </si>
  <si>
    <t>Minority</t>
  </si>
  <si>
    <t>Translation</t>
  </si>
  <si>
    <t>interest</t>
  </si>
  <si>
    <t xml:space="preserve">Total </t>
  </si>
  <si>
    <t>profits</t>
  </si>
  <si>
    <t>Equity</t>
  </si>
  <si>
    <t>Dividends</t>
  </si>
  <si>
    <t>Prepaid lease payments</t>
  </si>
  <si>
    <t>31 December</t>
  </si>
  <si>
    <t>Foreign currency translation</t>
  </si>
  <si>
    <t xml:space="preserve">Increase in the paid-up share capital of </t>
  </si>
  <si>
    <t>The Condensed Consolidated Balance Sheets should be read in conjunction with the</t>
  </si>
  <si>
    <t>The Condensed Consolidated Statement of Changes in Equity should be read in conjunction with the</t>
  </si>
  <si>
    <t xml:space="preserve">  a subsidiary company</t>
  </si>
  <si>
    <t>Advances to a foreign company</t>
  </si>
  <si>
    <t>2008</t>
  </si>
  <si>
    <t>Balance at 1 January 2009</t>
  </si>
  <si>
    <t xml:space="preserve">Balance at 1 January 2008 </t>
  </si>
  <si>
    <t>Annual Audited Financial Statements for the year ended 31 December 2008.</t>
  </si>
  <si>
    <t>2009</t>
  </si>
  <si>
    <t>Net profit for the period</t>
  </si>
  <si>
    <t>CONDENSED CONSOLIDATED BALANCE SHEET AS AT 30 JUNE 2009</t>
  </si>
  <si>
    <t>30 June</t>
  </si>
  <si>
    <t>FOR THE PERIOD ENDED 30 JUNE 2009</t>
  </si>
  <si>
    <t>Balance at 30 June 2009</t>
  </si>
  <si>
    <t>Balance at 30 June 2008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</si>
</sst>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  <xf numFmtId="43" fontId="0" fillId="0" borderId="0" xfId="15" applyAlignment="1">
      <alignment/>
    </xf>
    <xf numFmtId="181" fontId="0" fillId="0" borderId="0" xfId="15" applyNumberFormat="1" applyAlignment="1">
      <alignment/>
    </xf>
    <xf numFmtId="179" fontId="0" fillId="0" borderId="0" xfId="15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9" fontId="0" fillId="0" borderId="1" xfId="15" applyNumberFormat="1" applyFont="1" applyBorder="1" applyAlignment="1">
      <alignment/>
    </xf>
    <xf numFmtId="181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179" fontId="1" fillId="0" borderId="0" xfId="15" applyNumberFormat="1" applyFont="1" applyAlignment="1" quotePrefix="1">
      <alignment horizontal="centerContinuous"/>
    </xf>
    <xf numFmtId="179" fontId="1" fillId="0" borderId="0" xfId="15" applyNumberFormat="1" applyFont="1" applyAlignment="1">
      <alignment horizontal="centerContinuous"/>
    </xf>
    <xf numFmtId="181" fontId="1" fillId="0" borderId="0" xfId="15" applyNumberFormat="1" applyFont="1" applyAlignment="1">
      <alignment horizontal="centerContinuous"/>
    </xf>
    <xf numFmtId="181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179" fontId="0" fillId="0" borderId="0" xfId="15" applyNumberFormat="1" applyFont="1" applyBorder="1" applyAlignment="1">
      <alignment/>
    </xf>
    <xf numFmtId="179" fontId="0" fillId="0" borderId="2" xfId="15" applyNumberFormat="1" applyFont="1" applyBorder="1" applyAlignment="1">
      <alignment/>
    </xf>
    <xf numFmtId="179" fontId="0" fillId="0" borderId="3" xfId="15" applyNumberFormat="1" applyFont="1" applyBorder="1" applyAlignment="1">
      <alignment/>
    </xf>
    <xf numFmtId="179" fontId="0" fillId="0" borderId="4" xfId="15" applyNumberFormat="1" applyFont="1" applyBorder="1" applyAlignment="1">
      <alignment/>
    </xf>
    <xf numFmtId="43" fontId="1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179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81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79" fontId="0" fillId="0" borderId="1" xfId="0" applyNumberFormat="1" applyBorder="1" applyAlignment="1">
      <alignment/>
    </xf>
    <xf numFmtId="0" fontId="1" fillId="0" borderId="0" xfId="0" applyFont="1" applyAlignment="1">
      <alignment horizontal="left"/>
    </xf>
    <xf numFmtId="179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15" applyNumberFormat="1" applyAlignment="1">
      <alignment/>
    </xf>
    <xf numFmtId="179" fontId="0" fillId="0" borderId="0" xfId="0" applyNumberFormat="1" applyFont="1" applyAlignment="1">
      <alignment/>
    </xf>
    <xf numFmtId="179" fontId="0" fillId="0" borderId="2" xfId="15" applyNumberFormat="1" applyBorder="1" applyAlignment="1">
      <alignment/>
    </xf>
    <xf numFmtId="179" fontId="0" fillId="0" borderId="0" xfId="15" applyNumberFormat="1" applyBorder="1" applyAlignment="1">
      <alignment/>
    </xf>
    <xf numFmtId="179" fontId="0" fillId="0" borderId="2" xfId="15" applyNumberFormat="1" applyFill="1" applyBorder="1" applyAlignment="1">
      <alignment/>
    </xf>
    <xf numFmtId="179" fontId="0" fillId="0" borderId="0" xfId="0" applyNumberFormat="1" applyAlignment="1">
      <alignment/>
    </xf>
    <xf numFmtId="14" fontId="1" fillId="0" borderId="0" xfId="0" applyNumberFormat="1" applyFont="1" applyAlignment="1" quotePrefix="1">
      <alignment horizontal="center"/>
    </xf>
    <xf numFmtId="181" fontId="1" fillId="0" borderId="0" xfId="15" applyNumberFormat="1" applyFont="1" applyAlignment="1">
      <alignment horizontal="right"/>
    </xf>
    <xf numFmtId="43" fontId="0" fillId="0" borderId="0" xfId="15" applyNumberFormat="1" applyFont="1" applyBorder="1" applyAlignment="1">
      <alignment/>
    </xf>
    <xf numFmtId="179" fontId="1" fillId="0" borderId="0" xfId="15" applyNumberFormat="1" applyFont="1" applyBorder="1" applyAlignment="1">
      <alignment horizontal="centerContinuous"/>
    </xf>
    <xf numFmtId="14" fontId="1" fillId="0" borderId="0" xfId="0" applyNumberFormat="1" applyFont="1" applyBorder="1" applyAlignment="1" quotePrefix="1">
      <alignment horizontal="center"/>
    </xf>
    <xf numFmtId="179" fontId="1" fillId="0" borderId="0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center"/>
    </xf>
    <xf numFmtId="179" fontId="0" fillId="0" borderId="0" xfId="15" applyNumberFormat="1" applyFont="1" applyBorder="1" applyAlignment="1">
      <alignment horizontal="center"/>
    </xf>
    <xf numFmtId="179" fontId="0" fillId="0" borderId="0" xfId="0" applyNumberFormat="1" applyBorder="1" applyAlignment="1">
      <alignment/>
    </xf>
    <xf numFmtId="43" fontId="1" fillId="0" borderId="0" xfId="15" applyFont="1" applyBorder="1" applyAlignment="1">
      <alignment/>
    </xf>
    <xf numFmtId="14" fontId="1" fillId="0" borderId="2" xfId="0" applyNumberFormat="1" applyFont="1" applyBorder="1" applyAlignment="1" quotePrefix="1">
      <alignment horizontal="center"/>
    </xf>
    <xf numFmtId="0" fontId="0" fillId="0" borderId="0" xfId="0" applyFill="1" applyAlignment="1">
      <alignment/>
    </xf>
    <xf numFmtId="43" fontId="0" fillId="0" borderId="0" xfId="15" applyNumberFormat="1" applyFont="1" applyFill="1" applyAlignment="1">
      <alignment/>
    </xf>
    <xf numFmtId="179" fontId="1" fillId="0" borderId="0" xfId="15" applyNumberFormat="1" applyFont="1" applyFill="1" applyAlignment="1">
      <alignment horizontal="centerContinuous"/>
    </xf>
    <xf numFmtId="14" fontId="1" fillId="0" borderId="2" xfId="0" applyNumberFormat="1" applyFont="1" applyFill="1" applyBorder="1" applyAlignment="1" quotePrefix="1">
      <alignment horizontal="center"/>
    </xf>
    <xf numFmtId="179" fontId="1" fillId="0" borderId="0" xfId="15" applyNumberFormat="1" applyFont="1" applyFill="1" applyAlignment="1">
      <alignment horizontal="right"/>
    </xf>
    <xf numFmtId="179" fontId="1" fillId="0" borderId="0" xfId="15" applyNumberFormat="1" applyFont="1" applyFill="1" applyAlignment="1">
      <alignment horizontal="center"/>
    </xf>
    <xf numFmtId="179" fontId="0" fillId="0" borderId="0" xfId="15" applyNumberFormat="1" applyFont="1" applyFill="1" applyAlignment="1">
      <alignment horizontal="center"/>
    </xf>
    <xf numFmtId="179" fontId="0" fillId="0" borderId="0" xfId="15" applyNumberFormat="1" applyFont="1" applyFill="1" applyAlignment="1">
      <alignment/>
    </xf>
    <xf numFmtId="179" fontId="0" fillId="0" borderId="2" xfId="15" applyNumberFormat="1" applyFont="1" applyFill="1" applyBorder="1" applyAlignment="1">
      <alignment/>
    </xf>
    <xf numFmtId="179" fontId="0" fillId="0" borderId="0" xfId="15" applyNumberFormat="1" applyFont="1" applyFill="1" applyBorder="1" applyAlignment="1">
      <alignment/>
    </xf>
    <xf numFmtId="179" fontId="0" fillId="0" borderId="4" xfId="15" applyNumberFormat="1" applyFont="1" applyFill="1" applyBorder="1" applyAlignment="1">
      <alignment/>
    </xf>
    <xf numFmtId="179" fontId="0" fillId="0" borderId="1" xfId="15" applyNumberFormat="1" applyFont="1" applyFill="1" applyBorder="1" applyAlignment="1">
      <alignment/>
    </xf>
    <xf numFmtId="179" fontId="0" fillId="0" borderId="1" xfId="0" applyNumberFormat="1" applyFill="1" applyBorder="1" applyAlignment="1">
      <alignment/>
    </xf>
    <xf numFmtId="179" fontId="0" fillId="0" borderId="3" xfId="15" applyNumberFormat="1" applyFont="1" applyFill="1" applyBorder="1" applyAlignment="1">
      <alignment/>
    </xf>
    <xf numFmtId="43" fontId="1" fillId="0" borderId="0" xfId="15" applyFont="1" applyFill="1" applyAlignment="1">
      <alignment/>
    </xf>
    <xf numFmtId="179" fontId="0" fillId="0" borderId="0" xfId="15" applyNumberFormat="1" applyFill="1" applyAlignment="1">
      <alignment/>
    </xf>
    <xf numFmtId="181" fontId="0" fillId="0" borderId="0" xfId="15" applyNumberFormat="1" applyFill="1" applyAlignment="1">
      <alignment/>
    </xf>
    <xf numFmtId="43" fontId="0" fillId="0" borderId="0" xfId="15" applyFill="1" applyAlignment="1">
      <alignment/>
    </xf>
    <xf numFmtId="179" fontId="0" fillId="0" borderId="0" xfId="15" applyNumberForma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2" xfId="0" applyNumberFormat="1" applyFont="1" applyFill="1" applyBorder="1" applyAlignment="1">
      <alignment/>
    </xf>
    <xf numFmtId="179" fontId="0" fillId="0" borderId="2" xfId="15" applyNumberFormat="1" applyFont="1" applyFill="1" applyBorder="1" applyAlignment="1">
      <alignment/>
    </xf>
    <xf numFmtId="179" fontId="0" fillId="0" borderId="0" xfId="15" applyNumberFormat="1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7</xdr:row>
      <xdr:rowOff>85725</xdr:rowOff>
    </xdr:from>
    <xdr:to>
      <xdr:col>10</xdr:col>
      <xdr:colOff>533400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7477125" y="1219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</xdr:row>
      <xdr:rowOff>104775</xdr:rowOff>
    </xdr:from>
    <xdr:to>
      <xdr:col>5</xdr:col>
      <xdr:colOff>419100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3505200" y="12382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rvato\Desktop\UP-4QTR2006-BS,EQUITY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heet"/>
    </sheetNames>
    <sheetDataSet>
      <sheetData sheetId="0">
        <row r="1">
          <cell r="A1" t="str">
            <v>UNITED PLANTATIONS BERHAD</v>
          </cell>
        </row>
        <row r="2">
          <cell r="A2" t="str">
            <v>(Incorporated in Malaysia - Registration No. 240-A)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18"/>
  <sheetViews>
    <sheetView tabSelected="1" view="pageBreakPreview" zoomScale="115" zoomScaleNormal="115" zoomScaleSheetLayoutView="115" workbookViewId="0" topLeftCell="A1">
      <selection activeCell="G17" sqref="G17"/>
    </sheetView>
  </sheetViews>
  <sheetFormatPr defaultColWidth="9.140625" defaultRowHeight="12.75"/>
  <cols>
    <col min="1" max="1" width="1.57421875" style="0" customWidth="1"/>
    <col min="2" max="2" width="37.421875" style="0" customWidth="1"/>
    <col min="3" max="3" width="12.00390625" style="0" customWidth="1"/>
    <col min="4" max="4" width="16.8515625" style="0" customWidth="1"/>
    <col min="5" max="5" width="13.8515625" style="51" customWidth="1"/>
    <col min="6" max="6" width="2.421875" style="27" customWidth="1"/>
    <col min="7" max="7" width="13.8515625" style="0" customWidth="1"/>
    <col min="8" max="8" width="10.00390625" style="0" customWidth="1"/>
    <col min="9" max="9" width="9.8515625" style="0" customWidth="1"/>
    <col min="11" max="11" width="14.140625" style="0" customWidth="1"/>
  </cols>
  <sheetData>
    <row r="1" ht="20.25">
      <c r="A1" s="7" t="s">
        <v>0</v>
      </c>
    </row>
    <row r="2" ht="12.75">
      <c r="A2" s="8" t="s">
        <v>1</v>
      </c>
    </row>
    <row r="4" spans="1:167" ht="12.75">
      <c r="A4" s="1" t="s">
        <v>70</v>
      </c>
      <c r="C4" s="11"/>
      <c r="D4" s="3"/>
      <c r="E4" s="52"/>
      <c r="F4" s="42"/>
      <c r="G4" s="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4"/>
      <c r="FG4" s="4"/>
      <c r="FH4" s="4"/>
      <c r="FI4" s="4"/>
      <c r="FJ4" s="4"/>
      <c r="FK4" s="4"/>
    </row>
    <row r="5" spans="1:167" ht="12.75">
      <c r="A5" s="1" t="s">
        <v>16</v>
      </c>
      <c r="B5" s="2"/>
      <c r="C5" s="12"/>
      <c r="D5" s="13"/>
      <c r="E5" s="53"/>
      <c r="F5" s="43"/>
      <c r="G5" s="1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4"/>
      <c r="FG5" s="4"/>
      <c r="FH5" s="4"/>
      <c r="FI5" s="4"/>
      <c r="FJ5" s="4"/>
      <c r="FK5" s="4"/>
    </row>
    <row r="6" spans="1:167" ht="12.75">
      <c r="A6" s="2"/>
      <c r="C6" s="12"/>
      <c r="D6" s="13"/>
      <c r="E6" s="53"/>
      <c r="F6" s="43"/>
      <c r="G6" s="1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4"/>
      <c r="FG6" s="4"/>
      <c r="FH6" s="4"/>
      <c r="FI6" s="4"/>
      <c r="FJ6" s="4"/>
      <c r="FK6" s="4"/>
    </row>
    <row r="7" spans="1:167" ht="12.75">
      <c r="A7" s="2"/>
      <c r="B7" s="2"/>
      <c r="C7" s="3"/>
      <c r="D7" s="3"/>
      <c r="E7" s="40" t="s">
        <v>71</v>
      </c>
      <c r="F7" s="44"/>
      <c r="G7" s="40" t="s">
        <v>57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4"/>
      <c r="FG7" s="4"/>
      <c r="FH7" s="4"/>
      <c r="FI7" s="4"/>
      <c r="FJ7" s="4"/>
      <c r="FK7" s="4"/>
    </row>
    <row r="8" spans="1:167" ht="12.75">
      <c r="A8" s="2"/>
      <c r="B8" s="2"/>
      <c r="C8" s="3"/>
      <c r="D8" s="3"/>
      <c r="E8" s="54" t="s">
        <v>68</v>
      </c>
      <c r="F8" s="44"/>
      <c r="G8" s="50" t="s">
        <v>64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4"/>
      <c r="FG8" s="4"/>
      <c r="FH8" s="4"/>
      <c r="FI8" s="4"/>
      <c r="FJ8" s="4"/>
      <c r="FK8" s="4"/>
    </row>
    <row r="9" spans="1:167" ht="12.75">
      <c r="A9" s="2"/>
      <c r="B9" s="2"/>
      <c r="C9" s="3"/>
      <c r="D9" s="3"/>
      <c r="E9" s="55" t="s">
        <v>2</v>
      </c>
      <c r="F9" s="45"/>
      <c r="G9" s="41" t="s">
        <v>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4"/>
      <c r="FG9" s="4"/>
      <c r="FH9" s="4"/>
      <c r="FI9" s="4"/>
      <c r="FJ9" s="4"/>
      <c r="FK9" s="4"/>
    </row>
    <row r="10" spans="1:167" ht="12.75">
      <c r="A10" s="1" t="s">
        <v>18</v>
      </c>
      <c r="B10" s="2"/>
      <c r="C10" s="3"/>
      <c r="D10" s="3"/>
      <c r="E10" s="56"/>
      <c r="F10" s="46"/>
      <c r="G10" s="1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4"/>
      <c r="FG10" s="4"/>
      <c r="FH10" s="4"/>
      <c r="FI10" s="4"/>
      <c r="FJ10" s="4"/>
      <c r="FK10" s="4"/>
    </row>
    <row r="11" spans="1:167" ht="12.75">
      <c r="A11" s="1" t="s">
        <v>19</v>
      </c>
      <c r="B11" s="2"/>
      <c r="C11" s="3"/>
      <c r="D11" s="3"/>
      <c r="E11" s="56"/>
      <c r="F11" s="46"/>
      <c r="G11" s="1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4"/>
      <c r="FG11" s="4"/>
      <c r="FH11" s="4"/>
      <c r="FI11" s="4"/>
      <c r="FJ11" s="4"/>
      <c r="FK11" s="4"/>
    </row>
    <row r="12" spans="1:167" ht="12.75">
      <c r="A12" s="2" t="s">
        <v>31</v>
      </c>
      <c r="B12" s="2"/>
      <c r="C12" s="3"/>
      <c r="D12" s="3"/>
      <c r="E12" s="57">
        <v>275627</v>
      </c>
      <c r="F12" s="47"/>
      <c r="G12" s="32">
        <v>241345</v>
      </c>
      <c r="H12" s="6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4"/>
      <c r="FG12" s="4"/>
      <c r="FH12" s="4"/>
      <c r="FI12" s="4"/>
      <c r="FJ12" s="4"/>
      <c r="FK12" s="4"/>
    </row>
    <row r="13" spans="1:167" ht="12.75">
      <c r="A13" s="16" t="s">
        <v>32</v>
      </c>
      <c r="B13" s="2"/>
      <c r="C13" s="3"/>
      <c r="D13" s="3"/>
      <c r="E13" s="58">
        <v>433109</v>
      </c>
      <c r="F13" s="18"/>
      <c r="G13" s="3">
        <v>388414</v>
      </c>
      <c r="H13" s="6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4"/>
      <c r="FG13" s="4"/>
      <c r="FH13" s="4"/>
      <c r="FI13" s="4"/>
      <c r="FJ13" s="4"/>
      <c r="FK13" s="4"/>
    </row>
    <row r="14" spans="1:167" ht="12.75">
      <c r="A14" s="16" t="s">
        <v>56</v>
      </c>
      <c r="B14" s="2"/>
      <c r="C14" s="3"/>
      <c r="D14" s="3"/>
      <c r="E14" s="58">
        <v>379176</v>
      </c>
      <c r="F14" s="18"/>
      <c r="G14" s="3">
        <v>380866</v>
      </c>
      <c r="H14" s="6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4"/>
      <c r="FG14" s="4"/>
      <c r="FH14" s="4"/>
      <c r="FI14" s="4"/>
      <c r="FJ14" s="4"/>
      <c r="FK14" s="4"/>
    </row>
    <row r="15" spans="1:167" ht="12.75">
      <c r="A15" s="16" t="s">
        <v>34</v>
      </c>
      <c r="B15" s="2"/>
      <c r="C15" s="3"/>
      <c r="D15" s="3"/>
      <c r="E15" s="3">
        <v>0</v>
      </c>
      <c r="F15" s="18"/>
      <c r="G15" s="3"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4"/>
      <c r="FG15" s="4"/>
      <c r="FH15" s="4"/>
      <c r="FI15" s="4"/>
      <c r="FJ15" s="4"/>
      <c r="FK15" s="4"/>
    </row>
    <row r="16" spans="1:167" ht="12.75">
      <c r="A16" s="16" t="s">
        <v>33</v>
      </c>
      <c r="B16" s="2"/>
      <c r="C16" s="3"/>
      <c r="D16" s="3"/>
      <c r="E16" s="58">
        <v>50</v>
      </c>
      <c r="F16" s="18"/>
      <c r="G16" s="3">
        <v>48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4"/>
      <c r="FG16" s="4"/>
      <c r="FH16" s="4"/>
      <c r="FI16" s="4"/>
      <c r="FJ16" s="4"/>
      <c r="FK16" s="4"/>
    </row>
    <row r="17" spans="1:167" ht="12.75">
      <c r="A17" s="16" t="s">
        <v>63</v>
      </c>
      <c r="B17" s="2"/>
      <c r="C17" s="3"/>
      <c r="D17" s="3"/>
      <c r="E17" s="58">
        <v>19163</v>
      </c>
      <c r="F17" s="18"/>
      <c r="G17" s="3">
        <v>19182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4"/>
      <c r="FG17" s="4"/>
      <c r="FH17" s="4"/>
      <c r="FI17" s="4"/>
      <c r="FJ17" s="4"/>
      <c r="FK17" s="4"/>
    </row>
    <row r="18" spans="1:167" ht="12.75">
      <c r="A18" s="16" t="s">
        <v>20</v>
      </c>
      <c r="B18" s="2"/>
      <c r="C18" s="3"/>
      <c r="D18" s="3"/>
      <c r="E18" s="58">
        <v>9071</v>
      </c>
      <c r="F18" s="18"/>
      <c r="G18" s="3">
        <v>9071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4"/>
      <c r="FG18" s="4"/>
      <c r="FH18" s="4"/>
      <c r="FI18" s="4"/>
      <c r="FJ18" s="4"/>
      <c r="FK18" s="4"/>
    </row>
    <row r="19" spans="1:167" ht="12.75">
      <c r="A19" s="2"/>
      <c r="B19" s="2"/>
      <c r="C19" s="3"/>
      <c r="D19" s="3"/>
      <c r="E19" s="58"/>
      <c r="F19" s="18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4"/>
      <c r="FG19" s="4"/>
      <c r="FH19" s="4"/>
      <c r="FI19" s="4"/>
      <c r="FJ19" s="4"/>
      <c r="FK19" s="4"/>
    </row>
    <row r="20" spans="1:167" ht="12.75">
      <c r="A20" s="2"/>
      <c r="B20" s="2"/>
      <c r="C20" s="3"/>
      <c r="D20" s="3"/>
      <c r="E20" s="58"/>
      <c r="F20" s="18"/>
      <c r="G20" s="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4"/>
      <c r="FG20" s="4"/>
      <c r="FH20" s="4"/>
      <c r="FI20" s="4"/>
      <c r="FJ20" s="4"/>
      <c r="FK20" s="4"/>
    </row>
    <row r="21" spans="1:167" ht="12.75">
      <c r="A21" s="1" t="s">
        <v>3</v>
      </c>
      <c r="B21" s="2"/>
      <c r="C21" s="3"/>
      <c r="D21" s="3"/>
      <c r="E21" s="58"/>
      <c r="F21" s="18"/>
      <c r="G21" s="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4"/>
      <c r="FG21" s="4"/>
      <c r="FH21" s="4"/>
      <c r="FI21" s="4"/>
      <c r="FJ21" s="4"/>
      <c r="FK21" s="4"/>
    </row>
    <row r="22" spans="1:167" ht="12.75">
      <c r="A22" s="2"/>
      <c r="B22" s="2" t="s">
        <v>5</v>
      </c>
      <c r="C22" s="3"/>
      <c r="D22" s="3"/>
      <c r="E22" s="58">
        <v>116462</v>
      </c>
      <c r="F22" s="18"/>
      <c r="G22" s="3">
        <v>139465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4"/>
      <c r="FG22" s="4"/>
      <c r="FH22" s="4"/>
      <c r="FI22" s="4"/>
      <c r="FJ22" s="4"/>
      <c r="FK22" s="4"/>
    </row>
    <row r="23" spans="1:167" ht="12.75">
      <c r="A23" s="2"/>
      <c r="B23" s="2" t="s">
        <v>35</v>
      </c>
      <c r="C23" s="3"/>
      <c r="D23" s="3"/>
      <c r="E23" s="58">
        <v>84759</v>
      </c>
      <c r="F23" s="18"/>
      <c r="G23" s="3">
        <v>93920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4"/>
      <c r="FG23" s="4"/>
      <c r="FH23" s="4"/>
      <c r="FI23" s="4"/>
      <c r="FJ23" s="4"/>
      <c r="FK23" s="4"/>
    </row>
    <row r="24" spans="1:167" ht="12.75">
      <c r="A24" s="2"/>
      <c r="B24" s="2" t="s">
        <v>36</v>
      </c>
      <c r="C24" s="3"/>
      <c r="D24" s="3"/>
      <c r="E24" s="58">
        <v>539</v>
      </c>
      <c r="F24" s="18"/>
      <c r="G24" s="3">
        <v>487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4"/>
      <c r="FG24" s="4"/>
      <c r="FH24" s="4"/>
      <c r="FI24" s="4"/>
      <c r="FJ24" s="4"/>
      <c r="FK24" s="4"/>
    </row>
    <row r="25" spans="1:167" ht="12.75" hidden="1">
      <c r="A25" s="2"/>
      <c r="B25" s="2" t="s">
        <v>37</v>
      </c>
      <c r="C25" s="3"/>
      <c r="D25" s="3"/>
      <c r="E25" s="58"/>
      <c r="F25" s="18"/>
      <c r="G25" s="3">
        <v>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4"/>
      <c r="FG25" s="4"/>
      <c r="FH25" s="4"/>
      <c r="FI25" s="4"/>
      <c r="FJ25" s="4"/>
      <c r="FK25" s="4"/>
    </row>
    <row r="26" spans="1:167" ht="12.75">
      <c r="A26" s="2"/>
      <c r="B26" s="2" t="s">
        <v>38</v>
      </c>
      <c r="C26" s="3"/>
      <c r="D26" s="3"/>
      <c r="E26" s="59">
        <v>402010</v>
      </c>
      <c r="F26" s="18"/>
      <c r="G26" s="19">
        <v>372285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4"/>
      <c r="FG26" s="4"/>
      <c r="FH26" s="4"/>
      <c r="FI26" s="4"/>
      <c r="FJ26" s="4"/>
      <c r="FK26" s="4"/>
    </row>
    <row r="27" spans="1:167" ht="12.75">
      <c r="A27" s="2"/>
      <c r="B27" s="2"/>
      <c r="C27" s="3"/>
      <c r="D27" s="3"/>
      <c r="E27" s="60">
        <f>SUM(E22:E26)</f>
        <v>603770</v>
      </c>
      <c r="F27" s="18"/>
      <c r="G27" s="18">
        <f>SUM(G22:G26)</f>
        <v>606157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4"/>
      <c r="FG27" s="4"/>
      <c r="FH27" s="4"/>
      <c r="FI27" s="4"/>
      <c r="FJ27" s="4"/>
      <c r="FK27" s="4"/>
    </row>
    <row r="28" spans="1:167" ht="13.5" thickBot="1">
      <c r="A28" s="1" t="s">
        <v>21</v>
      </c>
      <c r="B28" s="2"/>
      <c r="C28" s="3"/>
      <c r="D28" s="3"/>
      <c r="E28" s="61">
        <f>E12+E13+E18+E16+E27+E14+E17</f>
        <v>1719966</v>
      </c>
      <c r="F28" s="18"/>
      <c r="G28" s="21">
        <f>G12+G13+G18+G16+G27+G14+G17</f>
        <v>1645083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4"/>
      <c r="FG28" s="4"/>
      <c r="FH28" s="4"/>
      <c r="FI28" s="4"/>
      <c r="FJ28" s="4"/>
      <c r="FK28" s="4"/>
    </row>
    <row r="29" spans="1:167" ht="12.75">
      <c r="A29" s="2"/>
      <c r="B29" s="2"/>
      <c r="C29" s="3"/>
      <c r="D29" s="3"/>
      <c r="E29" s="60"/>
      <c r="F29" s="18"/>
      <c r="G29" s="18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4"/>
      <c r="FG29" s="4"/>
      <c r="FH29" s="4"/>
      <c r="FI29" s="4"/>
      <c r="FJ29" s="4"/>
      <c r="FK29" s="4"/>
    </row>
    <row r="30" spans="1:167" ht="12.75">
      <c r="A30" s="1" t="s">
        <v>22</v>
      </c>
      <c r="B30" s="2"/>
      <c r="C30" s="3"/>
      <c r="D30" s="3"/>
      <c r="E30" s="60"/>
      <c r="F30" s="18"/>
      <c r="G30" s="1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4"/>
      <c r="FG30" s="4"/>
      <c r="FH30" s="4"/>
      <c r="FI30" s="4"/>
      <c r="FJ30" s="4"/>
      <c r="FK30" s="4"/>
    </row>
    <row r="31" spans="1:167" ht="12.75">
      <c r="A31" s="2" t="s">
        <v>23</v>
      </c>
      <c r="B31" s="2"/>
      <c r="C31" s="3"/>
      <c r="D31" s="3"/>
      <c r="E31" s="60"/>
      <c r="F31" s="18"/>
      <c r="G31" s="18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4"/>
      <c r="FG31" s="4"/>
      <c r="FH31" s="4"/>
      <c r="FI31" s="4"/>
      <c r="FJ31" s="4"/>
      <c r="FK31" s="4"/>
    </row>
    <row r="32" spans="1:167" ht="12.75">
      <c r="A32" s="2"/>
      <c r="B32" s="2" t="s">
        <v>39</v>
      </c>
      <c r="C32" s="3"/>
      <c r="D32" s="3"/>
      <c r="E32" s="60">
        <v>208134</v>
      </c>
      <c r="F32" s="18"/>
      <c r="G32" s="18">
        <v>208134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4"/>
      <c r="FG32" s="4"/>
      <c r="FH32" s="4"/>
      <c r="FI32" s="4"/>
      <c r="FJ32" s="4"/>
      <c r="FK32" s="4"/>
    </row>
    <row r="33" spans="1:167" ht="12.75">
      <c r="A33" s="2"/>
      <c r="B33" s="2" t="s">
        <v>40</v>
      </c>
      <c r="C33" s="3"/>
      <c r="D33" s="3"/>
      <c r="E33" s="60">
        <v>181920</v>
      </c>
      <c r="F33" s="18"/>
      <c r="G33" s="18">
        <v>181920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4"/>
      <c r="FG33" s="4"/>
      <c r="FH33" s="4"/>
      <c r="FI33" s="4"/>
      <c r="FJ33" s="4"/>
      <c r="FK33" s="4"/>
    </row>
    <row r="34" spans="1:167" ht="12.75">
      <c r="A34" s="2"/>
      <c r="B34" s="2" t="s">
        <v>41</v>
      </c>
      <c r="C34" s="3"/>
      <c r="D34" s="3"/>
      <c r="E34" s="60">
        <v>19788</v>
      </c>
      <c r="F34" s="18"/>
      <c r="G34" s="18">
        <v>18809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4"/>
      <c r="FG34" s="4"/>
      <c r="FH34" s="4"/>
      <c r="FI34" s="4"/>
      <c r="FJ34" s="4"/>
      <c r="FK34" s="4"/>
    </row>
    <row r="35" spans="1:167" ht="12.75">
      <c r="A35" s="2"/>
      <c r="B35" s="2" t="s">
        <v>42</v>
      </c>
      <c r="C35" s="3"/>
      <c r="D35" s="3"/>
      <c r="E35" s="59">
        <v>1098105</v>
      </c>
      <c r="F35" s="18"/>
      <c r="G35" s="19">
        <v>1024124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4"/>
      <c r="FG35" s="4"/>
      <c r="FH35" s="4"/>
      <c r="FI35" s="4"/>
      <c r="FJ35" s="4"/>
      <c r="FK35" s="4"/>
    </row>
    <row r="36" spans="1:167" ht="12.75">
      <c r="A36" s="2"/>
      <c r="B36" s="17"/>
      <c r="C36" s="3"/>
      <c r="D36" s="3"/>
      <c r="E36" s="60">
        <f>SUM(E32:E35)</f>
        <v>1507947</v>
      </c>
      <c r="F36" s="18"/>
      <c r="G36" s="18">
        <f>SUM(G32:G35)</f>
        <v>1432987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4"/>
      <c r="FG36" s="4"/>
      <c r="FH36" s="4"/>
      <c r="FI36" s="4"/>
      <c r="FJ36" s="4"/>
      <c r="FK36" s="4"/>
    </row>
    <row r="37" spans="1:167" ht="12.75">
      <c r="A37" s="2"/>
      <c r="B37" s="2" t="s">
        <v>24</v>
      </c>
      <c r="C37" s="3"/>
      <c r="D37" s="3"/>
      <c r="E37" s="60">
        <v>28</v>
      </c>
      <c r="F37" s="18"/>
      <c r="G37" s="18">
        <v>619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4"/>
      <c r="FG37" s="4"/>
      <c r="FH37" s="4"/>
      <c r="FI37" s="4"/>
      <c r="FJ37" s="4"/>
      <c r="FK37" s="4"/>
    </row>
    <row r="38" spans="1:167" ht="12.75">
      <c r="A38" s="1" t="s">
        <v>25</v>
      </c>
      <c r="B38" s="2"/>
      <c r="C38" s="3"/>
      <c r="D38" s="3"/>
      <c r="E38" s="62">
        <f>SUM(E36:E37)</f>
        <v>1507975</v>
      </c>
      <c r="F38" s="18"/>
      <c r="G38" s="9">
        <f>SUM(G36:G37)</f>
        <v>1433606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4"/>
      <c r="FG38" s="4"/>
      <c r="FH38" s="4"/>
      <c r="FI38" s="4"/>
      <c r="FJ38" s="4"/>
      <c r="FK38" s="4"/>
    </row>
    <row r="39" spans="8:167" ht="12.75"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4"/>
      <c r="FG39" s="4"/>
      <c r="FH39" s="4"/>
      <c r="FI39" s="4"/>
      <c r="FJ39" s="4"/>
      <c r="FK39" s="4"/>
    </row>
    <row r="40" spans="1:167" ht="12.75">
      <c r="A40" s="1" t="s">
        <v>26</v>
      </c>
      <c r="B40" s="2"/>
      <c r="C40" s="3"/>
      <c r="D40" s="3"/>
      <c r="E40" s="60"/>
      <c r="F40" s="18"/>
      <c r="G40" s="18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4"/>
      <c r="FG40" s="4"/>
      <c r="FH40" s="4"/>
      <c r="FI40" s="4"/>
      <c r="FJ40" s="4"/>
      <c r="FK40" s="4"/>
    </row>
    <row r="41" spans="1:167" ht="12.75">
      <c r="A41" s="2"/>
      <c r="B41" s="16" t="s">
        <v>43</v>
      </c>
      <c r="C41" s="3"/>
      <c r="D41" s="3"/>
      <c r="E41" s="60">
        <v>7600</v>
      </c>
      <c r="F41" s="18"/>
      <c r="G41" s="18">
        <v>7129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4"/>
      <c r="FG41" s="4"/>
      <c r="FH41" s="4"/>
      <c r="FI41" s="4"/>
      <c r="FJ41" s="4"/>
      <c r="FK41" s="4"/>
    </row>
    <row r="42" spans="1:167" ht="12.75">
      <c r="A42" s="2"/>
      <c r="B42" s="16" t="s">
        <v>44</v>
      </c>
      <c r="C42" s="3"/>
      <c r="D42" s="3"/>
      <c r="E42" s="60">
        <v>60228</v>
      </c>
      <c r="F42" s="18"/>
      <c r="G42" s="18">
        <v>59094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4"/>
      <c r="FG42" s="4"/>
      <c r="FH42" s="4"/>
      <c r="FI42" s="4"/>
      <c r="FJ42" s="4"/>
      <c r="FK42" s="4"/>
    </row>
    <row r="43" spans="1:167" ht="13.5" thickBot="1">
      <c r="A43" s="16"/>
      <c r="B43" s="2"/>
      <c r="C43" s="3"/>
      <c r="D43" s="3"/>
      <c r="E43" s="61">
        <f>SUM(E41:E42)</f>
        <v>67828</v>
      </c>
      <c r="F43" s="18"/>
      <c r="G43" s="21">
        <f>SUM(G41:G42)</f>
        <v>66223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4"/>
      <c r="FG43" s="4"/>
      <c r="FH43" s="4"/>
      <c r="FI43" s="4"/>
      <c r="FJ43" s="4"/>
      <c r="FK43" s="4"/>
    </row>
    <row r="44" spans="1:167" ht="12.75">
      <c r="A44" s="1" t="s">
        <v>4</v>
      </c>
      <c r="B44" s="2"/>
      <c r="C44" s="3"/>
      <c r="D44" s="3"/>
      <c r="E44" s="58"/>
      <c r="F44" s="18"/>
      <c r="G44" s="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4"/>
      <c r="FG44" s="4"/>
      <c r="FH44" s="4"/>
      <c r="FI44" s="4"/>
      <c r="FJ44" s="4"/>
      <c r="FK44" s="4"/>
    </row>
    <row r="45" spans="1:167" s="27" customFormat="1" ht="12.75">
      <c r="A45" s="2"/>
      <c r="B45" s="2" t="s">
        <v>45</v>
      </c>
      <c r="C45" s="3"/>
      <c r="D45" s="3"/>
      <c r="E45" s="58">
        <v>56234</v>
      </c>
      <c r="F45" s="18"/>
      <c r="G45" s="3">
        <v>75471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9"/>
      <c r="FG45" s="29"/>
      <c r="FH45" s="29"/>
      <c r="FI45" s="29"/>
      <c r="FJ45" s="29"/>
      <c r="FK45" s="29"/>
    </row>
    <row r="46" spans="1:167" s="27" customFormat="1" ht="12.75">
      <c r="A46" s="2"/>
      <c r="B46" s="16" t="s">
        <v>46</v>
      </c>
      <c r="C46" s="3"/>
      <c r="D46" s="3"/>
      <c r="E46" s="58">
        <v>8</v>
      </c>
      <c r="F46" s="18"/>
      <c r="G46" s="3">
        <v>19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9"/>
      <c r="FG46" s="29"/>
      <c r="FH46" s="29"/>
      <c r="FI46" s="29"/>
      <c r="FJ46" s="29"/>
      <c r="FK46" s="29"/>
    </row>
    <row r="47" spans="1:167" s="27" customFormat="1" ht="12.75">
      <c r="A47" s="2"/>
      <c r="B47" s="16" t="s">
        <v>43</v>
      </c>
      <c r="C47" s="3"/>
      <c r="D47" s="3"/>
      <c r="E47" s="58">
        <v>1020</v>
      </c>
      <c r="F47" s="18"/>
      <c r="G47" s="3">
        <v>1424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9"/>
      <c r="FG47" s="29"/>
      <c r="FH47" s="29"/>
      <c r="FI47" s="29"/>
      <c r="FJ47" s="29"/>
      <c r="FK47" s="29"/>
    </row>
    <row r="48" spans="1:167" s="27" customFormat="1" ht="12.75">
      <c r="A48" s="2"/>
      <c r="B48" s="16" t="s">
        <v>47</v>
      </c>
      <c r="C48" s="3"/>
      <c r="D48" s="3"/>
      <c r="E48" s="58">
        <v>46830</v>
      </c>
      <c r="F48" s="18"/>
      <c r="G48" s="3">
        <v>31220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9"/>
      <c r="FG48" s="29"/>
      <c r="FH48" s="29"/>
      <c r="FI48" s="29"/>
      <c r="FJ48" s="29"/>
      <c r="FK48" s="29"/>
    </row>
    <row r="49" spans="1:167" s="27" customFormat="1" ht="12.75">
      <c r="A49" s="2"/>
      <c r="B49" s="2" t="s">
        <v>48</v>
      </c>
      <c r="C49" s="3"/>
      <c r="D49" s="3"/>
      <c r="E49" s="59">
        <v>40071</v>
      </c>
      <c r="F49" s="18"/>
      <c r="G49" s="19">
        <v>37120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9"/>
      <c r="FG49" s="29"/>
      <c r="FH49" s="29"/>
      <c r="FI49" s="29"/>
      <c r="FJ49" s="29"/>
      <c r="FK49" s="29"/>
    </row>
    <row r="50" spans="1:167" s="27" customFormat="1" ht="12.75">
      <c r="A50" s="2"/>
      <c r="B50" s="2"/>
      <c r="C50" s="3"/>
      <c r="D50" s="3"/>
      <c r="E50" s="60">
        <f>SUM(E45:E49)</f>
        <v>144163</v>
      </c>
      <c r="F50" s="18"/>
      <c r="G50" s="18">
        <f>SUM(G45:G49)</f>
        <v>145254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9"/>
      <c r="FG50" s="29"/>
      <c r="FH50" s="29"/>
      <c r="FI50" s="29"/>
      <c r="FJ50" s="29"/>
      <c r="FK50" s="29"/>
    </row>
    <row r="51" spans="1:167" s="27" customFormat="1" ht="12.75">
      <c r="A51" s="1" t="s">
        <v>27</v>
      </c>
      <c r="E51" s="63">
        <f>E43+E50</f>
        <v>211991</v>
      </c>
      <c r="F51" s="48"/>
      <c r="G51" s="30">
        <f>G43+G50</f>
        <v>211477</v>
      </c>
      <c r="H51" s="28"/>
      <c r="I51" s="26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9"/>
      <c r="FG51" s="29"/>
      <c r="FH51" s="29"/>
      <c r="FI51" s="29"/>
      <c r="FJ51" s="29"/>
      <c r="FK51" s="29"/>
    </row>
    <row r="52" spans="1:167" ht="12.75">
      <c r="A52" s="16"/>
      <c r="B52" s="2"/>
      <c r="C52" s="3"/>
      <c r="D52" s="3"/>
      <c r="E52" s="60"/>
      <c r="F52" s="18"/>
      <c r="G52" s="18"/>
      <c r="H52" s="5"/>
      <c r="I52" s="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4"/>
      <c r="FG52" s="4"/>
      <c r="FH52" s="4"/>
      <c r="FI52" s="4"/>
      <c r="FJ52" s="4"/>
      <c r="FK52" s="4"/>
    </row>
    <row r="53" spans="1:167" ht="13.5" thickBot="1">
      <c r="A53" s="31" t="s">
        <v>28</v>
      </c>
      <c r="B53" s="2"/>
      <c r="C53" s="3"/>
      <c r="D53" s="3"/>
      <c r="E53" s="64">
        <f>E38+E51</f>
        <v>1719966</v>
      </c>
      <c r="F53" s="18"/>
      <c r="G53" s="20">
        <f>G38+G51</f>
        <v>1645083</v>
      </c>
      <c r="H53" s="6"/>
      <c r="I53" s="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4"/>
      <c r="FG53" s="4"/>
      <c r="FH53" s="4"/>
      <c r="FI53" s="4"/>
      <c r="FJ53" s="4"/>
      <c r="FK53" s="4"/>
    </row>
    <row r="54" spans="1:167" ht="12.75">
      <c r="A54" s="2"/>
      <c r="B54" s="2"/>
      <c r="C54" s="3"/>
      <c r="D54" s="3"/>
      <c r="E54" s="60"/>
      <c r="F54" s="18"/>
      <c r="G54" s="18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4"/>
      <c r="FG54" s="4"/>
      <c r="FH54" s="4"/>
      <c r="FI54" s="4"/>
      <c r="FJ54" s="4"/>
      <c r="FK54" s="4"/>
    </row>
    <row r="55" spans="1:167" ht="12.75">
      <c r="A55" s="31" t="s">
        <v>17</v>
      </c>
      <c r="B55" s="2"/>
      <c r="C55" s="3"/>
      <c r="D55" s="3"/>
      <c r="E55" s="65">
        <f>E36/E32</f>
        <v>7.245077690334112</v>
      </c>
      <c r="F55" s="49"/>
      <c r="G55" s="22">
        <f>G36/G32</f>
        <v>6.884925096332171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4"/>
      <c r="FG55" s="4"/>
      <c r="FH55" s="4"/>
      <c r="FI55" s="4"/>
      <c r="FJ55" s="4"/>
      <c r="FK55" s="4"/>
    </row>
    <row r="56" spans="1:167" ht="12.75">
      <c r="A56" s="2"/>
      <c r="B56" s="2"/>
      <c r="C56" s="3"/>
      <c r="D56" s="3"/>
      <c r="E56" s="58"/>
      <c r="F56" s="18"/>
      <c r="G56" s="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4"/>
      <c r="FG56" s="4"/>
      <c r="FH56" s="4"/>
      <c r="FI56" s="4"/>
      <c r="FJ56" s="4"/>
      <c r="FK56" s="4"/>
    </row>
    <row r="57" spans="1:167" ht="12.75">
      <c r="A57" s="1" t="s">
        <v>60</v>
      </c>
      <c r="B57" s="2"/>
      <c r="C57" s="3"/>
      <c r="D57" s="3"/>
      <c r="E57" s="52"/>
      <c r="F57" s="42"/>
      <c r="G57" s="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4"/>
      <c r="FG57" s="4"/>
      <c r="FH57" s="4"/>
      <c r="FI57" s="4"/>
      <c r="FJ57" s="4"/>
      <c r="FK57" s="4"/>
    </row>
    <row r="58" spans="1:167" ht="12.75">
      <c r="A58" s="1" t="s">
        <v>67</v>
      </c>
      <c r="B58" s="2"/>
      <c r="C58" s="3"/>
      <c r="D58" s="3"/>
      <c r="E58" s="58"/>
      <c r="F58" s="18"/>
      <c r="G58" s="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4"/>
      <c r="FG58" s="4"/>
      <c r="FH58" s="4"/>
      <c r="FI58" s="4"/>
      <c r="FJ58" s="4"/>
      <c r="FK58" s="4"/>
    </row>
    <row r="59" spans="1:167" ht="12.75">
      <c r="A59" s="2"/>
      <c r="B59" s="2"/>
      <c r="C59" s="3"/>
      <c r="D59" s="3"/>
      <c r="E59" s="58"/>
      <c r="F59" s="18"/>
      <c r="G59" s="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4"/>
      <c r="FG59" s="4"/>
      <c r="FH59" s="4"/>
      <c r="FI59" s="4"/>
      <c r="FJ59" s="4"/>
      <c r="FK59" s="4"/>
    </row>
    <row r="60" spans="1:167" ht="12.75">
      <c r="A60" s="2"/>
      <c r="B60" s="2"/>
      <c r="C60" s="3"/>
      <c r="D60" s="3"/>
      <c r="E60" s="58"/>
      <c r="F60" s="18"/>
      <c r="G60" s="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4"/>
      <c r="FG60" s="4"/>
      <c r="FH60" s="4"/>
      <c r="FI60" s="4"/>
      <c r="FJ60" s="4"/>
      <c r="FK60" s="4"/>
    </row>
    <row r="61" spans="1:167" ht="12.75">
      <c r="A61" s="2"/>
      <c r="B61" s="2"/>
      <c r="C61" s="3"/>
      <c r="D61" s="3"/>
      <c r="E61" s="58"/>
      <c r="F61" s="18"/>
      <c r="G61" s="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4"/>
      <c r="FG61" s="4"/>
      <c r="FH61" s="4"/>
      <c r="FI61" s="4"/>
      <c r="FJ61" s="4"/>
      <c r="FK61" s="4"/>
    </row>
    <row r="62" spans="1:167" ht="12.75">
      <c r="A62" s="2"/>
      <c r="B62" s="2"/>
      <c r="C62" s="3"/>
      <c r="D62" s="3"/>
      <c r="E62" s="58"/>
      <c r="F62" s="18"/>
      <c r="G62" s="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4"/>
      <c r="FG62" s="4"/>
      <c r="FH62" s="4"/>
      <c r="FI62" s="4"/>
      <c r="FJ62" s="4"/>
      <c r="FK62" s="4"/>
    </row>
    <row r="63" spans="1:167" ht="12.75">
      <c r="A63" s="2"/>
      <c r="B63" s="2"/>
      <c r="C63" s="3"/>
      <c r="D63" s="3"/>
      <c r="E63" s="58"/>
      <c r="F63" s="18"/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4"/>
      <c r="FG63" s="4"/>
      <c r="FH63" s="4"/>
      <c r="FI63" s="4"/>
      <c r="FJ63" s="4"/>
      <c r="FK63" s="4"/>
    </row>
    <row r="64" spans="1:167" ht="12.75">
      <c r="A64" s="2"/>
      <c r="B64" s="2"/>
      <c r="C64" s="3"/>
      <c r="D64" s="3"/>
      <c r="E64" s="58"/>
      <c r="F64" s="18"/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4"/>
      <c r="FG64" s="4"/>
      <c r="FH64" s="4"/>
      <c r="FI64" s="4"/>
      <c r="FJ64" s="4"/>
      <c r="FK64" s="4"/>
    </row>
    <row r="65" spans="1:167" ht="12.75">
      <c r="A65" s="2"/>
      <c r="B65" s="2"/>
      <c r="C65" s="3"/>
      <c r="D65" s="3"/>
      <c r="E65" s="58"/>
      <c r="F65" s="18"/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4"/>
      <c r="FG65" s="4"/>
      <c r="FH65" s="4"/>
      <c r="FI65" s="4"/>
      <c r="FJ65" s="4"/>
      <c r="FK65" s="4"/>
    </row>
    <row r="66" spans="1:167" ht="12.75">
      <c r="A66" s="2"/>
      <c r="B66" s="2"/>
      <c r="C66" s="3"/>
      <c r="D66" s="3"/>
      <c r="E66" s="58"/>
      <c r="F66" s="18"/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4"/>
      <c r="FG66" s="4"/>
      <c r="FH66" s="4"/>
      <c r="FI66" s="4"/>
      <c r="FJ66" s="4"/>
      <c r="FK66" s="4"/>
    </row>
    <row r="67" spans="1:167" ht="12.75">
      <c r="A67" s="2"/>
      <c r="B67" s="2"/>
      <c r="C67" s="3"/>
      <c r="D67" s="3"/>
      <c r="E67" s="58"/>
      <c r="F67" s="18"/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4"/>
      <c r="FG67" s="4"/>
      <c r="FH67" s="4"/>
      <c r="FI67" s="4"/>
      <c r="FJ67" s="4"/>
      <c r="FK67" s="4"/>
    </row>
    <row r="68" spans="1:167" ht="12.75">
      <c r="A68" s="2"/>
      <c r="B68" s="2"/>
      <c r="C68" s="3"/>
      <c r="D68" s="3"/>
      <c r="E68" s="58"/>
      <c r="F68" s="18"/>
      <c r="G68" s="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4"/>
      <c r="FG68" s="4"/>
      <c r="FH68" s="4"/>
      <c r="FI68" s="4"/>
      <c r="FJ68" s="4"/>
      <c r="FK68" s="4"/>
    </row>
    <row r="69" spans="1:167" ht="12.75">
      <c r="A69" s="2"/>
      <c r="B69" s="2"/>
      <c r="C69" s="3"/>
      <c r="D69" s="3"/>
      <c r="E69" s="58"/>
      <c r="F69" s="18"/>
      <c r="G69" s="1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4"/>
      <c r="FG69" s="4"/>
      <c r="FH69" s="4"/>
      <c r="FI69" s="4"/>
      <c r="FJ69" s="4"/>
      <c r="FK69" s="4"/>
    </row>
    <row r="70" spans="1:167" ht="12.75">
      <c r="A70" s="2"/>
      <c r="B70" s="2"/>
      <c r="C70" s="3"/>
      <c r="D70" s="3"/>
      <c r="E70" s="58"/>
      <c r="F70" s="18"/>
      <c r="G70" s="1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4"/>
      <c r="FG70" s="4"/>
      <c r="FH70" s="4"/>
      <c r="FI70" s="4"/>
      <c r="FJ70" s="4"/>
      <c r="FK70" s="4"/>
    </row>
    <row r="71" spans="1:167" ht="12.75">
      <c r="A71" s="2"/>
      <c r="B71" s="2"/>
      <c r="C71" s="3"/>
      <c r="D71" s="3"/>
      <c r="E71" s="58"/>
      <c r="F71" s="18"/>
      <c r="G71" s="10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4"/>
      <c r="FG71" s="4"/>
      <c r="FH71" s="4"/>
      <c r="FI71" s="4"/>
      <c r="FJ71" s="4"/>
      <c r="FK71" s="4"/>
    </row>
    <row r="72" spans="1:167" ht="12.75">
      <c r="A72" s="2"/>
      <c r="B72" s="2"/>
      <c r="C72" s="3"/>
      <c r="D72" s="3"/>
      <c r="E72" s="58"/>
      <c r="F72" s="18"/>
      <c r="G72" s="1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4"/>
      <c r="FG72" s="4"/>
      <c r="FH72" s="4"/>
      <c r="FI72" s="4"/>
      <c r="FJ72" s="4"/>
      <c r="FK72" s="4"/>
    </row>
    <row r="73" spans="1:167" ht="12.75">
      <c r="A73" s="2"/>
      <c r="B73" s="2"/>
      <c r="C73" s="3"/>
      <c r="D73" s="3"/>
      <c r="E73" s="58"/>
      <c r="F73" s="18"/>
      <c r="G73" s="1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4"/>
      <c r="FG73" s="4"/>
      <c r="FH73" s="4"/>
      <c r="FI73" s="4"/>
      <c r="FJ73" s="4"/>
      <c r="FK73" s="4"/>
    </row>
    <row r="74" spans="1:167" ht="12.75">
      <c r="A74" s="2"/>
      <c r="B74" s="2"/>
      <c r="C74" s="3"/>
      <c r="D74" s="3"/>
      <c r="E74" s="58"/>
      <c r="F74" s="18"/>
      <c r="G74" s="1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4"/>
      <c r="FG74" s="4"/>
      <c r="FH74" s="4"/>
      <c r="FI74" s="4"/>
      <c r="FJ74" s="4"/>
      <c r="FK74" s="4"/>
    </row>
    <row r="75" spans="1:167" ht="12.75">
      <c r="A75" s="2"/>
      <c r="B75" s="2"/>
      <c r="C75" s="3"/>
      <c r="D75" s="3"/>
      <c r="E75" s="58"/>
      <c r="F75" s="18"/>
      <c r="G75" s="1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4"/>
      <c r="FG75" s="4"/>
      <c r="FH75" s="4"/>
      <c r="FI75" s="4"/>
      <c r="FJ75" s="4"/>
      <c r="FK75" s="4"/>
    </row>
    <row r="76" spans="1:167" ht="12.75">
      <c r="A76" s="2"/>
      <c r="B76" s="2"/>
      <c r="C76" s="3"/>
      <c r="D76" s="3"/>
      <c r="E76" s="58"/>
      <c r="F76" s="18"/>
      <c r="G76" s="1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4"/>
      <c r="FG76" s="4"/>
      <c r="FH76" s="4"/>
      <c r="FI76" s="4"/>
      <c r="FJ76" s="4"/>
      <c r="FK76" s="4"/>
    </row>
    <row r="77" spans="1:167" ht="12.75">
      <c r="A77" s="2"/>
      <c r="B77" s="2"/>
      <c r="C77" s="3"/>
      <c r="D77" s="3"/>
      <c r="E77" s="58"/>
      <c r="F77" s="18"/>
      <c r="G77" s="1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4"/>
      <c r="FG77" s="4"/>
      <c r="FH77" s="4"/>
      <c r="FI77" s="4"/>
      <c r="FJ77" s="4"/>
      <c r="FK77" s="4"/>
    </row>
    <row r="78" spans="1:167" ht="12.75">
      <c r="A78" s="2"/>
      <c r="B78" s="2"/>
      <c r="C78" s="3"/>
      <c r="D78" s="3"/>
      <c r="E78" s="58"/>
      <c r="F78" s="18"/>
      <c r="G78" s="1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4"/>
      <c r="FG78" s="4"/>
      <c r="FH78" s="4"/>
      <c r="FI78" s="4"/>
      <c r="FJ78" s="4"/>
      <c r="FK78" s="4"/>
    </row>
    <row r="79" spans="1:167" ht="12.75">
      <c r="A79" s="2"/>
      <c r="C79" s="3"/>
      <c r="D79" s="3"/>
      <c r="E79" s="58"/>
      <c r="F79" s="18"/>
      <c r="G79" s="1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4"/>
      <c r="FG79" s="4"/>
      <c r="FH79" s="4"/>
      <c r="FI79" s="4"/>
      <c r="FJ79" s="4"/>
      <c r="FK79" s="4"/>
    </row>
    <row r="80" spans="3:167" ht="12.75">
      <c r="C80" s="6"/>
      <c r="D80" s="6"/>
      <c r="E80" s="66"/>
      <c r="F80" s="2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4"/>
      <c r="FG80" s="4"/>
      <c r="FH80" s="4"/>
      <c r="FI80" s="4"/>
      <c r="FJ80" s="4"/>
      <c r="FK80" s="4"/>
    </row>
    <row r="81" spans="3:167" ht="12.75">
      <c r="C81" s="6"/>
      <c r="D81" s="6"/>
      <c r="E81" s="66"/>
      <c r="F81" s="2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4"/>
      <c r="FG81" s="4"/>
      <c r="FH81" s="4"/>
      <c r="FI81" s="4"/>
      <c r="FJ81" s="4"/>
      <c r="FK81" s="4"/>
    </row>
    <row r="82" spans="3:167" ht="12.75">
      <c r="C82" s="6"/>
      <c r="D82" s="6"/>
      <c r="E82" s="66"/>
      <c r="F82" s="2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4"/>
      <c r="FG82" s="4"/>
      <c r="FH82" s="4"/>
      <c r="FI82" s="4"/>
      <c r="FJ82" s="4"/>
      <c r="FK82" s="4"/>
    </row>
    <row r="83" spans="3:167" ht="12.75">
      <c r="C83" s="6"/>
      <c r="D83" s="6"/>
      <c r="E83" s="66"/>
      <c r="F83" s="2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4"/>
      <c r="FG83" s="4"/>
      <c r="FH83" s="4"/>
      <c r="FI83" s="4"/>
      <c r="FJ83" s="4"/>
      <c r="FK83" s="4"/>
    </row>
    <row r="84" spans="3:167" ht="12.75">
      <c r="C84" s="5"/>
      <c r="D84" s="5"/>
      <c r="E84" s="67"/>
      <c r="F84" s="28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4"/>
      <c r="FG84" s="4"/>
      <c r="FH84" s="4"/>
      <c r="FI84" s="4"/>
      <c r="FJ84" s="4"/>
      <c r="FK84" s="4"/>
    </row>
    <row r="85" spans="3:167" ht="12.75">
      <c r="C85" s="5"/>
      <c r="D85" s="5"/>
      <c r="E85" s="67"/>
      <c r="F85" s="28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4"/>
      <c r="FG85" s="4"/>
      <c r="FH85" s="4"/>
      <c r="FI85" s="4"/>
      <c r="FJ85" s="4"/>
      <c r="FK85" s="4"/>
    </row>
    <row r="86" spans="3:167" ht="12.75">
      <c r="C86" s="5"/>
      <c r="D86" s="5"/>
      <c r="E86" s="67"/>
      <c r="F86" s="28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4"/>
      <c r="FG86" s="4"/>
      <c r="FH86" s="4"/>
      <c r="FI86" s="4"/>
      <c r="FJ86" s="4"/>
      <c r="FK86" s="4"/>
    </row>
    <row r="87" spans="3:167" ht="12.75">
      <c r="C87" s="5"/>
      <c r="D87" s="5"/>
      <c r="E87" s="67"/>
      <c r="F87" s="2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4"/>
      <c r="FG87" s="4"/>
      <c r="FH87" s="4"/>
      <c r="FI87" s="4"/>
      <c r="FJ87" s="4"/>
      <c r="FK87" s="4"/>
    </row>
    <row r="88" spans="3:167" ht="12.75">
      <c r="C88" s="5"/>
      <c r="D88" s="5"/>
      <c r="E88" s="67"/>
      <c r="F88" s="2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4"/>
      <c r="FG88" s="4"/>
      <c r="FH88" s="4"/>
      <c r="FI88" s="4"/>
      <c r="FJ88" s="4"/>
      <c r="FK88" s="4"/>
    </row>
    <row r="89" spans="3:167" ht="12.75">
      <c r="C89" s="5"/>
      <c r="D89" s="5"/>
      <c r="E89" s="67"/>
      <c r="F89" s="2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4"/>
      <c r="FG89" s="4"/>
      <c r="FH89" s="4"/>
      <c r="FI89" s="4"/>
      <c r="FJ89" s="4"/>
      <c r="FK89" s="4"/>
    </row>
    <row r="90" spans="3:167" ht="12.75">
      <c r="C90" s="5"/>
      <c r="D90" s="5"/>
      <c r="E90" s="67"/>
      <c r="F90" s="28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4"/>
      <c r="FG90" s="4"/>
      <c r="FH90" s="4"/>
      <c r="FI90" s="4"/>
      <c r="FJ90" s="4"/>
      <c r="FK90" s="4"/>
    </row>
    <row r="91" spans="3:167" ht="12.75">
      <c r="C91" s="5"/>
      <c r="D91" s="5"/>
      <c r="E91" s="67"/>
      <c r="F91" s="28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4"/>
      <c r="FG91" s="4"/>
      <c r="FH91" s="4"/>
      <c r="FI91" s="4"/>
      <c r="FJ91" s="4"/>
      <c r="FK91" s="4"/>
    </row>
    <row r="92" spans="3:167" ht="12.75">
      <c r="C92" s="5"/>
      <c r="D92" s="5"/>
      <c r="E92" s="67"/>
      <c r="F92" s="28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4"/>
      <c r="FG92" s="4"/>
      <c r="FH92" s="4"/>
      <c r="FI92" s="4"/>
      <c r="FJ92" s="4"/>
      <c r="FK92" s="4"/>
    </row>
    <row r="93" spans="3:167" ht="12.75">
      <c r="C93" s="5"/>
      <c r="D93" s="5"/>
      <c r="E93" s="67"/>
      <c r="F93" s="28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4"/>
      <c r="FG93" s="4"/>
      <c r="FH93" s="4"/>
      <c r="FI93" s="4"/>
      <c r="FJ93" s="4"/>
      <c r="FK93" s="4"/>
    </row>
    <row r="94" spans="3:167" ht="12.75">
      <c r="C94" s="5"/>
      <c r="D94" s="5"/>
      <c r="E94" s="67"/>
      <c r="F94" s="28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4"/>
      <c r="FG94" s="4"/>
      <c r="FH94" s="4"/>
      <c r="FI94" s="4"/>
      <c r="FJ94" s="4"/>
      <c r="FK94" s="4"/>
    </row>
    <row r="95" spans="3:167" ht="12.75">
      <c r="C95" s="5"/>
      <c r="D95" s="5"/>
      <c r="E95" s="67"/>
      <c r="F95" s="28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4"/>
      <c r="FG95" s="4"/>
      <c r="FH95" s="4"/>
      <c r="FI95" s="4"/>
      <c r="FJ95" s="4"/>
      <c r="FK95" s="4"/>
    </row>
    <row r="96" spans="3:167" ht="12.75">
      <c r="C96" s="5"/>
      <c r="D96" s="5"/>
      <c r="E96" s="67"/>
      <c r="F96" s="28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4"/>
      <c r="FG96" s="4"/>
      <c r="FH96" s="4"/>
      <c r="FI96" s="4"/>
      <c r="FJ96" s="4"/>
      <c r="FK96" s="4"/>
    </row>
    <row r="97" spans="3:167" ht="12.75">
      <c r="C97" s="5"/>
      <c r="D97" s="5"/>
      <c r="E97" s="67"/>
      <c r="F97" s="28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4"/>
      <c r="FG97" s="4"/>
      <c r="FH97" s="4"/>
      <c r="FI97" s="4"/>
      <c r="FJ97" s="4"/>
      <c r="FK97" s="4"/>
    </row>
    <row r="98" spans="3:167" ht="12.75">
      <c r="C98" s="5"/>
      <c r="D98" s="5"/>
      <c r="E98" s="67"/>
      <c r="F98" s="28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4"/>
      <c r="FG98" s="4"/>
      <c r="FH98" s="4"/>
      <c r="FI98" s="4"/>
      <c r="FJ98" s="4"/>
      <c r="FK98" s="4"/>
    </row>
    <row r="99" spans="3:167" ht="12.75">
      <c r="C99" s="5"/>
      <c r="D99" s="5"/>
      <c r="E99" s="67"/>
      <c r="F99" s="2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4"/>
      <c r="FG99" s="4"/>
      <c r="FH99" s="4"/>
      <c r="FI99" s="4"/>
      <c r="FJ99" s="4"/>
      <c r="FK99" s="4"/>
    </row>
    <row r="100" spans="3:167" ht="12.75">
      <c r="C100" s="5"/>
      <c r="D100" s="5"/>
      <c r="E100" s="67"/>
      <c r="F100" s="28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4"/>
      <c r="FG100" s="4"/>
      <c r="FH100" s="4"/>
      <c r="FI100" s="4"/>
      <c r="FJ100" s="4"/>
      <c r="FK100" s="4"/>
    </row>
    <row r="101" spans="3:167" ht="12.75">
      <c r="C101" s="5"/>
      <c r="D101" s="5"/>
      <c r="E101" s="67"/>
      <c r="F101" s="28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4"/>
      <c r="FG101" s="4"/>
      <c r="FH101" s="4"/>
      <c r="FI101" s="4"/>
      <c r="FJ101" s="4"/>
      <c r="FK101" s="4"/>
    </row>
    <row r="102" spans="3:167" ht="12.75">
      <c r="C102" s="5"/>
      <c r="D102" s="5"/>
      <c r="E102" s="67"/>
      <c r="F102" s="28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4"/>
      <c r="FG102" s="4"/>
      <c r="FH102" s="4"/>
      <c r="FI102" s="4"/>
      <c r="FJ102" s="4"/>
      <c r="FK102" s="4"/>
    </row>
    <row r="103" spans="3:167" ht="12.75">
      <c r="C103" s="5"/>
      <c r="D103" s="5"/>
      <c r="E103" s="67"/>
      <c r="F103" s="28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4"/>
      <c r="FG103" s="4"/>
      <c r="FH103" s="4"/>
      <c r="FI103" s="4"/>
      <c r="FJ103" s="4"/>
      <c r="FK103" s="4"/>
    </row>
    <row r="104" spans="3:167" ht="12.75">
      <c r="C104" s="5"/>
      <c r="D104" s="5"/>
      <c r="E104" s="67"/>
      <c r="F104" s="28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4"/>
      <c r="FG104" s="4"/>
      <c r="FH104" s="4"/>
      <c r="FI104" s="4"/>
      <c r="FJ104" s="4"/>
      <c r="FK104" s="4"/>
    </row>
    <row r="105" spans="3:167" ht="12.75">
      <c r="C105" s="5"/>
      <c r="D105" s="5"/>
      <c r="E105" s="67"/>
      <c r="F105" s="28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4"/>
      <c r="FG105" s="4"/>
      <c r="FH105" s="4"/>
      <c r="FI105" s="4"/>
      <c r="FJ105" s="4"/>
      <c r="FK105" s="4"/>
    </row>
    <row r="106" spans="3:167" ht="12.75">
      <c r="C106" s="5"/>
      <c r="D106" s="5"/>
      <c r="E106" s="67"/>
      <c r="F106" s="28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4"/>
      <c r="FG106" s="4"/>
      <c r="FH106" s="4"/>
      <c r="FI106" s="4"/>
      <c r="FJ106" s="4"/>
      <c r="FK106" s="4"/>
    </row>
    <row r="107" spans="3:167" ht="12.75">
      <c r="C107" s="5"/>
      <c r="D107" s="5"/>
      <c r="E107" s="67"/>
      <c r="F107" s="28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4"/>
      <c r="FG107" s="4"/>
      <c r="FH107" s="4"/>
      <c r="FI107" s="4"/>
      <c r="FJ107" s="4"/>
      <c r="FK107" s="4"/>
    </row>
    <row r="108" spans="3:167" ht="12.75">
      <c r="C108" s="5"/>
      <c r="D108" s="5"/>
      <c r="E108" s="67"/>
      <c r="F108" s="28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4"/>
      <c r="FG108" s="4"/>
      <c r="FH108" s="4"/>
      <c r="FI108" s="4"/>
      <c r="FJ108" s="4"/>
      <c r="FK108" s="4"/>
    </row>
    <row r="109" spans="3:167" ht="12.75">
      <c r="C109" s="5"/>
      <c r="D109" s="5"/>
      <c r="E109" s="67"/>
      <c r="F109" s="28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4"/>
      <c r="FG109" s="4"/>
      <c r="FH109" s="4"/>
      <c r="FI109" s="4"/>
      <c r="FJ109" s="4"/>
      <c r="FK109" s="4"/>
    </row>
    <row r="110" spans="3:167" ht="12.75">
      <c r="C110" s="5"/>
      <c r="D110" s="5"/>
      <c r="E110" s="67"/>
      <c r="F110" s="28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4"/>
      <c r="FG110" s="4"/>
      <c r="FH110" s="4"/>
      <c r="FI110" s="4"/>
      <c r="FJ110" s="4"/>
      <c r="FK110" s="4"/>
    </row>
    <row r="111" spans="3:167" ht="12.75">
      <c r="C111" s="5"/>
      <c r="D111" s="5"/>
      <c r="E111" s="67"/>
      <c r="F111" s="28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4"/>
      <c r="FG111" s="4"/>
      <c r="FH111" s="4"/>
      <c r="FI111" s="4"/>
      <c r="FJ111" s="4"/>
      <c r="FK111" s="4"/>
    </row>
    <row r="112" spans="3:167" ht="12.75">
      <c r="C112" s="5"/>
      <c r="D112" s="5"/>
      <c r="E112" s="67"/>
      <c r="F112" s="28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4"/>
      <c r="FG112" s="4"/>
      <c r="FH112" s="4"/>
      <c r="FI112" s="4"/>
      <c r="FJ112" s="4"/>
      <c r="FK112" s="4"/>
    </row>
    <row r="113" spans="3:167" ht="12.75">
      <c r="C113" s="5"/>
      <c r="D113" s="5"/>
      <c r="E113" s="67"/>
      <c r="F113" s="28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4"/>
      <c r="FG113" s="4"/>
      <c r="FH113" s="4"/>
      <c r="FI113" s="4"/>
      <c r="FJ113" s="4"/>
      <c r="FK113" s="4"/>
    </row>
    <row r="114" spans="3:167" ht="12.75">
      <c r="C114" s="5"/>
      <c r="D114" s="5"/>
      <c r="E114" s="67"/>
      <c r="F114" s="28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4"/>
      <c r="FG114" s="4"/>
      <c r="FH114" s="4"/>
      <c r="FI114" s="4"/>
      <c r="FJ114" s="4"/>
      <c r="FK114" s="4"/>
    </row>
    <row r="115" spans="3:167" ht="12.75">
      <c r="C115" s="5"/>
      <c r="D115" s="5"/>
      <c r="E115" s="67"/>
      <c r="F115" s="28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4"/>
      <c r="FG115" s="4"/>
      <c r="FH115" s="4"/>
      <c r="FI115" s="4"/>
      <c r="FJ115" s="4"/>
      <c r="FK115" s="4"/>
    </row>
    <row r="116" spans="3:167" ht="12.75">
      <c r="C116" s="5"/>
      <c r="D116" s="5"/>
      <c r="E116" s="67"/>
      <c r="F116" s="28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4"/>
      <c r="FG116" s="4"/>
      <c r="FH116" s="4"/>
      <c r="FI116" s="4"/>
      <c r="FJ116" s="4"/>
      <c r="FK116" s="4"/>
    </row>
    <row r="117" spans="3:167" ht="12.75">
      <c r="C117" s="5"/>
      <c r="D117" s="5"/>
      <c r="E117" s="67"/>
      <c r="F117" s="28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4"/>
      <c r="FG117" s="4"/>
      <c r="FH117" s="4"/>
      <c r="FI117" s="4"/>
      <c r="FJ117" s="4"/>
      <c r="FK117" s="4"/>
    </row>
    <row r="118" spans="3:167" ht="12.75">
      <c r="C118" s="5"/>
      <c r="D118" s="5"/>
      <c r="E118" s="67"/>
      <c r="F118" s="28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4"/>
      <c r="FG118" s="4"/>
      <c r="FH118" s="4"/>
      <c r="FI118" s="4"/>
      <c r="FJ118" s="4"/>
      <c r="FK118" s="4"/>
    </row>
    <row r="119" spans="3:167" ht="12.75">
      <c r="C119" s="5"/>
      <c r="D119" s="5"/>
      <c r="E119" s="67"/>
      <c r="F119" s="28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4"/>
      <c r="FG119" s="4"/>
      <c r="FH119" s="4"/>
      <c r="FI119" s="4"/>
      <c r="FJ119" s="4"/>
      <c r="FK119" s="4"/>
    </row>
    <row r="120" spans="3:167" ht="12.75">
      <c r="C120" s="5"/>
      <c r="D120" s="5"/>
      <c r="E120" s="67"/>
      <c r="F120" s="28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4"/>
      <c r="FG120" s="4"/>
      <c r="FH120" s="4"/>
      <c r="FI120" s="4"/>
      <c r="FJ120" s="4"/>
      <c r="FK120" s="4"/>
    </row>
    <row r="121" spans="3:167" ht="12.75">
      <c r="C121" s="5"/>
      <c r="D121" s="5"/>
      <c r="E121" s="67"/>
      <c r="F121" s="28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4"/>
      <c r="FG121" s="4"/>
      <c r="FH121" s="4"/>
      <c r="FI121" s="4"/>
      <c r="FJ121" s="4"/>
      <c r="FK121" s="4"/>
    </row>
    <row r="122" spans="3:167" ht="12.75">
      <c r="C122" s="5"/>
      <c r="D122" s="5"/>
      <c r="E122" s="67"/>
      <c r="F122" s="28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4"/>
      <c r="FG122" s="4"/>
      <c r="FH122" s="4"/>
      <c r="FI122" s="4"/>
      <c r="FJ122" s="4"/>
      <c r="FK122" s="4"/>
    </row>
    <row r="123" spans="3:167" ht="12.75">
      <c r="C123" s="5"/>
      <c r="D123" s="5"/>
      <c r="E123" s="67"/>
      <c r="F123" s="28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4"/>
      <c r="FG123" s="4"/>
      <c r="FH123" s="4"/>
      <c r="FI123" s="4"/>
      <c r="FJ123" s="4"/>
      <c r="FK123" s="4"/>
    </row>
    <row r="124" spans="3:167" ht="12.75">
      <c r="C124" s="5"/>
      <c r="D124" s="5"/>
      <c r="E124" s="67"/>
      <c r="F124" s="28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4"/>
      <c r="FG124" s="4"/>
      <c r="FH124" s="4"/>
      <c r="FI124" s="4"/>
      <c r="FJ124" s="4"/>
      <c r="FK124" s="4"/>
    </row>
    <row r="125" spans="3:167" ht="12.75">
      <c r="C125" s="5"/>
      <c r="D125" s="5"/>
      <c r="E125" s="67"/>
      <c r="F125" s="28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4"/>
      <c r="FG125" s="4"/>
      <c r="FH125" s="4"/>
      <c r="FI125" s="4"/>
      <c r="FJ125" s="4"/>
      <c r="FK125" s="4"/>
    </row>
    <row r="126" spans="3:167" ht="12.75">
      <c r="C126" s="5"/>
      <c r="D126" s="5"/>
      <c r="E126" s="67"/>
      <c r="F126" s="28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4"/>
      <c r="FG126" s="4"/>
      <c r="FH126" s="4"/>
      <c r="FI126" s="4"/>
      <c r="FJ126" s="4"/>
      <c r="FK126" s="4"/>
    </row>
    <row r="127" spans="3:167" ht="12.75">
      <c r="C127" s="5"/>
      <c r="D127" s="5"/>
      <c r="E127" s="67"/>
      <c r="F127" s="28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4"/>
      <c r="FG127" s="4"/>
      <c r="FH127" s="4"/>
      <c r="FI127" s="4"/>
      <c r="FJ127" s="4"/>
      <c r="FK127" s="4"/>
    </row>
    <row r="128" spans="3:167" ht="12.75">
      <c r="C128" s="5"/>
      <c r="D128" s="5"/>
      <c r="E128" s="67"/>
      <c r="F128" s="28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4"/>
      <c r="FG128" s="4"/>
      <c r="FH128" s="4"/>
      <c r="FI128" s="4"/>
      <c r="FJ128" s="4"/>
      <c r="FK128" s="4"/>
    </row>
    <row r="129" spans="3:167" ht="12.75">
      <c r="C129" s="5"/>
      <c r="D129" s="5"/>
      <c r="E129" s="67"/>
      <c r="F129" s="28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4"/>
      <c r="FG129" s="4"/>
      <c r="FH129" s="4"/>
      <c r="FI129" s="4"/>
      <c r="FJ129" s="4"/>
      <c r="FK129" s="4"/>
    </row>
    <row r="130" spans="3:167" ht="12.75">
      <c r="C130" s="5"/>
      <c r="D130" s="5"/>
      <c r="E130" s="67"/>
      <c r="F130" s="28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4"/>
      <c r="FG130" s="4"/>
      <c r="FH130" s="4"/>
      <c r="FI130" s="4"/>
      <c r="FJ130" s="4"/>
      <c r="FK130" s="4"/>
    </row>
    <row r="131" spans="3:167" ht="12.75">
      <c r="C131" s="5"/>
      <c r="D131" s="5"/>
      <c r="E131" s="67"/>
      <c r="F131" s="28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4"/>
      <c r="FG131" s="4"/>
      <c r="FH131" s="4"/>
      <c r="FI131" s="4"/>
      <c r="FJ131" s="4"/>
      <c r="FK131" s="4"/>
    </row>
    <row r="132" spans="3:167" ht="12.75">
      <c r="C132" s="5"/>
      <c r="D132" s="5"/>
      <c r="E132" s="67"/>
      <c r="F132" s="28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4"/>
      <c r="FG132" s="4"/>
      <c r="FH132" s="4"/>
      <c r="FI132" s="4"/>
      <c r="FJ132" s="4"/>
      <c r="FK132" s="4"/>
    </row>
    <row r="133" spans="3:167" ht="12.75">
      <c r="C133" s="5"/>
      <c r="D133" s="5"/>
      <c r="E133" s="67"/>
      <c r="F133" s="28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4"/>
      <c r="FG133" s="4"/>
      <c r="FH133" s="4"/>
      <c r="FI133" s="4"/>
      <c r="FJ133" s="4"/>
      <c r="FK133" s="4"/>
    </row>
    <row r="134" spans="3:167" ht="12.75">
      <c r="C134" s="5"/>
      <c r="D134" s="5"/>
      <c r="E134" s="67"/>
      <c r="F134" s="28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4"/>
      <c r="FG134" s="4"/>
      <c r="FH134" s="4"/>
      <c r="FI134" s="4"/>
      <c r="FJ134" s="4"/>
      <c r="FK134" s="4"/>
    </row>
    <row r="135" spans="3:167" ht="12.75">
      <c r="C135" s="5"/>
      <c r="D135" s="5"/>
      <c r="E135" s="67"/>
      <c r="F135" s="28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4"/>
      <c r="FG135" s="4"/>
      <c r="FH135" s="4"/>
      <c r="FI135" s="4"/>
      <c r="FJ135" s="4"/>
      <c r="FK135" s="4"/>
    </row>
    <row r="136" spans="3:167" ht="12.75">
      <c r="C136" s="5"/>
      <c r="D136" s="5"/>
      <c r="E136" s="67"/>
      <c r="F136" s="28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4"/>
      <c r="FG136" s="4"/>
      <c r="FH136" s="4"/>
      <c r="FI136" s="4"/>
      <c r="FJ136" s="4"/>
      <c r="FK136" s="4"/>
    </row>
    <row r="137" spans="3:167" ht="12.75">
      <c r="C137" s="5"/>
      <c r="D137" s="5"/>
      <c r="E137" s="67"/>
      <c r="F137" s="28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4"/>
      <c r="FG137" s="4"/>
      <c r="FH137" s="4"/>
      <c r="FI137" s="4"/>
      <c r="FJ137" s="4"/>
      <c r="FK137" s="4"/>
    </row>
    <row r="138" spans="3:167" ht="12.75">
      <c r="C138" s="5"/>
      <c r="D138" s="5"/>
      <c r="E138" s="67"/>
      <c r="F138" s="28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4"/>
      <c r="FG138" s="4"/>
      <c r="FH138" s="4"/>
      <c r="FI138" s="4"/>
      <c r="FJ138" s="4"/>
      <c r="FK138" s="4"/>
    </row>
    <row r="139" spans="3:167" ht="12.75">
      <c r="C139" s="5"/>
      <c r="D139" s="5"/>
      <c r="E139" s="67"/>
      <c r="F139" s="28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4"/>
      <c r="FG139" s="4"/>
      <c r="FH139" s="4"/>
      <c r="FI139" s="4"/>
      <c r="FJ139" s="4"/>
      <c r="FK139" s="4"/>
    </row>
    <row r="140" spans="3:167" ht="12.75">
      <c r="C140" s="5"/>
      <c r="D140" s="5"/>
      <c r="E140" s="67"/>
      <c r="F140" s="28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4"/>
      <c r="FG140" s="4"/>
      <c r="FH140" s="4"/>
      <c r="FI140" s="4"/>
      <c r="FJ140" s="4"/>
      <c r="FK140" s="4"/>
    </row>
    <row r="141" spans="3:167" ht="12.75">
      <c r="C141" s="5"/>
      <c r="D141" s="5"/>
      <c r="E141" s="67"/>
      <c r="F141" s="28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4"/>
      <c r="FG141" s="4"/>
      <c r="FH141" s="4"/>
      <c r="FI141" s="4"/>
      <c r="FJ141" s="4"/>
      <c r="FK141" s="4"/>
    </row>
    <row r="142" spans="3:167" ht="12.75">
      <c r="C142" s="5"/>
      <c r="D142" s="5"/>
      <c r="E142" s="67"/>
      <c r="F142" s="28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4"/>
      <c r="FG142" s="4"/>
      <c r="FH142" s="4"/>
      <c r="FI142" s="4"/>
      <c r="FJ142" s="4"/>
      <c r="FK142" s="4"/>
    </row>
    <row r="143" spans="3:167" ht="12.75">
      <c r="C143" s="5"/>
      <c r="D143" s="5"/>
      <c r="E143" s="67"/>
      <c r="F143" s="28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4"/>
      <c r="FG143" s="4"/>
      <c r="FH143" s="4"/>
      <c r="FI143" s="4"/>
      <c r="FJ143" s="4"/>
      <c r="FK143" s="4"/>
    </row>
    <row r="144" spans="3:167" ht="12.75">
      <c r="C144" s="5"/>
      <c r="D144" s="5"/>
      <c r="E144" s="67"/>
      <c r="F144" s="28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4"/>
      <c r="FG144" s="4"/>
      <c r="FH144" s="4"/>
      <c r="FI144" s="4"/>
      <c r="FJ144" s="4"/>
      <c r="FK144" s="4"/>
    </row>
    <row r="145" spans="3:167" ht="12.75">
      <c r="C145" s="5"/>
      <c r="D145" s="5"/>
      <c r="E145" s="67"/>
      <c r="F145" s="28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4"/>
      <c r="FG145" s="4"/>
      <c r="FH145" s="4"/>
      <c r="FI145" s="4"/>
      <c r="FJ145" s="4"/>
      <c r="FK145" s="4"/>
    </row>
    <row r="146" spans="3:167" ht="12.75">
      <c r="C146" s="5"/>
      <c r="D146" s="5"/>
      <c r="E146" s="67"/>
      <c r="F146" s="28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4"/>
      <c r="FG146" s="4"/>
      <c r="FH146" s="4"/>
      <c r="FI146" s="4"/>
      <c r="FJ146" s="4"/>
      <c r="FK146" s="4"/>
    </row>
    <row r="147" spans="3:167" ht="12.75">
      <c r="C147" s="5"/>
      <c r="D147" s="5"/>
      <c r="E147" s="67"/>
      <c r="F147" s="28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4"/>
      <c r="FG147" s="4"/>
      <c r="FH147" s="4"/>
      <c r="FI147" s="4"/>
      <c r="FJ147" s="4"/>
      <c r="FK147" s="4"/>
    </row>
    <row r="148" spans="3:167" ht="12.75">
      <c r="C148" s="5"/>
      <c r="D148" s="5"/>
      <c r="E148" s="67"/>
      <c r="F148" s="28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4"/>
      <c r="FG148" s="4"/>
      <c r="FH148" s="4"/>
      <c r="FI148" s="4"/>
      <c r="FJ148" s="4"/>
      <c r="FK148" s="4"/>
    </row>
    <row r="149" spans="3:167" ht="12.75">
      <c r="C149" s="5"/>
      <c r="D149" s="5"/>
      <c r="E149" s="67"/>
      <c r="F149" s="28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4"/>
      <c r="FG149" s="4"/>
      <c r="FH149" s="4"/>
      <c r="FI149" s="4"/>
      <c r="FJ149" s="4"/>
      <c r="FK149" s="4"/>
    </row>
    <row r="150" spans="3:167" ht="12.75">
      <c r="C150" s="5"/>
      <c r="D150" s="5"/>
      <c r="E150" s="67"/>
      <c r="F150" s="28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4"/>
      <c r="FG150" s="4"/>
      <c r="FH150" s="4"/>
      <c r="FI150" s="4"/>
      <c r="FJ150" s="4"/>
      <c r="FK150" s="4"/>
    </row>
    <row r="151" spans="3:167" ht="12.75">
      <c r="C151" s="5"/>
      <c r="D151" s="5"/>
      <c r="E151" s="67"/>
      <c r="F151" s="28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4"/>
      <c r="FG151" s="4"/>
      <c r="FH151" s="4"/>
      <c r="FI151" s="4"/>
      <c r="FJ151" s="4"/>
      <c r="FK151" s="4"/>
    </row>
    <row r="152" spans="3:167" ht="12.75">
      <c r="C152" s="5"/>
      <c r="D152" s="5"/>
      <c r="E152" s="67"/>
      <c r="F152" s="28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4"/>
      <c r="FG152" s="4"/>
      <c r="FH152" s="4"/>
      <c r="FI152" s="4"/>
      <c r="FJ152" s="4"/>
      <c r="FK152" s="4"/>
    </row>
    <row r="153" spans="3:167" ht="12.75">
      <c r="C153" s="5"/>
      <c r="D153" s="5"/>
      <c r="E153" s="67"/>
      <c r="F153" s="28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4"/>
      <c r="FG153" s="4"/>
      <c r="FH153" s="4"/>
      <c r="FI153" s="4"/>
      <c r="FJ153" s="4"/>
      <c r="FK153" s="4"/>
    </row>
    <row r="154" spans="3:167" ht="12.75">
      <c r="C154" s="5"/>
      <c r="D154" s="5"/>
      <c r="E154" s="67"/>
      <c r="F154" s="28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4"/>
      <c r="FG154" s="4"/>
      <c r="FH154" s="4"/>
      <c r="FI154" s="4"/>
      <c r="FJ154" s="4"/>
      <c r="FK154" s="4"/>
    </row>
    <row r="155" spans="3:167" ht="12.75">
      <c r="C155" s="5"/>
      <c r="D155" s="5"/>
      <c r="E155" s="67"/>
      <c r="F155" s="28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4"/>
      <c r="FG155" s="4"/>
      <c r="FH155" s="4"/>
      <c r="FI155" s="4"/>
      <c r="FJ155" s="4"/>
      <c r="FK155" s="4"/>
    </row>
    <row r="156" spans="3:167" ht="12.75">
      <c r="C156" s="5"/>
      <c r="D156" s="5"/>
      <c r="E156" s="67"/>
      <c r="F156" s="28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4"/>
      <c r="FG156" s="4"/>
      <c r="FH156" s="4"/>
      <c r="FI156" s="4"/>
      <c r="FJ156" s="4"/>
      <c r="FK156" s="4"/>
    </row>
    <row r="157" spans="3:167" ht="12.75">
      <c r="C157" s="5"/>
      <c r="D157" s="5"/>
      <c r="E157" s="67"/>
      <c r="F157" s="28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4"/>
      <c r="FG157" s="4"/>
      <c r="FH157" s="4"/>
      <c r="FI157" s="4"/>
      <c r="FJ157" s="4"/>
      <c r="FK157" s="4"/>
    </row>
    <row r="158" spans="3:167" ht="12.75">
      <c r="C158" s="5"/>
      <c r="D158" s="5"/>
      <c r="E158" s="67"/>
      <c r="F158" s="28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4"/>
      <c r="FG158" s="4"/>
      <c r="FH158" s="4"/>
      <c r="FI158" s="4"/>
      <c r="FJ158" s="4"/>
      <c r="FK158" s="4"/>
    </row>
    <row r="159" spans="3:167" ht="12.75">
      <c r="C159" s="5"/>
      <c r="D159" s="5"/>
      <c r="E159" s="67"/>
      <c r="F159" s="28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4"/>
      <c r="FG159" s="4"/>
      <c r="FH159" s="4"/>
      <c r="FI159" s="4"/>
      <c r="FJ159" s="4"/>
      <c r="FK159" s="4"/>
    </row>
    <row r="160" spans="3:167" ht="12.75">
      <c r="C160" s="5"/>
      <c r="D160" s="5"/>
      <c r="E160" s="67"/>
      <c r="F160" s="28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4"/>
      <c r="FG160" s="4"/>
      <c r="FH160" s="4"/>
      <c r="FI160" s="4"/>
      <c r="FJ160" s="4"/>
      <c r="FK160" s="4"/>
    </row>
    <row r="161" spans="3:167" ht="12.75">
      <c r="C161" s="5"/>
      <c r="D161" s="5"/>
      <c r="E161" s="67"/>
      <c r="F161" s="28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4"/>
      <c r="FG161" s="4"/>
      <c r="FH161" s="4"/>
      <c r="FI161" s="4"/>
      <c r="FJ161" s="4"/>
      <c r="FK161" s="4"/>
    </row>
    <row r="162" spans="3:167" ht="12.75">
      <c r="C162" s="5"/>
      <c r="D162" s="5"/>
      <c r="E162" s="67"/>
      <c r="F162" s="28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4"/>
      <c r="FG162" s="4"/>
      <c r="FH162" s="4"/>
      <c r="FI162" s="4"/>
      <c r="FJ162" s="4"/>
      <c r="FK162" s="4"/>
    </row>
    <row r="163" spans="3:167" ht="12.75">
      <c r="C163" s="5"/>
      <c r="D163" s="5"/>
      <c r="E163" s="67"/>
      <c r="F163" s="28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4"/>
      <c r="FG163" s="4"/>
      <c r="FH163" s="4"/>
      <c r="FI163" s="4"/>
      <c r="FJ163" s="4"/>
      <c r="FK163" s="4"/>
    </row>
    <row r="164" spans="3:167" ht="12.75">
      <c r="C164" s="5"/>
      <c r="D164" s="5"/>
      <c r="E164" s="67"/>
      <c r="F164" s="28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4"/>
      <c r="FG164" s="4"/>
      <c r="FH164" s="4"/>
      <c r="FI164" s="4"/>
      <c r="FJ164" s="4"/>
      <c r="FK164" s="4"/>
    </row>
    <row r="165" spans="3:167" ht="12.75">
      <c r="C165" s="5"/>
      <c r="D165" s="5"/>
      <c r="E165" s="67"/>
      <c r="F165" s="28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4"/>
      <c r="FG165" s="4"/>
      <c r="FH165" s="4"/>
      <c r="FI165" s="4"/>
      <c r="FJ165" s="4"/>
      <c r="FK165" s="4"/>
    </row>
    <row r="166" spans="3:167" ht="12.75">
      <c r="C166" s="5"/>
      <c r="D166" s="5"/>
      <c r="E166" s="67"/>
      <c r="F166" s="28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4"/>
      <c r="FG166" s="4"/>
      <c r="FH166" s="4"/>
      <c r="FI166" s="4"/>
      <c r="FJ166" s="4"/>
      <c r="FK166" s="4"/>
    </row>
    <row r="167" spans="3:167" ht="12.75">
      <c r="C167" s="5"/>
      <c r="D167" s="5"/>
      <c r="E167" s="67"/>
      <c r="F167" s="28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4"/>
      <c r="FG167" s="4"/>
      <c r="FH167" s="4"/>
      <c r="FI167" s="4"/>
      <c r="FJ167" s="4"/>
      <c r="FK167" s="4"/>
    </row>
    <row r="168" spans="3:167" ht="12.75">
      <c r="C168" s="5"/>
      <c r="D168" s="5"/>
      <c r="E168" s="67"/>
      <c r="F168" s="28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4"/>
      <c r="FG168" s="4"/>
      <c r="FH168" s="4"/>
      <c r="FI168" s="4"/>
      <c r="FJ168" s="4"/>
      <c r="FK168" s="4"/>
    </row>
    <row r="169" spans="3:167" ht="12.75">
      <c r="C169" s="5"/>
      <c r="D169" s="5"/>
      <c r="E169" s="67"/>
      <c r="F169" s="28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4"/>
      <c r="FG169" s="4"/>
      <c r="FH169" s="4"/>
      <c r="FI169" s="4"/>
      <c r="FJ169" s="4"/>
      <c r="FK169" s="4"/>
    </row>
    <row r="170" spans="3:167" ht="12.75">
      <c r="C170" s="5"/>
      <c r="D170" s="5"/>
      <c r="E170" s="67"/>
      <c r="F170" s="28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4"/>
      <c r="FG170" s="4"/>
      <c r="FH170" s="4"/>
      <c r="FI170" s="4"/>
      <c r="FJ170" s="4"/>
      <c r="FK170" s="4"/>
    </row>
    <row r="171" spans="3:167" ht="12.75">
      <c r="C171" s="5"/>
      <c r="D171" s="5"/>
      <c r="E171" s="67"/>
      <c r="F171" s="28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4"/>
      <c r="FG171" s="4"/>
      <c r="FH171" s="4"/>
      <c r="FI171" s="4"/>
      <c r="FJ171" s="4"/>
      <c r="FK171" s="4"/>
    </row>
    <row r="172" spans="3:167" ht="12.75">
      <c r="C172" s="5"/>
      <c r="D172" s="5"/>
      <c r="E172" s="67"/>
      <c r="F172" s="28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4"/>
      <c r="FG172" s="4"/>
      <c r="FH172" s="4"/>
      <c r="FI172" s="4"/>
      <c r="FJ172" s="4"/>
      <c r="FK172" s="4"/>
    </row>
    <row r="173" spans="3:167" ht="12.75">
      <c r="C173" s="5"/>
      <c r="D173" s="5"/>
      <c r="E173" s="67"/>
      <c r="F173" s="28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4"/>
      <c r="FG173" s="4"/>
      <c r="FH173" s="4"/>
      <c r="FI173" s="4"/>
      <c r="FJ173" s="4"/>
      <c r="FK173" s="4"/>
    </row>
    <row r="174" spans="3:167" ht="12.75">
      <c r="C174" s="5"/>
      <c r="D174" s="5"/>
      <c r="E174" s="67"/>
      <c r="F174" s="28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4"/>
      <c r="FG174" s="4"/>
      <c r="FH174" s="4"/>
      <c r="FI174" s="4"/>
      <c r="FJ174" s="4"/>
      <c r="FK174" s="4"/>
    </row>
    <row r="175" spans="3:167" ht="12.75">
      <c r="C175" s="5"/>
      <c r="D175" s="5"/>
      <c r="E175" s="67"/>
      <c r="F175" s="28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4"/>
      <c r="FG175" s="4"/>
      <c r="FH175" s="4"/>
      <c r="FI175" s="4"/>
      <c r="FJ175" s="4"/>
      <c r="FK175" s="4"/>
    </row>
    <row r="176" spans="3:167" ht="12.75">
      <c r="C176" s="5"/>
      <c r="D176" s="5"/>
      <c r="E176" s="67"/>
      <c r="F176" s="28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4"/>
      <c r="FG176" s="4"/>
      <c r="FH176" s="4"/>
      <c r="FI176" s="4"/>
      <c r="FJ176" s="4"/>
      <c r="FK176" s="4"/>
    </row>
    <row r="177" spans="3:167" ht="12.75">
      <c r="C177" s="5"/>
      <c r="D177" s="5"/>
      <c r="E177" s="67"/>
      <c r="F177" s="28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4"/>
      <c r="FG177" s="4"/>
      <c r="FH177" s="4"/>
      <c r="FI177" s="4"/>
      <c r="FJ177" s="4"/>
      <c r="FK177" s="4"/>
    </row>
    <row r="178" spans="3:167" ht="12.75">
      <c r="C178" s="5"/>
      <c r="D178" s="5"/>
      <c r="E178" s="67"/>
      <c r="F178" s="28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4"/>
      <c r="FG178" s="4"/>
      <c r="FH178" s="4"/>
      <c r="FI178" s="4"/>
      <c r="FJ178" s="4"/>
      <c r="FK178" s="4"/>
    </row>
    <row r="179" spans="3:167" ht="12.75">
      <c r="C179" s="5"/>
      <c r="D179" s="5"/>
      <c r="E179" s="67"/>
      <c r="F179" s="28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4"/>
      <c r="FG179" s="4"/>
      <c r="FH179" s="4"/>
      <c r="FI179" s="4"/>
      <c r="FJ179" s="4"/>
      <c r="FK179" s="4"/>
    </row>
    <row r="180" spans="3:167" ht="12.75">
      <c r="C180" s="5"/>
      <c r="D180" s="5"/>
      <c r="E180" s="67"/>
      <c r="F180" s="28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4"/>
      <c r="FG180" s="4"/>
      <c r="FH180" s="4"/>
      <c r="FI180" s="4"/>
      <c r="FJ180" s="4"/>
      <c r="FK180" s="4"/>
    </row>
    <row r="181" spans="3:167" ht="12.75">
      <c r="C181" s="5"/>
      <c r="D181" s="5"/>
      <c r="E181" s="67"/>
      <c r="F181" s="28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4"/>
      <c r="FG181" s="4"/>
      <c r="FH181" s="4"/>
      <c r="FI181" s="4"/>
      <c r="FJ181" s="4"/>
      <c r="FK181" s="4"/>
    </row>
    <row r="182" spans="3:167" ht="12.75">
      <c r="C182" s="5"/>
      <c r="D182" s="5"/>
      <c r="E182" s="67"/>
      <c r="F182" s="28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4"/>
      <c r="FG182" s="4"/>
      <c r="FH182" s="4"/>
      <c r="FI182" s="4"/>
      <c r="FJ182" s="4"/>
      <c r="FK182" s="4"/>
    </row>
    <row r="183" spans="3:167" ht="12.75">
      <c r="C183" s="5"/>
      <c r="D183" s="5"/>
      <c r="E183" s="67"/>
      <c r="F183" s="28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4"/>
      <c r="FG183" s="4"/>
      <c r="FH183" s="4"/>
      <c r="FI183" s="4"/>
      <c r="FJ183" s="4"/>
      <c r="FK183" s="4"/>
    </row>
    <row r="184" spans="3:167" ht="12.75">
      <c r="C184" s="5"/>
      <c r="D184" s="5"/>
      <c r="E184" s="67"/>
      <c r="F184" s="28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4"/>
      <c r="FG184" s="4"/>
      <c r="FH184" s="4"/>
      <c r="FI184" s="4"/>
      <c r="FJ184" s="4"/>
      <c r="FK184" s="4"/>
    </row>
    <row r="185" spans="3:167" ht="12.75">
      <c r="C185" s="5"/>
      <c r="D185" s="5"/>
      <c r="E185" s="67"/>
      <c r="F185" s="28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4"/>
      <c r="FG185" s="4"/>
      <c r="FH185" s="4"/>
      <c r="FI185" s="4"/>
      <c r="FJ185" s="4"/>
      <c r="FK185" s="4"/>
    </row>
    <row r="186" spans="3:167" ht="12.75">
      <c r="C186" s="5"/>
      <c r="D186" s="5"/>
      <c r="E186" s="67"/>
      <c r="F186" s="28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4"/>
      <c r="FG186" s="4"/>
      <c r="FH186" s="4"/>
      <c r="FI186" s="4"/>
      <c r="FJ186" s="4"/>
      <c r="FK186" s="4"/>
    </row>
    <row r="187" spans="3:167" ht="12.75">
      <c r="C187" s="5"/>
      <c r="D187" s="5"/>
      <c r="E187" s="67"/>
      <c r="F187" s="28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4"/>
      <c r="FG187" s="4"/>
      <c r="FH187" s="4"/>
      <c r="FI187" s="4"/>
      <c r="FJ187" s="4"/>
      <c r="FK187" s="4"/>
    </row>
    <row r="188" spans="3:167" ht="12.75">
      <c r="C188" s="5"/>
      <c r="D188" s="5"/>
      <c r="E188" s="67"/>
      <c r="F188" s="28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4"/>
      <c r="FG188" s="4"/>
      <c r="FH188" s="4"/>
      <c r="FI188" s="4"/>
      <c r="FJ188" s="4"/>
      <c r="FK188" s="4"/>
    </row>
    <row r="189" spans="3:167" ht="12.75">
      <c r="C189" s="5"/>
      <c r="D189" s="5"/>
      <c r="E189" s="67"/>
      <c r="F189" s="28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4"/>
      <c r="FG189" s="4"/>
      <c r="FH189" s="4"/>
      <c r="FI189" s="4"/>
      <c r="FJ189" s="4"/>
      <c r="FK189" s="4"/>
    </row>
    <row r="190" spans="3:167" ht="12.75">
      <c r="C190" s="5"/>
      <c r="D190" s="5"/>
      <c r="E190" s="67"/>
      <c r="F190" s="28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4"/>
      <c r="FG190" s="4"/>
      <c r="FH190" s="4"/>
      <c r="FI190" s="4"/>
      <c r="FJ190" s="4"/>
      <c r="FK190" s="4"/>
    </row>
    <row r="191" spans="3:167" ht="12.75">
      <c r="C191" s="5"/>
      <c r="D191" s="5"/>
      <c r="E191" s="67"/>
      <c r="F191" s="28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4"/>
      <c r="FG191" s="4"/>
      <c r="FH191" s="4"/>
      <c r="FI191" s="4"/>
      <c r="FJ191" s="4"/>
      <c r="FK191" s="4"/>
    </row>
    <row r="192" spans="3:167" ht="12.75">
      <c r="C192" s="5"/>
      <c r="D192" s="5"/>
      <c r="E192" s="67"/>
      <c r="F192" s="28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4"/>
      <c r="FG192" s="4"/>
      <c r="FH192" s="4"/>
      <c r="FI192" s="4"/>
      <c r="FJ192" s="4"/>
      <c r="FK192" s="4"/>
    </row>
    <row r="193" spans="3:167" ht="12.75">
      <c r="C193" s="5"/>
      <c r="D193" s="5"/>
      <c r="E193" s="67"/>
      <c r="F193" s="28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4"/>
      <c r="FG193" s="4"/>
      <c r="FH193" s="4"/>
      <c r="FI193" s="4"/>
      <c r="FJ193" s="4"/>
      <c r="FK193" s="4"/>
    </row>
    <row r="194" spans="3:167" ht="12.75">
      <c r="C194" s="5"/>
      <c r="D194" s="5"/>
      <c r="E194" s="67"/>
      <c r="F194" s="28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4"/>
      <c r="FG194" s="4"/>
      <c r="FH194" s="4"/>
      <c r="FI194" s="4"/>
      <c r="FJ194" s="4"/>
      <c r="FK194" s="4"/>
    </row>
    <row r="195" spans="3:167" ht="12.75">
      <c r="C195" s="5"/>
      <c r="D195" s="5"/>
      <c r="E195" s="67"/>
      <c r="F195" s="28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4"/>
      <c r="FG195" s="4"/>
      <c r="FH195" s="4"/>
      <c r="FI195" s="4"/>
      <c r="FJ195" s="4"/>
      <c r="FK195" s="4"/>
    </row>
    <row r="196" spans="3:167" ht="12.75">
      <c r="C196" s="5"/>
      <c r="D196" s="5"/>
      <c r="E196" s="67"/>
      <c r="F196" s="28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4"/>
      <c r="FG196" s="4"/>
      <c r="FH196" s="4"/>
      <c r="FI196" s="4"/>
      <c r="FJ196" s="4"/>
      <c r="FK196" s="4"/>
    </row>
    <row r="197" spans="3:167" ht="12.75">
      <c r="C197" s="5"/>
      <c r="D197" s="5"/>
      <c r="E197" s="67"/>
      <c r="F197" s="28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4"/>
      <c r="FG197" s="4"/>
      <c r="FH197" s="4"/>
      <c r="FI197" s="4"/>
      <c r="FJ197" s="4"/>
      <c r="FK197" s="4"/>
    </row>
    <row r="198" spans="3:167" ht="12.75">
      <c r="C198" s="5"/>
      <c r="D198" s="5"/>
      <c r="E198" s="67"/>
      <c r="F198" s="28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4"/>
      <c r="FG198" s="4"/>
      <c r="FH198" s="4"/>
      <c r="FI198" s="4"/>
      <c r="FJ198" s="4"/>
      <c r="FK198" s="4"/>
    </row>
    <row r="199" spans="3:167" ht="12.75">
      <c r="C199" s="5"/>
      <c r="D199" s="5"/>
      <c r="E199" s="67"/>
      <c r="F199" s="28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4"/>
      <c r="FG199" s="4"/>
      <c r="FH199" s="4"/>
      <c r="FI199" s="4"/>
      <c r="FJ199" s="4"/>
      <c r="FK199" s="4"/>
    </row>
    <row r="200" spans="3:167" ht="12.75">
      <c r="C200" s="5"/>
      <c r="D200" s="5"/>
      <c r="E200" s="67"/>
      <c r="F200" s="28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4"/>
      <c r="FG200" s="4"/>
      <c r="FH200" s="4"/>
      <c r="FI200" s="4"/>
      <c r="FJ200" s="4"/>
      <c r="FK200" s="4"/>
    </row>
    <row r="201" spans="3:167" ht="12.75">
      <c r="C201" s="5"/>
      <c r="D201" s="5"/>
      <c r="E201" s="67"/>
      <c r="F201" s="28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4"/>
      <c r="FG201" s="4"/>
      <c r="FH201" s="4"/>
      <c r="FI201" s="4"/>
      <c r="FJ201" s="4"/>
      <c r="FK201" s="4"/>
    </row>
    <row r="202" spans="3:167" ht="12.75">
      <c r="C202" s="5"/>
      <c r="D202" s="5"/>
      <c r="E202" s="67"/>
      <c r="F202" s="28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4"/>
      <c r="FG202" s="4"/>
      <c r="FH202" s="4"/>
      <c r="FI202" s="4"/>
      <c r="FJ202" s="4"/>
      <c r="FK202" s="4"/>
    </row>
    <row r="203" spans="3:167" ht="12.75">
      <c r="C203" s="5"/>
      <c r="D203" s="5"/>
      <c r="E203" s="67"/>
      <c r="F203" s="28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4"/>
      <c r="FG203" s="4"/>
      <c r="FH203" s="4"/>
      <c r="FI203" s="4"/>
      <c r="FJ203" s="4"/>
      <c r="FK203" s="4"/>
    </row>
    <row r="204" spans="3:167" ht="12.75">
      <c r="C204" s="5"/>
      <c r="D204" s="5"/>
      <c r="E204" s="67"/>
      <c r="F204" s="28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4"/>
      <c r="FG204" s="4"/>
      <c r="FH204" s="4"/>
      <c r="FI204" s="4"/>
      <c r="FJ204" s="4"/>
      <c r="FK204" s="4"/>
    </row>
    <row r="205" spans="3:167" ht="12.75">
      <c r="C205" s="5"/>
      <c r="D205" s="5"/>
      <c r="E205" s="67"/>
      <c r="F205" s="28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4"/>
      <c r="FG205" s="4"/>
      <c r="FH205" s="4"/>
      <c r="FI205" s="4"/>
      <c r="FJ205" s="4"/>
      <c r="FK205" s="4"/>
    </row>
    <row r="206" spans="3:167" ht="12.75">
      <c r="C206" s="5"/>
      <c r="D206" s="5"/>
      <c r="E206" s="67"/>
      <c r="F206" s="28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4"/>
      <c r="FG206" s="4"/>
      <c r="FH206" s="4"/>
      <c r="FI206" s="4"/>
      <c r="FJ206" s="4"/>
      <c r="FK206" s="4"/>
    </row>
    <row r="207" spans="3:167" ht="12.75">
      <c r="C207" s="5"/>
      <c r="D207" s="5"/>
      <c r="E207" s="67"/>
      <c r="F207" s="28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4"/>
      <c r="FG207" s="4"/>
      <c r="FH207" s="4"/>
      <c r="FI207" s="4"/>
      <c r="FJ207" s="4"/>
      <c r="FK207" s="4"/>
    </row>
    <row r="208" spans="3:167" ht="12.75">
      <c r="C208" s="5"/>
      <c r="D208" s="5"/>
      <c r="E208" s="67"/>
      <c r="F208" s="28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4"/>
      <c r="FG208" s="4"/>
      <c r="FH208" s="4"/>
      <c r="FI208" s="4"/>
      <c r="FJ208" s="4"/>
      <c r="FK208" s="4"/>
    </row>
    <row r="209" spans="3:167" ht="12.75">
      <c r="C209" s="5"/>
      <c r="D209" s="5"/>
      <c r="E209" s="67"/>
      <c r="F209" s="28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4"/>
      <c r="FG209" s="4"/>
      <c r="FH209" s="4"/>
      <c r="FI209" s="4"/>
      <c r="FJ209" s="4"/>
      <c r="FK209" s="4"/>
    </row>
    <row r="210" spans="3:167" ht="12.75">
      <c r="C210" s="5"/>
      <c r="D210" s="5"/>
      <c r="E210" s="67"/>
      <c r="F210" s="28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4"/>
      <c r="FG210" s="4"/>
      <c r="FH210" s="4"/>
      <c r="FI210" s="4"/>
      <c r="FJ210" s="4"/>
      <c r="FK210" s="4"/>
    </row>
    <row r="211" spans="3:167" ht="12.75">
      <c r="C211" s="5"/>
      <c r="D211" s="5"/>
      <c r="E211" s="67"/>
      <c r="F211" s="28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4"/>
      <c r="FG211" s="4"/>
      <c r="FH211" s="4"/>
      <c r="FI211" s="4"/>
      <c r="FJ211" s="4"/>
      <c r="FK211" s="4"/>
    </row>
    <row r="212" spans="3:167" ht="12.75">
      <c r="C212" s="5"/>
      <c r="D212" s="5"/>
      <c r="E212" s="67"/>
      <c r="F212" s="28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4"/>
      <c r="FG212" s="4"/>
      <c r="FH212" s="4"/>
      <c r="FI212" s="4"/>
      <c r="FJ212" s="4"/>
      <c r="FK212" s="4"/>
    </row>
    <row r="213" spans="3:167" ht="12.75">
      <c r="C213" s="5"/>
      <c r="D213" s="5"/>
      <c r="E213" s="67"/>
      <c r="F213" s="28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4"/>
      <c r="FG213" s="4"/>
      <c r="FH213" s="4"/>
      <c r="FI213" s="4"/>
      <c r="FJ213" s="4"/>
      <c r="FK213" s="4"/>
    </row>
    <row r="214" spans="3:167" ht="12.75">
      <c r="C214" s="5"/>
      <c r="D214" s="5"/>
      <c r="E214" s="67"/>
      <c r="F214" s="28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4"/>
      <c r="FG214" s="4"/>
      <c r="FH214" s="4"/>
      <c r="FI214" s="4"/>
      <c r="FJ214" s="4"/>
      <c r="FK214" s="4"/>
    </row>
    <row r="215" spans="3:167" ht="12.75">
      <c r="C215" s="5"/>
      <c r="D215" s="5"/>
      <c r="E215" s="67"/>
      <c r="F215" s="28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4"/>
      <c r="FG215" s="4"/>
      <c r="FH215" s="4"/>
      <c r="FI215" s="4"/>
      <c r="FJ215" s="4"/>
      <c r="FK215" s="4"/>
    </row>
    <row r="216" spans="3:167" ht="12.75">
      <c r="C216" s="5"/>
      <c r="D216" s="5"/>
      <c r="E216" s="67"/>
      <c r="F216" s="28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4"/>
      <c r="FG216" s="4"/>
      <c r="FH216" s="4"/>
      <c r="FI216" s="4"/>
      <c r="FJ216" s="4"/>
      <c r="FK216" s="4"/>
    </row>
    <row r="217" spans="3:167" ht="12.75">
      <c r="C217" s="5"/>
      <c r="D217" s="5"/>
      <c r="E217" s="67"/>
      <c r="F217" s="28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4"/>
      <c r="FG217" s="4"/>
      <c r="FH217" s="4"/>
      <c r="FI217" s="4"/>
      <c r="FJ217" s="4"/>
      <c r="FK217" s="4"/>
    </row>
    <row r="218" spans="3:167" ht="12.75">
      <c r="C218" s="5"/>
      <c r="D218" s="5"/>
      <c r="E218" s="67"/>
      <c r="F218" s="28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4"/>
      <c r="FG218" s="4"/>
      <c r="FH218" s="4"/>
      <c r="FI218" s="4"/>
      <c r="FJ218" s="4"/>
      <c r="FK218" s="4"/>
    </row>
    <row r="219" spans="3:167" ht="12.75">
      <c r="C219" s="5"/>
      <c r="D219" s="5"/>
      <c r="E219" s="67"/>
      <c r="F219" s="28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4"/>
      <c r="FG219" s="4"/>
      <c r="FH219" s="4"/>
      <c r="FI219" s="4"/>
      <c r="FJ219" s="4"/>
      <c r="FK219" s="4"/>
    </row>
    <row r="220" spans="3:167" ht="12.75">
      <c r="C220" s="5"/>
      <c r="D220" s="5"/>
      <c r="E220" s="67"/>
      <c r="F220" s="28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4"/>
      <c r="FG220" s="4"/>
      <c r="FH220" s="4"/>
      <c r="FI220" s="4"/>
      <c r="FJ220" s="4"/>
      <c r="FK220" s="4"/>
    </row>
    <row r="221" spans="3:167" ht="12.75">
      <c r="C221" s="5"/>
      <c r="D221" s="5"/>
      <c r="E221" s="67"/>
      <c r="F221" s="28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4"/>
      <c r="FG221" s="4"/>
      <c r="FH221" s="4"/>
      <c r="FI221" s="4"/>
      <c r="FJ221" s="4"/>
      <c r="FK221" s="4"/>
    </row>
    <row r="222" spans="3:167" ht="12.75">
      <c r="C222" s="5"/>
      <c r="D222" s="5"/>
      <c r="E222" s="67"/>
      <c r="F222" s="28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4"/>
      <c r="FG222" s="4"/>
      <c r="FH222" s="4"/>
      <c r="FI222" s="4"/>
      <c r="FJ222" s="4"/>
      <c r="FK222" s="4"/>
    </row>
    <row r="223" spans="3:167" ht="12.75">
      <c r="C223" s="5"/>
      <c r="D223" s="5"/>
      <c r="E223" s="67"/>
      <c r="F223" s="28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4"/>
      <c r="FG223" s="4"/>
      <c r="FH223" s="4"/>
      <c r="FI223" s="4"/>
      <c r="FJ223" s="4"/>
      <c r="FK223" s="4"/>
    </row>
    <row r="224" spans="3:167" ht="12.75">
      <c r="C224" s="5"/>
      <c r="D224" s="5"/>
      <c r="E224" s="67"/>
      <c r="F224" s="28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4"/>
      <c r="FG224" s="4"/>
      <c r="FH224" s="4"/>
      <c r="FI224" s="4"/>
      <c r="FJ224" s="4"/>
      <c r="FK224" s="4"/>
    </row>
    <row r="225" spans="3:167" ht="12.75">
      <c r="C225" s="5"/>
      <c r="D225" s="5"/>
      <c r="E225" s="67"/>
      <c r="F225" s="28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4"/>
      <c r="FG225" s="4"/>
      <c r="FH225" s="4"/>
      <c r="FI225" s="4"/>
      <c r="FJ225" s="4"/>
      <c r="FK225" s="4"/>
    </row>
    <row r="226" spans="3:167" ht="12.75">
      <c r="C226" s="5"/>
      <c r="D226" s="5"/>
      <c r="E226" s="67"/>
      <c r="F226" s="28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4"/>
      <c r="FG226" s="4"/>
      <c r="FH226" s="4"/>
      <c r="FI226" s="4"/>
      <c r="FJ226" s="4"/>
      <c r="FK226" s="4"/>
    </row>
    <row r="227" spans="3:167" ht="12.75">
      <c r="C227" s="5"/>
      <c r="D227" s="5"/>
      <c r="E227" s="67"/>
      <c r="F227" s="28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4"/>
      <c r="FG227" s="4"/>
      <c r="FH227" s="4"/>
      <c r="FI227" s="4"/>
      <c r="FJ227" s="4"/>
      <c r="FK227" s="4"/>
    </row>
    <row r="228" spans="3:167" ht="12.75">
      <c r="C228" s="5"/>
      <c r="D228" s="5"/>
      <c r="E228" s="67"/>
      <c r="F228" s="28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4"/>
      <c r="FG228" s="4"/>
      <c r="FH228" s="4"/>
      <c r="FI228" s="4"/>
      <c r="FJ228" s="4"/>
      <c r="FK228" s="4"/>
    </row>
    <row r="229" spans="3:167" ht="12.75">
      <c r="C229" s="5"/>
      <c r="D229" s="5"/>
      <c r="E229" s="67"/>
      <c r="F229" s="28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4"/>
      <c r="FG229" s="4"/>
      <c r="FH229" s="4"/>
      <c r="FI229" s="4"/>
      <c r="FJ229" s="4"/>
      <c r="FK229" s="4"/>
    </row>
    <row r="230" spans="3:167" ht="12.75">
      <c r="C230" s="5"/>
      <c r="D230" s="5"/>
      <c r="E230" s="67"/>
      <c r="F230" s="28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4"/>
      <c r="FG230" s="4"/>
      <c r="FH230" s="4"/>
      <c r="FI230" s="4"/>
      <c r="FJ230" s="4"/>
      <c r="FK230" s="4"/>
    </row>
    <row r="231" spans="3:167" ht="12.75">
      <c r="C231" s="5"/>
      <c r="D231" s="5"/>
      <c r="E231" s="67"/>
      <c r="F231" s="28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4"/>
      <c r="FG231" s="4"/>
      <c r="FH231" s="4"/>
      <c r="FI231" s="4"/>
      <c r="FJ231" s="4"/>
      <c r="FK231" s="4"/>
    </row>
    <row r="232" spans="3:167" ht="12.75">
      <c r="C232" s="5"/>
      <c r="D232" s="5"/>
      <c r="E232" s="67"/>
      <c r="F232" s="28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4"/>
      <c r="FG232" s="4"/>
      <c r="FH232" s="4"/>
      <c r="FI232" s="4"/>
      <c r="FJ232" s="4"/>
      <c r="FK232" s="4"/>
    </row>
    <row r="233" spans="3:167" ht="12.75">
      <c r="C233" s="5"/>
      <c r="D233" s="5"/>
      <c r="E233" s="67"/>
      <c r="F233" s="28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4"/>
      <c r="FG233" s="4"/>
      <c r="FH233" s="4"/>
      <c r="FI233" s="4"/>
      <c r="FJ233" s="4"/>
      <c r="FK233" s="4"/>
    </row>
    <row r="234" spans="3:167" ht="12.75">
      <c r="C234" s="5"/>
      <c r="D234" s="5"/>
      <c r="E234" s="67"/>
      <c r="F234" s="28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4"/>
      <c r="FG234" s="4"/>
      <c r="FH234" s="4"/>
      <c r="FI234" s="4"/>
      <c r="FJ234" s="4"/>
      <c r="FK234" s="4"/>
    </row>
    <row r="235" spans="3:167" ht="12.75">
      <c r="C235" s="5"/>
      <c r="D235" s="5"/>
      <c r="E235" s="67"/>
      <c r="F235" s="28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4"/>
      <c r="FG235" s="4"/>
      <c r="FH235" s="4"/>
      <c r="FI235" s="4"/>
      <c r="FJ235" s="4"/>
      <c r="FK235" s="4"/>
    </row>
    <row r="236" spans="3:167" ht="12.75">
      <c r="C236" s="5"/>
      <c r="D236" s="5"/>
      <c r="E236" s="67"/>
      <c r="F236" s="28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4"/>
      <c r="FG236" s="4"/>
      <c r="FH236" s="4"/>
      <c r="FI236" s="4"/>
      <c r="FJ236" s="4"/>
      <c r="FK236" s="4"/>
    </row>
    <row r="237" spans="3:167" ht="12.75">
      <c r="C237" s="5"/>
      <c r="D237" s="5"/>
      <c r="E237" s="67"/>
      <c r="F237" s="28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4"/>
      <c r="FG237" s="4"/>
      <c r="FH237" s="4"/>
      <c r="FI237" s="4"/>
      <c r="FJ237" s="4"/>
      <c r="FK237" s="4"/>
    </row>
    <row r="238" spans="3:167" ht="12.75">
      <c r="C238" s="5"/>
      <c r="D238" s="5"/>
      <c r="E238" s="67"/>
      <c r="F238" s="28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4"/>
      <c r="FG238" s="4"/>
      <c r="FH238" s="4"/>
      <c r="FI238" s="4"/>
      <c r="FJ238" s="4"/>
      <c r="FK238" s="4"/>
    </row>
    <row r="239" spans="3:167" ht="12.75">
      <c r="C239" s="5"/>
      <c r="D239" s="5"/>
      <c r="E239" s="67"/>
      <c r="F239" s="28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4"/>
      <c r="FG239" s="4"/>
      <c r="FH239" s="4"/>
      <c r="FI239" s="4"/>
      <c r="FJ239" s="4"/>
      <c r="FK239" s="4"/>
    </row>
    <row r="240" spans="3:167" ht="12.75">
      <c r="C240" s="5"/>
      <c r="D240" s="5"/>
      <c r="E240" s="67"/>
      <c r="F240" s="28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4"/>
      <c r="FG240" s="4"/>
      <c r="FH240" s="4"/>
      <c r="FI240" s="4"/>
      <c r="FJ240" s="4"/>
      <c r="FK240" s="4"/>
    </row>
    <row r="241" spans="3:167" ht="12.75">
      <c r="C241" s="5"/>
      <c r="D241" s="5"/>
      <c r="E241" s="67"/>
      <c r="F241" s="28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4"/>
      <c r="FG241" s="4"/>
      <c r="FH241" s="4"/>
      <c r="FI241" s="4"/>
      <c r="FJ241" s="4"/>
      <c r="FK241" s="4"/>
    </row>
    <row r="242" spans="3:167" ht="12.75">
      <c r="C242" s="5"/>
      <c r="D242" s="5"/>
      <c r="E242" s="67"/>
      <c r="F242" s="28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4"/>
      <c r="FG242" s="4"/>
      <c r="FH242" s="4"/>
      <c r="FI242" s="4"/>
      <c r="FJ242" s="4"/>
      <c r="FK242" s="4"/>
    </row>
    <row r="243" spans="3:167" ht="12.75">
      <c r="C243" s="5"/>
      <c r="D243" s="5"/>
      <c r="E243" s="67"/>
      <c r="F243" s="28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4"/>
      <c r="FG243" s="4"/>
      <c r="FH243" s="4"/>
      <c r="FI243" s="4"/>
      <c r="FJ243" s="4"/>
      <c r="FK243" s="4"/>
    </row>
    <row r="244" spans="3:167" ht="12.75">
      <c r="C244" s="5"/>
      <c r="D244" s="5"/>
      <c r="E244" s="67"/>
      <c r="F244" s="28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4"/>
      <c r="FG244" s="4"/>
      <c r="FH244" s="4"/>
      <c r="FI244" s="4"/>
      <c r="FJ244" s="4"/>
      <c r="FK244" s="4"/>
    </row>
    <row r="245" spans="3:167" ht="12.75">
      <c r="C245" s="5"/>
      <c r="D245" s="5"/>
      <c r="E245" s="67"/>
      <c r="F245" s="28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4"/>
      <c r="FG245" s="4"/>
      <c r="FH245" s="4"/>
      <c r="FI245" s="4"/>
      <c r="FJ245" s="4"/>
      <c r="FK245" s="4"/>
    </row>
    <row r="246" spans="3:167" ht="12.75">
      <c r="C246" s="5"/>
      <c r="D246" s="5"/>
      <c r="E246" s="67"/>
      <c r="F246" s="28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4"/>
      <c r="FG246" s="4"/>
      <c r="FH246" s="4"/>
      <c r="FI246" s="4"/>
      <c r="FJ246" s="4"/>
      <c r="FK246" s="4"/>
    </row>
    <row r="247" spans="3:167" ht="12.75">
      <c r="C247" s="5"/>
      <c r="D247" s="5"/>
      <c r="E247" s="67"/>
      <c r="F247" s="28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4"/>
      <c r="FG247" s="4"/>
      <c r="FH247" s="4"/>
      <c r="FI247" s="4"/>
      <c r="FJ247" s="4"/>
      <c r="FK247" s="4"/>
    </row>
    <row r="248" spans="3:167" ht="12.75">
      <c r="C248" s="5"/>
      <c r="D248" s="5"/>
      <c r="E248" s="67"/>
      <c r="F248" s="28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4"/>
      <c r="FG248" s="4"/>
      <c r="FH248" s="4"/>
      <c r="FI248" s="4"/>
      <c r="FJ248" s="4"/>
      <c r="FK248" s="4"/>
    </row>
    <row r="249" spans="3:167" ht="12.75">
      <c r="C249" s="5"/>
      <c r="D249" s="5"/>
      <c r="E249" s="67"/>
      <c r="F249" s="28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4"/>
      <c r="FG249" s="4"/>
      <c r="FH249" s="4"/>
      <c r="FI249" s="4"/>
      <c r="FJ249" s="4"/>
      <c r="FK249" s="4"/>
    </row>
    <row r="250" spans="3:167" ht="12.75">
      <c r="C250" s="5"/>
      <c r="D250" s="5"/>
      <c r="E250" s="67"/>
      <c r="F250" s="28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4"/>
      <c r="FG250" s="4"/>
      <c r="FH250" s="4"/>
      <c r="FI250" s="4"/>
      <c r="FJ250" s="4"/>
      <c r="FK250" s="4"/>
    </row>
    <row r="251" spans="3:167" ht="12.75">
      <c r="C251" s="5"/>
      <c r="D251" s="5"/>
      <c r="E251" s="67"/>
      <c r="F251" s="28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4"/>
      <c r="FG251" s="4"/>
      <c r="FH251" s="4"/>
      <c r="FI251" s="4"/>
      <c r="FJ251" s="4"/>
      <c r="FK251" s="4"/>
    </row>
    <row r="252" spans="3:167" ht="12.75">
      <c r="C252" s="5"/>
      <c r="D252" s="5"/>
      <c r="E252" s="67"/>
      <c r="F252" s="28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4"/>
      <c r="FG252" s="4"/>
      <c r="FH252" s="4"/>
      <c r="FI252" s="4"/>
      <c r="FJ252" s="4"/>
      <c r="FK252" s="4"/>
    </row>
    <row r="253" spans="3:167" ht="12.75">
      <c r="C253" s="5"/>
      <c r="D253" s="5"/>
      <c r="E253" s="67"/>
      <c r="F253" s="28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4"/>
      <c r="FG253" s="4"/>
      <c r="FH253" s="4"/>
      <c r="FI253" s="4"/>
      <c r="FJ253" s="4"/>
      <c r="FK253" s="4"/>
    </row>
    <row r="254" spans="3:167" ht="12.75">
      <c r="C254" s="5"/>
      <c r="D254" s="5"/>
      <c r="E254" s="67"/>
      <c r="F254" s="28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4"/>
      <c r="FG254" s="4"/>
      <c r="FH254" s="4"/>
      <c r="FI254" s="4"/>
      <c r="FJ254" s="4"/>
      <c r="FK254" s="4"/>
    </row>
    <row r="255" spans="3:167" ht="12.75">
      <c r="C255" s="5"/>
      <c r="D255" s="5"/>
      <c r="E255" s="67"/>
      <c r="F255" s="28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4"/>
      <c r="FG255" s="4"/>
      <c r="FH255" s="4"/>
      <c r="FI255" s="4"/>
      <c r="FJ255" s="4"/>
      <c r="FK255" s="4"/>
    </row>
    <row r="256" spans="3:167" ht="12.75">
      <c r="C256" s="5"/>
      <c r="D256" s="5"/>
      <c r="E256" s="67"/>
      <c r="F256" s="28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4"/>
      <c r="FG256" s="4"/>
      <c r="FH256" s="4"/>
      <c r="FI256" s="4"/>
      <c r="FJ256" s="4"/>
      <c r="FK256" s="4"/>
    </row>
    <row r="257" spans="3:167" ht="12.75">
      <c r="C257" s="5"/>
      <c r="D257" s="5"/>
      <c r="E257" s="67"/>
      <c r="F257" s="28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4"/>
      <c r="FG257" s="4"/>
      <c r="FH257" s="4"/>
      <c r="FI257" s="4"/>
      <c r="FJ257" s="4"/>
      <c r="FK257" s="4"/>
    </row>
    <row r="258" spans="3:167" ht="12.75">
      <c r="C258" s="5"/>
      <c r="D258" s="5"/>
      <c r="E258" s="67"/>
      <c r="F258" s="28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4"/>
      <c r="FG258" s="4"/>
      <c r="FH258" s="4"/>
      <c r="FI258" s="4"/>
      <c r="FJ258" s="4"/>
      <c r="FK258" s="4"/>
    </row>
    <row r="259" spans="3:167" ht="12.75">
      <c r="C259" s="5"/>
      <c r="D259" s="5"/>
      <c r="E259" s="67"/>
      <c r="F259" s="28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4"/>
      <c r="FG259" s="4"/>
      <c r="FH259" s="4"/>
      <c r="FI259" s="4"/>
      <c r="FJ259" s="4"/>
      <c r="FK259" s="4"/>
    </row>
    <row r="260" spans="3:167" ht="12.75">
      <c r="C260" s="5"/>
      <c r="D260" s="5"/>
      <c r="E260" s="67"/>
      <c r="F260" s="28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4"/>
      <c r="FG260" s="4"/>
      <c r="FH260" s="4"/>
      <c r="FI260" s="4"/>
      <c r="FJ260" s="4"/>
      <c r="FK260" s="4"/>
    </row>
    <row r="261" spans="3:167" ht="12.75">
      <c r="C261" s="5"/>
      <c r="D261" s="5"/>
      <c r="E261" s="67"/>
      <c r="F261" s="28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4"/>
      <c r="FG261" s="4"/>
      <c r="FH261" s="4"/>
      <c r="FI261" s="4"/>
      <c r="FJ261" s="4"/>
      <c r="FK261" s="4"/>
    </row>
    <row r="262" spans="3:167" ht="12.75">
      <c r="C262" s="5"/>
      <c r="D262" s="5"/>
      <c r="E262" s="67"/>
      <c r="F262" s="28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4"/>
      <c r="FG262" s="4"/>
      <c r="FH262" s="4"/>
      <c r="FI262" s="4"/>
      <c r="FJ262" s="4"/>
      <c r="FK262" s="4"/>
    </row>
    <row r="263" spans="3:167" ht="12.75">
      <c r="C263" s="5"/>
      <c r="D263" s="5"/>
      <c r="E263" s="67"/>
      <c r="F263" s="28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4"/>
      <c r="FG263" s="4"/>
      <c r="FH263" s="4"/>
      <c r="FI263" s="4"/>
      <c r="FJ263" s="4"/>
      <c r="FK263" s="4"/>
    </row>
    <row r="264" spans="3:167" ht="12.75">
      <c r="C264" s="5"/>
      <c r="D264" s="5"/>
      <c r="E264" s="67"/>
      <c r="F264" s="28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4"/>
      <c r="FG264" s="4"/>
      <c r="FH264" s="4"/>
      <c r="FI264" s="4"/>
      <c r="FJ264" s="4"/>
      <c r="FK264" s="4"/>
    </row>
    <row r="265" spans="3:167" ht="12.75">
      <c r="C265" s="5"/>
      <c r="D265" s="5"/>
      <c r="E265" s="67"/>
      <c r="F265" s="28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4"/>
      <c r="FG265" s="4"/>
      <c r="FH265" s="4"/>
      <c r="FI265" s="4"/>
      <c r="FJ265" s="4"/>
      <c r="FK265" s="4"/>
    </row>
    <row r="266" spans="3:167" ht="12.75">
      <c r="C266" s="5"/>
      <c r="D266" s="5"/>
      <c r="E266" s="67"/>
      <c r="F266" s="28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4"/>
      <c r="FG266" s="4"/>
      <c r="FH266" s="4"/>
      <c r="FI266" s="4"/>
      <c r="FJ266" s="4"/>
      <c r="FK266" s="4"/>
    </row>
    <row r="267" spans="3:167" ht="12.75">
      <c r="C267" s="5"/>
      <c r="D267" s="5"/>
      <c r="E267" s="67"/>
      <c r="F267" s="28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4"/>
      <c r="FG267" s="4"/>
      <c r="FH267" s="4"/>
      <c r="FI267" s="4"/>
      <c r="FJ267" s="4"/>
      <c r="FK267" s="4"/>
    </row>
    <row r="268" spans="3:167" ht="12.75">
      <c r="C268" s="5"/>
      <c r="D268" s="5"/>
      <c r="E268" s="67"/>
      <c r="F268" s="28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4"/>
      <c r="FG268" s="4"/>
      <c r="FH268" s="4"/>
      <c r="FI268" s="4"/>
      <c r="FJ268" s="4"/>
      <c r="FK268" s="4"/>
    </row>
    <row r="269" spans="3:167" ht="12.75">
      <c r="C269" s="5"/>
      <c r="D269" s="5"/>
      <c r="E269" s="67"/>
      <c r="F269" s="28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4"/>
      <c r="FG269" s="4"/>
      <c r="FH269" s="4"/>
      <c r="FI269" s="4"/>
      <c r="FJ269" s="4"/>
      <c r="FK269" s="4"/>
    </row>
    <row r="270" spans="3:167" ht="12.75">
      <c r="C270" s="5"/>
      <c r="D270" s="5"/>
      <c r="E270" s="67"/>
      <c r="F270" s="28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4"/>
      <c r="FG270" s="4"/>
      <c r="FH270" s="4"/>
      <c r="FI270" s="4"/>
      <c r="FJ270" s="4"/>
      <c r="FK270" s="4"/>
    </row>
    <row r="271" spans="3:167" ht="12.75">
      <c r="C271" s="5"/>
      <c r="D271" s="5"/>
      <c r="E271" s="67"/>
      <c r="F271" s="28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4"/>
      <c r="FG271" s="4"/>
      <c r="FH271" s="4"/>
      <c r="FI271" s="4"/>
      <c r="FJ271" s="4"/>
      <c r="FK271" s="4"/>
    </row>
    <row r="272" spans="3:167" ht="12.75">
      <c r="C272" s="5"/>
      <c r="D272" s="5"/>
      <c r="E272" s="67"/>
      <c r="F272" s="28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4"/>
      <c r="FG272" s="4"/>
      <c r="FH272" s="4"/>
      <c r="FI272" s="4"/>
      <c r="FJ272" s="4"/>
      <c r="FK272" s="4"/>
    </row>
    <row r="273" spans="3:167" ht="12.75">
      <c r="C273" s="5"/>
      <c r="D273" s="5"/>
      <c r="E273" s="67"/>
      <c r="F273" s="28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4"/>
      <c r="FG273" s="4"/>
      <c r="FH273" s="4"/>
      <c r="FI273" s="4"/>
      <c r="FJ273" s="4"/>
      <c r="FK273" s="4"/>
    </row>
    <row r="274" spans="3:167" ht="12.75">
      <c r="C274" s="5"/>
      <c r="D274" s="5"/>
      <c r="E274" s="67"/>
      <c r="F274" s="28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4"/>
      <c r="FG274" s="4"/>
      <c r="FH274" s="4"/>
      <c r="FI274" s="4"/>
      <c r="FJ274" s="4"/>
      <c r="FK274" s="4"/>
    </row>
    <row r="275" spans="3:167" ht="12.75">
      <c r="C275" s="5"/>
      <c r="D275" s="5"/>
      <c r="E275" s="67"/>
      <c r="F275" s="28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4"/>
      <c r="FG275" s="4"/>
      <c r="FH275" s="4"/>
      <c r="FI275" s="4"/>
      <c r="FJ275" s="4"/>
      <c r="FK275" s="4"/>
    </row>
    <row r="276" spans="3:167" ht="12.75">
      <c r="C276" s="5"/>
      <c r="D276" s="5"/>
      <c r="E276" s="67"/>
      <c r="F276" s="28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4"/>
      <c r="FG276" s="4"/>
      <c r="FH276" s="4"/>
      <c r="FI276" s="4"/>
      <c r="FJ276" s="4"/>
      <c r="FK276" s="4"/>
    </row>
    <row r="277" spans="3:167" ht="12.75">
      <c r="C277" s="5"/>
      <c r="D277" s="5"/>
      <c r="E277" s="67"/>
      <c r="F277" s="28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4"/>
      <c r="FG277" s="4"/>
      <c r="FH277" s="4"/>
      <c r="FI277" s="4"/>
      <c r="FJ277" s="4"/>
      <c r="FK277" s="4"/>
    </row>
    <row r="278" spans="3:167" ht="12.75">
      <c r="C278" s="5"/>
      <c r="D278" s="5"/>
      <c r="E278" s="67"/>
      <c r="F278" s="28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4"/>
      <c r="FG278" s="4"/>
      <c r="FH278" s="4"/>
      <c r="FI278" s="4"/>
      <c r="FJ278" s="4"/>
      <c r="FK278" s="4"/>
    </row>
    <row r="279" spans="3:167" ht="12.75">
      <c r="C279" s="5"/>
      <c r="D279" s="5"/>
      <c r="E279" s="67"/>
      <c r="F279" s="28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4"/>
      <c r="FG279" s="4"/>
      <c r="FH279" s="4"/>
      <c r="FI279" s="4"/>
      <c r="FJ279" s="4"/>
      <c r="FK279" s="4"/>
    </row>
    <row r="280" spans="3:167" ht="12.75">
      <c r="C280" s="5"/>
      <c r="D280" s="5"/>
      <c r="E280" s="67"/>
      <c r="F280" s="28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4"/>
      <c r="FG280" s="4"/>
      <c r="FH280" s="4"/>
      <c r="FI280" s="4"/>
      <c r="FJ280" s="4"/>
      <c r="FK280" s="4"/>
    </row>
    <row r="281" spans="3:167" ht="12.75">
      <c r="C281" s="5"/>
      <c r="D281" s="5"/>
      <c r="E281" s="67"/>
      <c r="F281" s="28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4"/>
      <c r="FG281" s="4"/>
      <c r="FH281" s="4"/>
      <c r="FI281" s="4"/>
      <c r="FJ281" s="4"/>
      <c r="FK281" s="4"/>
    </row>
    <row r="282" spans="3:167" ht="12.75">
      <c r="C282" s="5"/>
      <c r="D282" s="5"/>
      <c r="E282" s="67"/>
      <c r="F282" s="28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4"/>
      <c r="FG282" s="4"/>
      <c r="FH282" s="4"/>
      <c r="FI282" s="4"/>
      <c r="FJ282" s="4"/>
      <c r="FK282" s="4"/>
    </row>
    <row r="283" spans="3:167" ht="12.75">
      <c r="C283" s="5"/>
      <c r="D283" s="5"/>
      <c r="E283" s="67"/>
      <c r="F283" s="28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4"/>
      <c r="FG283" s="4"/>
      <c r="FH283" s="4"/>
      <c r="FI283" s="4"/>
      <c r="FJ283" s="4"/>
      <c r="FK283" s="4"/>
    </row>
    <row r="284" spans="3:167" ht="12.75">
      <c r="C284" s="5"/>
      <c r="D284" s="5"/>
      <c r="E284" s="67"/>
      <c r="F284" s="28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4"/>
      <c r="FG284" s="4"/>
      <c r="FH284" s="4"/>
      <c r="FI284" s="4"/>
      <c r="FJ284" s="4"/>
      <c r="FK284" s="4"/>
    </row>
    <row r="285" spans="3:167" ht="12.75">
      <c r="C285" s="5"/>
      <c r="D285" s="5"/>
      <c r="E285" s="67"/>
      <c r="F285" s="28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4"/>
      <c r="FG285" s="4"/>
      <c r="FH285" s="4"/>
      <c r="FI285" s="4"/>
      <c r="FJ285" s="4"/>
      <c r="FK285" s="4"/>
    </row>
    <row r="286" spans="3:167" ht="12.75">
      <c r="C286" s="5"/>
      <c r="D286" s="5"/>
      <c r="E286" s="67"/>
      <c r="F286" s="28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4"/>
      <c r="FG286" s="4"/>
      <c r="FH286" s="4"/>
      <c r="FI286" s="4"/>
      <c r="FJ286" s="4"/>
      <c r="FK286" s="4"/>
    </row>
    <row r="287" spans="3:167" ht="12.75">
      <c r="C287" s="5"/>
      <c r="D287" s="5"/>
      <c r="E287" s="67"/>
      <c r="F287" s="28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4"/>
      <c r="FG287" s="4"/>
      <c r="FH287" s="4"/>
      <c r="FI287" s="4"/>
      <c r="FJ287" s="4"/>
      <c r="FK287" s="4"/>
    </row>
    <row r="288" spans="3:167" ht="12.75">
      <c r="C288" s="5"/>
      <c r="D288" s="5"/>
      <c r="E288" s="67"/>
      <c r="F288" s="28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4"/>
      <c r="FG288" s="4"/>
      <c r="FH288" s="4"/>
      <c r="FI288" s="4"/>
      <c r="FJ288" s="4"/>
      <c r="FK288" s="4"/>
    </row>
    <row r="289" spans="3:167" ht="12.75">
      <c r="C289" s="5"/>
      <c r="D289" s="5"/>
      <c r="E289" s="67"/>
      <c r="F289" s="28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4"/>
      <c r="FG289" s="4"/>
      <c r="FH289" s="4"/>
      <c r="FI289" s="4"/>
      <c r="FJ289" s="4"/>
      <c r="FK289" s="4"/>
    </row>
    <row r="290" spans="3:167" ht="12.75">
      <c r="C290" s="5"/>
      <c r="D290" s="5"/>
      <c r="E290" s="67"/>
      <c r="F290" s="28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4"/>
      <c r="FG290" s="4"/>
      <c r="FH290" s="4"/>
      <c r="FI290" s="4"/>
      <c r="FJ290" s="4"/>
      <c r="FK290" s="4"/>
    </row>
    <row r="291" spans="3:167" ht="12.75">
      <c r="C291" s="5"/>
      <c r="D291" s="5"/>
      <c r="E291" s="67"/>
      <c r="F291" s="28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4"/>
      <c r="FG291" s="4"/>
      <c r="FH291" s="4"/>
      <c r="FI291" s="4"/>
      <c r="FJ291" s="4"/>
      <c r="FK291" s="4"/>
    </row>
    <row r="292" spans="3:167" ht="12.75">
      <c r="C292" s="5"/>
      <c r="D292" s="5"/>
      <c r="E292" s="67"/>
      <c r="F292" s="28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4"/>
      <c r="FG292" s="4"/>
      <c r="FH292" s="4"/>
      <c r="FI292" s="4"/>
      <c r="FJ292" s="4"/>
      <c r="FK292" s="4"/>
    </row>
    <row r="293" spans="3:167" ht="12.75">
      <c r="C293" s="5"/>
      <c r="D293" s="5"/>
      <c r="E293" s="67"/>
      <c r="F293" s="28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4"/>
      <c r="FG293" s="4"/>
      <c r="FH293" s="4"/>
      <c r="FI293" s="4"/>
      <c r="FJ293" s="4"/>
      <c r="FK293" s="4"/>
    </row>
    <row r="294" spans="3:167" ht="12.75">
      <c r="C294" s="5"/>
      <c r="D294" s="5"/>
      <c r="E294" s="67"/>
      <c r="F294" s="28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4"/>
      <c r="FG294" s="4"/>
      <c r="FH294" s="4"/>
      <c r="FI294" s="4"/>
      <c r="FJ294" s="4"/>
      <c r="FK294" s="4"/>
    </row>
    <row r="295" spans="3:167" ht="12.75">
      <c r="C295" s="5"/>
      <c r="D295" s="5"/>
      <c r="E295" s="67"/>
      <c r="F295" s="28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4"/>
      <c r="FG295" s="4"/>
      <c r="FH295" s="4"/>
      <c r="FI295" s="4"/>
      <c r="FJ295" s="4"/>
      <c r="FK295" s="4"/>
    </row>
    <row r="296" spans="3:167" ht="12.75">
      <c r="C296" s="5"/>
      <c r="D296" s="5"/>
      <c r="E296" s="67"/>
      <c r="F296" s="28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4"/>
      <c r="FG296" s="4"/>
      <c r="FH296" s="4"/>
      <c r="FI296" s="4"/>
      <c r="FJ296" s="4"/>
      <c r="FK296" s="4"/>
    </row>
    <row r="297" spans="3:167" ht="12.75">
      <c r="C297" s="5"/>
      <c r="D297" s="5"/>
      <c r="E297" s="67"/>
      <c r="F297" s="28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4"/>
      <c r="FG297" s="4"/>
      <c r="FH297" s="4"/>
      <c r="FI297" s="4"/>
      <c r="FJ297" s="4"/>
      <c r="FK297" s="4"/>
    </row>
    <row r="298" spans="3:167" ht="12.75">
      <c r="C298" s="5"/>
      <c r="D298" s="5"/>
      <c r="E298" s="67"/>
      <c r="F298" s="28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4"/>
      <c r="FG298" s="4"/>
      <c r="FH298" s="4"/>
      <c r="FI298" s="4"/>
      <c r="FJ298" s="4"/>
      <c r="FK298" s="4"/>
    </row>
    <row r="299" spans="3:167" ht="12.75">
      <c r="C299" s="5"/>
      <c r="D299" s="5"/>
      <c r="E299" s="67"/>
      <c r="F299" s="28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4"/>
      <c r="FG299" s="4"/>
      <c r="FH299" s="4"/>
      <c r="FI299" s="4"/>
      <c r="FJ299" s="4"/>
      <c r="FK299" s="4"/>
    </row>
    <row r="300" spans="3:167" ht="12.75">
      <c r="C300" s="5"/>
      <c r="D300" s="5"/>
      <c r="E300" s="67"/>
      <c r="F300" s="28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4"/>
      <c r="FG300" s="4"/>
      <c r="FH300" s="4"/>
      <c r="FI300" s="4"/>
      <c r="FJ300" s="4"/>
      <c r="FK300" s="4"/>
    </row>
    <row r="301" spans="3:167" ht="12.75">
      <c r="C301" s="5"/>
      <c r="D301" s="5"/>
      <c r="E301" s="67"/>
      <c r="F301" s="28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4"/>
      <c r="FG301" s="4"/>
      <c r="FH301" s="4"/>
      <c r="FI301" s="4"/>
      <c r="FJ301" s="4"/>
      <c r="FK301" s="4"/>
    </row>
    <row r="302" spans="3:167" ht="12.75">
      <c r="C302" s="5"/>
      <c r="D302" s="5"/>
      <c r="E302" s="67"/>
      <c r="F302" s="28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4"/>
      <c r="FG302" s="4"/>
      <c r="FH302" s="4"/>
      <c r="FI302" s="4"/>
      <c r="FJ302" s="4"/>
      <c r="FK302" s="4"/>
    </row>
    <row r="303" spans="3:167" ht="12.75">
      <c r="C303" s="5"/>
      <c r="D303" s="5"/>
      <c r="E303" s="67"/>
      <c r="F303" s="28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4"/>
      <c r="FG303" s="4"/>
      <c r="FH303" s="4"/>
      <c r="FI303" s="4"/>
      <c r="FJ303" s="4"/>
      <c r="FK303" s="4"/>
    </row>
    <row r="304" spans="3:167" ht="12.75">
      <c r="C304" s="5"/>
      <c r="D304" s="5"/>
      <c r="E304" s="67"/>
      <c r="F304" s="28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4"/>
      <c r="FG304" s="4"/>
      <c r="FH304" s="4"/>
      <c r="FI304" s="4"/>
      <c r="FJ304" s="4"/>
      <c r="FK304" s="4"/>
    </row>
    <row r="305" spans="3:167" ht="12.75">
      <c r="C305" s="5"/>
      <c r="D305" s="5"/>
      <c r="E305" s="67"/>
      <c r="F305" s="28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4"/>
      <c r="FG305" s="4"/>
      <c r="FH305" s="4"/>
      <c r="FI305" s="4"/>
      <c r="FJ305" s="4"/>
      <c r="FK305" s="4"/>
    </row>
    <row r="306" spans="3:167" ht="12.75">
      <c r="C306" s="5"/>
      <c r="D306" s="5"/>
      <c r="E306" s="67"/>
      <c r="F306" s="28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4"/>
      <c r="FG306" s="4"/>
      <c r="FH306" s="4"/>
      <c r="FI306" s="4"/>
      <c r="FJ306" s="4"/>
      <c r="FK306" s="4"/>
    </row>
    <row r="307" spans="3:167" ht="12.75">
      <c r="C307" s="5"/>
      <c r="D307" s="5"/>
      <c r="E307" s="67"/>
      <c r="F307" s="28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4"/>
      <c r="FG307" s="4"/>
      <c r="FH307" s="4"/>
      <c r="FI307" s="4"/>
      <c r="FJ307" s="4"/>
      <c r="FK307" s="4"/>
    </row>
    <row r="308" spans="3:167" ht="12.75">
      <c r="C308" s="5"/>
      <c r="D308" s="5"/>
      <c r="E308" s="67"/>
      <c r="F308" s="28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4"/>
      <c r="FG308" s="4"/>
      <c r="FH308" s="4"/>
      <c r="FI308" s="4"/>
      <c r="FJ308" s="4"/>
      <c r="FK308" s="4"/>
    </row>
    <row r="309" spans="3:167" ht="12.75">
      <c r="C309" s="5"/>
      <c r="D309" s="5"/>
      <c r="E309" s="67"/>
      <c r="F309" s="28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4"/>
      <c r="FG309" s="4"/>
      <c r="FH309" s="4"/>
      <c r="FI309" s="4"/>
      <c r="FJ309" s="4"/>
      <c r="FK309" s="4"/>
    </row>
    <row r="310" spans="3:167" ht="12.75">
      <c r="C310" s="5"/>
      <c r="D310" s="5"/>
      <c r="E310" s="67"/>
      <c r="F310" s="28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4"/>
      <c r="FG310" s="4"/>
      <c r="FH310" s="4"/>
      <c r="FI310" s="4"/>
      <c r="FJ310" s="4"/>
      <c r="FK310" s="4"/>
    </row>
    <row r="311" spans="3:167" ht="12.75">
      <c r="C311" s="5"/>
      <c r="D311" s="5"/>
      <c r="E311" s="67"/>
      <c r="F311" s="28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4"/>
      <c r="FG311" s="4"/>
      <c r="FH311" s="4"/>
      <c r="FI311" s="4"/>
      <c r="FJ311" s="4"/>
      <c r="FK311" s="4"/>
    </row>
    <row r="312" spans="3:167" ht="12.75">
      <c r="C312" s="5"/>
      <c r="D312" s="5"/>
      <c r="E312" s="67"/>
      <c r="F312" s="28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4"/>
      <c r="FG312" s="4"/>
      <c r="FH312" s="4"/>
      <c r="FI312" s="4"/>
      <c r="FJ312" s="4"/>
      <c r="FK312" s="4"/>
    </row>
    <row r="313" spans="3:167" ht="12.75">
      <c r="C313" s="5"/>
      <c r="D313" s="5"/>
      <c r="E313" s="67"/>
      <c r="F313" s="28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4"/>
      <c r="FG313" s="4"/>
      <c r="FH313" s="4"/>
      <c r="FI313" s="4"/>
      <c r="FJ313" s="4"/>
      <c r="FK313" s="4"/>
    </row>
    <row r="314" spans="3:167" ht="12.75">
      <c r="C314" s="5"/>
      <c r="D314" s="5"/>
      <c r="E314" s="67"/>
      <c r="F314" s="28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4"/>
      <c r="FG314" s="4"/>
      <c r="FH314" s="4"/>
      <c r="FI314" s="4"/>
      <c r="FJ314" s="4"/>
      <c r="FK314" s="4"/>
    </row>
    <row r="315" spans="3:167" ht="12.75">
      <c r="C315" s="5"/>
      <c r="D315" s="5"/>
      <c r="E315" s="67"/>
      <c r="F315" s="28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4"/>
      <c r="FG315" s="4"/>
      <c r="FH315" s="4"/>
      <c r="FI315" s="4"/>
      <c r="FJ315" s="4"/>
      <c r="FK315" s="4"/>
    </row>
    <row r="316" spans="3:167" ht="12.75">
      <c r="C316" s="5"/>
      <c r="D316" s="5"/>
      <c r="E316" s="67"/>
      <c r="F316" s="28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4"/>
      <c r="FG316" s="4"/>
      <c r="FH316" s="4"/>
      <c r="FI316" s="4"/>
      <c r="FJ316" s="4"/>
      <c r="FK316" s="4"/>
    </row>
    <row r="317" spans="3:167" ht="12.75">
      <c r="C317" s="5"/>
      <c r="D317" s="5"/>
      <c r="E317" s="67"/>
      <c r="F317" s="28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4"/>
      <c r="FG317" s="4"/>
      <c r="FH317" s="4"/>
      <c r="FI317" s="4"/>
      <c r="FJ317" s="4"/>
      <c r="FK317" s="4"/>
    </row>
    <row r="318" spans="3:167" ht="12.75">
      <c r="C318" s="5"/>
      <c r="D318" s="5"/>
      <c r="E318" s="67"/>
      <c r="F318" s="28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4"/>
      <c r="FG318" s="4"/>
      <c r="FH318" s="4"/>
      <c r="FI318" s="4"/>
      <c r="FJ318" s="4"/>
      <c r="FK318" s="4"/>
    </row>
    <row r="319" spans="3:167" ht="12.75">
      <c r="C319" s="5"/>
      <c r="D319" s="5"/>
      <c r="E319" s="67"/>
      <c r="F319" s="28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4"/>
      <c r="FG319" s="4"/>
      <c r="FH319" s="4"/>
      <c r="FI319" s="4"/>
      <c r="FJ319" s="4"/>
      <c r="FK319" s="4"/>
    </row>
    <row r="320" spans="3:167" ht="12.75">
      <c r="C320" s="5"/>
      <c r="D320" s="5"/>
      <c r="E320" s="67"/>
      <c r="F320" s="28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4"/>
      <c r="FG320" s="4"/>
      <c r="FH320" s="4"/>
      <c r="FI320" s="4"/>
      <c r="FJ320" s="4"/>
      <c r="FK320" s="4"/>
    </row>
    <row r="321" spans="3:167" ht="12.75">
      <c r="C321" s="5"/>
      <c r="D321" s="5"/>
      <c r="E321" s="67"/>
      <c r="F321" s="28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4"/>
      <c r="FG321" s="4"/>
      <c r="FH321" s="4"/>
      <c r="FI321" s="4"/>
      <c r="FJ321" s="4"/>
      <c r="FK321" s="4"/>
    </row>
    <row r="322" spans="3:167" ht="12.75">
      <c r="C322" s="5"/>
      <c r="D322" s="5"/>
      <c r="E322" s="67"/>
      <c r="F322" s="28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4"/>
      <c r="FG322" s="4"/>
      <c r="FH322" s="4"/>
      <c r="FI322" s="4"/>
      <c r="FJ322" s="4"/>
      <c r="FK322" s="4"/>
    </row>
    <row r="323" spans="3:167" ht="12.75">
      <c r="C323" s="5"/>
      <c r="D323" s="5"/>
      <c r="E323" s="67"/>
      <c r="F323" s="28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4"/>
      <c r="FG323" s="4"/>
      <c r="FH323" s="4"/>
      <c r="FI323" s="4"/>
      <c r="FJ323" s="4"/>
      <c r="FK323" s="4"/>
    </row>
    <row r="324" spans="3:167" ht="12.75">
      <c r="C324" s="5"/>
      <c r="D324" s="5"/>
      <c r="E324" s="67"/>
      <c r="F324" s="28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4"/>
      <c r="FG324" s="4"/>
      <c r="FH324" s="4"/>
      <c r="FI324" s="4"/>
      <c r="FJ324" s="4"/>
      <c r="FK324" s="4"/>
    </row>
    <row r="325" spans="3:167" ht="12.75">
      <c r="C325" s="5"/>
      <c r="D325" s="5"/>
      <c r="E325" s="67"/>
      <c r="F325" s="28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4"/>
      <c r="FG325" s="4"/>
      <c r="FH325" s="4"/>
      <c r="FI325" s="4"/>
      <c r="FJ325" s="4"/>
      <c r="FK325" s="4"/>
    </row>
    <row r="326" spans="3:167" ht="12.75">
      <c r="C326" s="5"/>
      <c r="D326" s="5"/>
      <c r="E326" s="67"/>
      <c r="F326" s="28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4"/>
      <c r="FG326" s="4"/>
      <c r="FH326" s="4"/>
      <c r="FI326" s="4"/>
      <c r="FJ326" s="4"/>
      <c r="FK326" s="4"/>
    </row>
    <row r="327" spans="3:167" ht="12.75">
      <c r="C327" s="5"/>
      <c r="D327" s="5"/>
      <c r="E327" s="67"/>
      <c r="F327" s="28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4"/>
      <c r="FG327" s="4"/>
      <c r="FH327" s="4"/>
      <c r="FI327" s="4"/>
      <c r="FJ327" s="4"/>
      <c r="FK327" s="4"/>
    </row>
    <row r="328" spans="3:167" ht="12.75">
      <c r="C328" s="5"/>
      <c r="D328" s="5"/>
      <c r="E328" s="67"/>
      <c r="F328" s="28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4"/>
      <c r="FG328" s="4"/>
      <c r="FH328" s="4"/>
      <c r="FI328" s="4"/>
      <c r="FJ328" s="4"/>
      <c r="FK328" s="4"/>
    </row>
    <row r="329" spans="3:167" ht="12.75">
      <c r="C329" s="5"/>
      <c r="D329" s="5"/>
      <c r="E329" s="67"/>
      <c r="F329" s="28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4"/>
      <c r="FG329" s="4"/>
      <c r="FH329" s="4"/>
      <c r="FI329" s="4"/>
      <c r="FJ329" s="4"/>
      <c r="FK329" s="4"/>
    </row>
    <row r="330" spans="3:167" ht="12.75">
      <c r="C330" s="5"/>
      <c r="D330" s="5"/>
      <c r="E330" s="67"/>
      <c r="F330" s="28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4"/>
      <c r="FG330" s="4"/>
      <c r="FH330" s="4"/>
      <c r="FI330" s="4"/>
      <c r="FJ330" s="4"/>
      <c r="FK330" s="4"/>
    </row>
    <row r="331" spans="3:167" ht="12.75">
      <c r="C331" s="5"/>
      <c r="D331" s="5"/>
      <c r="E331" s="67"/>
      <c r="F331" s="28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4"/>
      <c r="FG331" s="4"/>
      <c r="FH331" s="4"/>
      <c r="FI331" s="4"/>
      <c r="FJ331" s="4"/>
      <c r="FK331" s="4"/>
    </row>
    <row r="332" spans="3:167" ht="12.75">
      <c r="C332" s="5"/>
      <c r="D332" s="5"/>
      <c r="E332" s="67"/>
      <c r="F332" s="28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4"/>
      <c r="FG332" s="4"/>
      <c r="FH332" s="4"/>
      <c r="FI332" s="4"/>
      <c r="FJ332" s="4"/>
      <c r="FK332" s="4"/>
    </row>
    <row r="333" spans="3:167" ht="12.75">
      <c r="C333" s="5"/>
      <c r="D333" s="5"/>
      <c r="E333" s="67"/>
      <c r="F333" s="28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4"/>
      <c r="FG333" s="4"/>
      <c r="FH333" s="4"/>
      <c r="FI333" s="4"/>
      <c r="FJ333" s="4"/>
      <c r="FK333" s="4"/>
    </row>
    <row r="334" spans="3:167" ht="12.75">
      <c r="C334" s="5"/>
      <c r="D334" s="5"/>
      <c r="E334" s="67"/>
      <c r="F334" s="28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4"/>
      <c r="FG334" s="4"/>
      <c r="FH334" s="4"/>
      <c r="FI334" s="4"/>
      <c r="FJ334" s="4"/>
      <c r="FK334" s="4"/>
    </row>
    <row r="335" spans="3:167" ht="12.75">
      <c r="C335" s="5"/>
      <c r="D335" s="5"/>
      <c r="E335" s="67"/>
      <c r="F335" s="28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4"/>
      <c r="FG335" s="4"/>
      <c r="FH335" s="4"/>
      <c r="FI335" s="4"/>
      <c r="FJ335" s="4"/>
      <c r="FK335" s="4"/>
    </row>
    <row r="336" spans="3:167" ht="12.75">
      <c r="C336" s="5"/>
      <c r="D336" s="5"/>
      <c r="E336" s="67"/>
      <c r="F336" s="28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4"/>
      <c r="FG336" s="4"/>
      <c r="FH336" s="4"/>
      <c r="FI336" s="4"/>
      <c r="FJ336" s="4"/>
      <c r="FK336" s="4"/>
    </row>
    <row r="337" spans="3:167" ht="12.75">
      <c r="C337" s="5"/>
      <c r="D337" s="5"/>
      <c r="E337" s="67"/>
      <c r="F337" s="28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4"/>
      <c r="FG337" s="4"/>
      <c r="FH337" s="4"/>
      <c r="FI337" s="4"/>
      <c r="FJ337" s="4"/>
      <c r="FK337" s="4"/>
    </row>
    <row r="338" spans="3:167" ht="12.75">
      <c r="C338" s="5"/>
      <c r="D338" s="5"/>
      <c r="E338" s="67"/>
      <c r="F338" s="28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4"/>
      <c r="FG338" s="4"/>
      <c r="FH338" s="4"/>
      <c r="FI338" s="4"/>
      <c r="FJ338" s="4"/>
      <c r="FK338" s="4"/>
    </row>
    <row r="339" spans="3:167" ht="12.75">
      <c r="C339" s="5"/>
      <c r="D339" s="5"/>
      <c r="E339" s="67"/>
      <c r="F339" s="28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4"/>
      <c r="FG339" s="4"/>
      <c r="FH339" s="4"/>
      <c r="FI339" s="4"/>
      <c r="FJ339" s="4"/>
      <c r="FK339" s="4"/>
    </row>
    <row r="340" spans="3:167" ht="12.75">
      <c r="C340" s="5"/>
      <c r="D340" s="5"/>
      <c r="E340" s="67"/>
      <c r="F340" s="28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4"/>
      <c r="FG340" s="4"/>
      <c r="FH340" s="4"/>
      <c r="FI340" s="4"/>
      <c r="FJ340" s="4"/>
      <c r="FK340" s="4"/>
    </row>
    <row r="341" spans="3:167" ht="12.75">
      <c r="C341" s="5"/>
      <c r="D341" s="5"/>
      <c r="E341" s="67"/>
      <c r="F341" s="28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4"/>
      <c r="FG341" s="4"/>
      <c r="FH341" s="4"/>
      <c r="FI341" s="4"/>
      <c r="FJ341" s="4"/>
      <c r="FK341" s="4"/>
    </row>
    <row r="342" spans="3:167" ht="12.75">
      <c r="C342" s="5"/>
      <c r="D342" s="5"/>
      <c r="E342" s="67"/>
      <c r="F342" s="28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4"/>
      <c r="FG342" s="4"/>
      <c r="FH342" s="4"/>
      <c r="FI342" s="4"/>
      <c r="FJ342" s="4"/>
      <c r="FK342" s="4"/>
    </row>
    <row r="343" spans="3:167" ht="12.75">
      <c r="C343" s="5"/>
      <c r="D343" s="5"/>
      <c r="E343" s="67"/>
      <c r="F343" s="28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4"/>
      <c r="FG343" s="4"/>
      <c r="FH343" s="4"/>
      <c r="FI343" s="4"/>
      <c r="FJ343" s="4"/>
      <c r="FK343" s="4"/>
    </row>
    <row r="344" spans="3:167" ht="12.75">
      <c r="C344" s="5"/>
      <c r="D344" s="5"/>
      <c r="E344" s="67"/>
      <c r="F344" s="28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4"/>
      <c r="FG344" s="4"/>
      <c r="FH344" s="4"/>
      <c r="FI344" s="4"/>
      <c r="FJ344" s="4"/>
      <c r="FK344" s="4"/>
    </row>
    <row r="345" spans="3:167" ht="12.75">
      <c r="C345" s="5"/>
      <c r="D345" s="5"/>
      <c r="E345" s="67"/>
      <c r="F345" s="28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4"/>
      <c r="FG345" s="4"/>
      <c r="FH345" s="4"/>
      <c r="FI345" s="4"/>
      <c r="FJ345" s="4"/>
      <c r="FK345" s="4"/>
    </row>
    <row r="346" spans="3:167" ht="12.75">
      <c r="C346" s="5"/>
      <c r="D346" s="5"/>
      <c r="E346" s="67"/>
      <c r="F346" s="28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4"/>
      <c r="FG346" s="4"/>
      <c r="FH346" s="4"/>
      <c r="FI346" s="4"/>
      <c r="FJ346" s="4"/>
      <c r="FK346" s="4"/>
    </row>
    <row r="347" spans="3:167" ht="12.75">
      <c r="C347" s="5"/>
      <c r="D347" s="5"/>
      <c r="E347" s="67"/>
      <c r="F347" s="28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4"/>
      <c r="FG347" s="4"/>
      <c r="FH347" s="4"/>
      <c r="FI347" s="4"/>
      <c r="FJ347" s="4"/>
      <c r="FK347" s="4"/>
    </row>
    <row r="348" spans="3:167" ht="12.75">
      <c r="C348" s="5"/>
      <c r="D348" s="5"/>
      <c r="E348" s="67"/>
      <c r="F348" s="28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4"/>
      <c r="FG348" s="4"/>
      <c r="FH348" s="4"/>
      <c r="FI348" s="4"/>
      <c r="FJ348" s="4"/>
      <c r="FK348" s="4"/>
    </row>
    <row r="349" spans="3:167" ht="12.75">
      <c r="C349" s="5"/>
      <c r="D349" s="5"/>
      <c r="E349" s="67"/>
      <c r="F349" s="28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4"/>
      <c r="FG349" s="4"/>
      <c r="FH349" s="4"/>
      <c r="FI349" s="4"/>
      <c r="FJ349" s="4"/>
      <c r="FK349" s="4"/>
    </row>
    <row r="350" spans="3:167" ht="12.75">
      <c r="C350" s="5"/>
      <c r="D350" s="5"/>
      <c r="E350" s="67"/>
      <c r="F350" s="28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4"/>
      <c r="FG350" s="4"/>
      <c r="FH350" s="4"/>
      <c r="FI350" s="4"/>
      <c r="FJ350" s="4"/>
      <c r="FK350" s="4"/>
    </row>
    <row r="351" spans="3:167" ht="12.75">
      <c r="C351" s="5"/>
      <c r="D351" s="5"/>
      <c r="E351" s="67"/>
      <c r="F351" s="28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4"/>
      <c r="FG351" s="4"/>
      <c r="FH351" s="4"/>
      <c r="FI351" s="4"/>
      <c r="FJ351" s="4"/>
      <c r="FK351" s="4"/>
    </row>
    <row r="352" spans="3:167" ht="12.75">
      <c r="C352" s="5"/>
      <c r="D352" s="5"/>
      <c r="E352" s="67"/>
      <c r="F352" s="28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4"/>
      <c r="FG352" s="4"/>
      <c r="FH352" s="4"/>
      <c r="FI352" s="4"/>
      <c r="FJ352" s="4"/>
      <c r="FK352" s="4"/>
    </row>
    <row r="353" spans="3:167" ht="12.75">
      <c r="C353" s="5"/>
      <c r="D353" s="5"/>
      <c r="E353" s="67"/>
      <c r="F353" s="28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4"/>
      <c r="FG353" s="4"/>
      <c r="FH353" s="4"/>
      <c r="FI353" s="4"/>
      <c r="FJ353" s="4"/>
      <c r="FK353" s="4"/>
    </row>
    <row r="354" spans="3:167" ht="12.75">
      <c r="C354" s="5"/>
      <c r="D354" s="5"/>
      <c r="E354" s="67"/>
      <c r="F354" s="28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4"/>
      <c r="FG354" s="4"/>
      <c r="FH354" s="4"/>
      <c r="FI354" s="4"/>
      <c r="FJ354" s="4"/>
      <c r="FK354" s="4"/>
    </row>
    <row r="355" spans="3:167" ht="12.75">
      <c r="C355" s="5"/>
      <c r="D355" s="5"/>
      <c r="E355" s="67"/>
      <c r="F355" s="28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4"/>
      <c r="FG355" s="4"/>
      <c r="FH355" s="4"/>
      <c r="FI355" s="4"/>
      <c r="FJ355" s="4"/>
      <c r="FK355" s="4"/>
    </row>
    <row r="356" spans="3:167" ht="12.75">
      <c r="C356" s="5"/>
      <c r="D356" s="5"/>
      <c r="E356" s="67"/>
      <c r="F356" s="28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4"/>
      <c r="FG356" s="4"/>
      <c r="FH356" s="4"/>
      <c r="FI356" s="4"/>
      <c r="FJ356" s="4"/>
      <c r="FK356" s="4"/>
    </row>
    <row r="357" spans="3:167" ht="12.75">
      <c r="C357" s="5"/>
      <c r="D357" s="5"/>
      <c r="E357" s="67"/>
      <c r="F357" s="28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4"/>
      <c r="FG357" s="4"/>
      <c r="FH357" s="4"/>
      <c r="FI357" s="4"/>
      <c r="FJ357" s="4"/>
      <c r="FK357" s="4"/>
    </row>
    <row r="358" spans="3:167" ht="12.75">
      <c r="C358" s="5"/>
      <c r="D358" s="5"/>
      <c r="E358" s="67"/>
      <c r="F358" s="28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4"/>
      <c r="FG358" s="4"/>
      <c r="FH358" s="4"/>
      <c r="FI358" s="4"/>
      <c r="FJ358" s="4"/>
      <c r="FK358" s="4"/>
    </row>
    <row r="359" spans="3:167" ht="12.75">
      <c r="C359" s="5"/>
      <c r="D359" s="5"/>
      <c r="E359" s="67"/>
      <c r="F359" s="28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4"/>
      <c r="FG359" s="4"/>
      <c r="FH359" s="4"/>
      <c r="FI359" s="4"/>
      <c r="FJ359" s="4"/>
      <c r="FK359" s="4"/>
    </row>
    <row r="360" spans="3:167" ht="12.75">
      <c r="C360" s="5"/>
      <c r="D360" s="5"/>
      <c r="E360" s="67"/>
      <c r="F360" s="28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4"/>
      <c r="FG360" s="4"/>
      <c r="FH360" s="4"/>
      <c r="FI360" s="4"/>
      <c r="FJ360" s="4"/>
      <c r="FK360" s="4"/>
    </row>
    <row r="361" spans="3:167" ht="12.75">
      <c r="C361" s="5"/>
      <c r="D361" s="5"/>
      <c r="E361" s="67"/>
      <c r="F361" s="28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4"/>
      <c r="FG361" s="4"/>
      <c r="FH361" s="4"/>
      <c r="FI361" s="4"/>
      <c r="FJ361" s="4"/>
      <c r="FK361" s="4"/>
    </row>
    <row r="362" spans="3:167" ht="12.75">
      <c r="C362" s="5"/>
      <c r="D362" s="5"/>
      <c r="E362" s="67"/>
      <c r="F362" s="28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4"/>
      <c r="FG362" s="4"/>
      <c r="FH362" s="4"/>
      <c r="FI362" s="4"/>
      <c r="FJ362" s="4"/>
      <c r="FK362" s="4"/>
    </row>
    <row r="363" spans="3:167" ht="12.75">
      <c r="C363" s="5"/>
      <c r="D363" s="5"/>
      <c r="E363" s="67"/>
      <c r="F363" s="28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4"/>
      <c r="FG363" s="4"/>
      <c r="FH363" s="4"/>
      <c r="FI363" s="4"/>
      <c r="FJ363" s="4"/>
      <c r="FK363" s="4"/>
    </row>
    <row r="364" spans="3:167" ht="12.75">
      <c r="C364" s="5"/>
      <c r="D364" s="5"/>
      <c r="E364" s="67"/>
      <c r="F364" s="28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4"/>
      <c r="FG364" s="4"/>
      <c r="FH364" s="4"/>
      <c r="FI364" s="4"/>
      <c r="FJ364" s="4"/>
      <c r="FK364" s="4"/>
    </row>
    <row r="365" spans="3:167" ht="12.75">
      <c r="C365" s="5"/>
      <c r="D365" s="5"/>
      <c r="E365" s="67"/>
      <c r="F365" s="28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4"/>
      <c r="FG365" s="4"/>
      <c r="FH365" s="4"/>
      <c r="FI365" s="4"/>
      <c r="FJ365" s="4"/>
      <c r="FK365" s="4"/>
    </row>
    <row r="366" spans="3:167" ht="12.75">
      <c r="C366" s="5"/>
      <c r="D366" s="5"/>
      <c r="E366" s="67"/>
      <c r="F366" s="28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4"/>
      <c r="FG366" s="4"/>
      <c r="FH366" s="4"/>
      <c r="FI366" s="4"/>
      <c r="FJ366" s="4"/>
      <c r="FK366" s="4"/>
    </row>
    <row r="367" spans="3:167" ht="12.75">
      <c r="C367" s="5"/>
      <c r="D367" s="5"/>
      <c r="E367" s="67"/>
      <c r="F367" s="28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4"/>
      <c r="FG367" s="4"/>
      <c r="FH367" s="4"/>
      <c r="FI367" s="4"/>
      <c r="FJ367" s="4"/>
      <c r="FK367" s="4"/>
    </row>
    <row r="368" spans="3:167" ht="12.75">
      <c r="C368" s="5"/>
      <c r="D368" s="5"/>
      <c r="E368" s="67"/>
      <c r="F368" s="28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4"/>
      <c r="FG368" s="4"/>
      <c r="FH368" s="4"/>
      <c r="FI368" s="4"/>
      <c r="FJ368" s="4"/>
      <c r="FK368" s="4"/>
    </row>
    <row r="369" spans="3:167" ht="12.75">
      <c r="C369" s="5"/>
      <c r="D369" s="5"/>
      <c r="E369" s="67"/>
      <c r="F369" s="28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4"/>
      <c r="FG369" s="4"/>
      <c r="FH369" s="4"/>
      <c r="FI369" s="4"/>
      <c r="FJ369" s="4"/>
      <c r="FK369" s="4"/>
    </row>
    <row r="370" spans="3:167" ht="12.75">
      <c r="C370" s="5"/>
      <c r="D370" s="5"/>
      <c r="E370" s="67"/>
      <c r="F370" s="28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4"/>
      <c r="FG370" s="4"/>
      <c r="FH370" s="4"/>
      <c r="FI370" s="4"/>
      <c r="FJ370" s="4"/>
      <c r="FK370" s="4"/>
    </row>
    <row r="371" spans="3:167" ht="12.75">
      <c r="C371" s="5"/>
      <c r="D371" s="5"/>
      <c r="E371" s="67"/>
      <c r="F371" s="28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4"/>
      <c r="FG371" s="4"/>
      <c r="FH371" s="4"/>
      <c r="FI371" s="4"/>
      <c r="FJ371" s="4"/>
      <c r="FK371" s="4"/>
    </row>
    <row r="372" spans="3:167" ht="12.75">
      <c r="C372" s="5"/>
      <c r="D372" s="5"/>
      <c r="E372" s="67"/>
      <c r="F372" s="28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4"/>
      <c r="FG372" s="4"/>
      <c r="FH372" s="4"/>
      <c r="FI372" s="4"/>
      <c r="FJ372" s="4"/>
      <c r="FK372" s="4"/>
    </row>
    <row r="373" spans="3:167" ht="12.75">
      <c r="C373" s="5"/>
      <c r="D373" s="5"/>
      <c r="E373" s="67"/>
      <c r="F373" s="28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4"/>
      <c r="FG373" s="4"/>
      <c r="FH373" s="4"/>
      <c r="FI373" s="4"/>
      <c r="FJ373" s="4"/>
      <c r="FK373" s="4"/>
    </row>
    <row r="374" spans="3:167" ht="12.75">
      <c r="C374" s="5"/>
      <c r="D374" s="5"/>
      <c r="E374" s="67"/>
      <c r="F374" s="28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4"/>
      <c r="FG374" s="4"/>
      <c r="FH374" s="4"/>
      <c r="FI374" s="4"/>
      <c r="FJ374" s="4"/>
      <c r="FK374" s="4"/>
    </row>
    <row r="375" spans="3:167" ht="12.75">
      <c r="C375" s="5"/>
      <c r="D375" s="5"/>
      <c r="E375" s="67"/>
      <c r="F375" s="28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4"/>
      <c r="FG375" s="4"/>
      <c r="FH375" s="4"/>
      <c r="FI375" s="4"/>
      <c r="FJ375" s="4"/>
      <c r="FK375" s="4"/>
    </row>
    <row r="376" spans="3:167" ht="12.75">
      <c r="C376" s="5"/>
      <c r="D376" s="5"/>
      <c r="E376" s="67"/>
      <c r="F376" s="28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4"/>
      <c r="FG376" s="4"/>
      <c r="FH376" s="4"/>
      <c r="FI376" s="4"/>
      <c r="FJ376" s="4"/>
      <c r="FK376" s="4"/>
    </row>
    <row r="377" spans="3:167" ht="12.75">
      <c r="C377" s="5"/>
      <c r="D377" s="5"/>
      <c r="E377" s="67"/>
      <c r="F377" s="28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4"/>
      <c r="FG377" s="4"/>
      <c r="FH377" s="4"/>
      <c r="FI377" s="4"/>
      <c r="FJ377" s="4"/>
      <c r="FK377" s="4"/>
    </row>
    <row r="378" spans="3:167" ht="12.75">
      <c r="C378" s="5"/>
      <c r="D378" s="5"/>
      <c r="E378" s="67"/>
      <c r="F378" s="28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4"/>
      <c r="FG378" s="4"/>
      <c r="FH378" s="4"/>
      <c r="FI378" s="4"/>
      <c r="FJ378" s="4"/>
      <c r="FK378" s="4"/>
    </row>
    <row r="379" spans="3:167" ht="12.75">
      <c r="C379" s="5"/>
      <c r="D379" s="5"/>
      <c r="E379" s="67"/>
      <c r="F379" s="28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4"/>
      <c r="FG379" s="4"/>
      <c r="FH379" s="4"/>
      <c r="FI379" s="4"/>
      <c r="FJ379" s="4"/>
      <c r="FK379" s="4"/>
    </row>
    <row r="380" spans="3:167" ht="12.75">
      <c r="C380" s="5"/>
      <c r="D380" s="5"/>
      <c r="E380" s="67"/>
      <c r="F380" s="28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4"/>
      <c r="FG380" s="4"/>
      <c r="FH380" s="4"/>
      <c r="FI380" s="4"/>
      <c r="FJ380" s="4"/>
      <c r="FK380" s="4"/>
    </row>
    <row r="381" spans="3:167" ht="12.75">
      <c r="C381" s="5"/>
      <c r="D381" s="5"/>
      <c r="E381" s="67"/>
      <c r="F381" s="28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4"/>
      <c r="FG381" s="4"/>
      <c r="FH381" s="4"/>
      <c r="FI381" s="4"/>
      <c r="FJ381" s="4"/>
      <c r="FK381" s="4"/>
    </row>
    <row r="382" spans="3:167" ht="12.75">
      <c r="C382" s="5"/>
      <c r="D382" s="5"/>
      <c r="E382" s="67"/>
      <c r="F382" s="28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4"/>
      <c r="FG382" s="4"/>
      <c r="FH382" s="4"/>
      <c r="FI382" s="4"/>
      <c r="FJ382" s="4"/>
      <c r="FK382" s="4"/>
    </row>
    <row r="383" spans="3:167" ht="12.75">
      <c r="C383" s="5"/>
      <c r="D383" s="5"/>
      <c r="E383" s="67"/>
      <c r="F383" s="28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4"/>
      <c r="FG383" s="4"/>
      <c r="FH383" s="4"/>
      <c r="FI383" s="4"/>
      <c r="FJ383" s="4"/>
      <c r="FK383" s="4"/>
    </row>
    <row r="384" spans="3:167" ht="12.75">
      <c r="C384" s="5"/>
      <c r="D384" s="5"/>
      <c r="E384" s="67"/>
      <c r="F384" s="28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4"/>
      <c r="FG384" s="4"/>
      <c r="FH384" s="4"/>
      <c r="FI384" s="4"/>
      <c r="FJ384" s="4"/>
      <c r="FK384" s="4"/>
    </row>
    <row r="385" spans="3:167" ht="12.75">
      <c r="C385" s="5"/>
      <c r="D385" s="5"/>
      <c r="E385" s="67"/>
      <c r="F385" s="28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4"/>
      <c r="FG385" s="4"/>
      <c r="FH385" s="4"/>
      <c r="FI385" s="4"/>
      <c r="FJ385" s="4"/>
      <c r="FK385" s="4"/>
    </row>
    <row r="386" spans="3:167" ht="12.75">
      <c r="C386" s="5"/>
      <c r="D386" s="5"/>
      <c r="E386" s="67"/>
      <c r="F386" s="28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4"/>
      <c r="FG386" s="4"/>
      <c r="FH386" s="4"/>
      <c r="FI386" s="4"/>
      <c r="FJ386" s="4"/>
      <c r="FK386" s="4"/>
    </row>
    <row r="387" spans="3:167" ht="12.75">
      <c r="C387" s="5"/>
      <c r="D387" s="5"/>
      <c r="E387" s="67"/>
      <c r="F387" s="28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4"/>
      <c r="FG387" s="4"/>
      <c r="FH387" s="4"/>
      <c r="FI387" s="4"/>
      <c r="FJ387" s="4"/>
      <c r="FK387" s="4"/>
    </row>
    <row r="388" spans="3:167" ht="12.75">
      <c r="C388" s="5"/>
      <c r="D388" s="5"/>
      <c r="E388" s="67"/>
      <c r="F388" s="28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4"/>
      <c r="FG388" s="4"/>
      <c r="FH388" s="4"/>
      <c r="FI388" s="4"/>
      <c r="FJ388" s="4"/>
      <c r="FK388" s="4"/>
    </row>
    <row r="389" spans="3:167" ht="12.75">
      <c r="C389" s="5"/>
      <c r="D389" s="5"/>
      <c r="E389" s="67"/>
      <c r="F389" s="28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4"/>
      <c r="FG389" s="4"/>
      <c r="FH389" s="4"/>
      <c r="FI389" s="4"/>
      <c r="FJ389" s="4"/>
      <c r="FK389" s="4"/>
    </row>
    <row r="390" spans="3:167" ht="12.75">
      <c r="C390" s="5"/>
      <c r="D390" s="5"/>
      <c r="E390" s="67"/>
      <c r="F390" s="28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4"/>
      <c r="FG390" s="4"/>
      <c r="FH390" s="4"/>
      <c r="FI390" s="4"/>
      <c r="FJ390" s="4"/>
      <c r="FK390" s="4"/>
    </row>
    <row r="391" spans="3:167" ht="12.75">
      <c r="C391" s="5"/>
      <c r="D391" s="5"/>
      <c r="E391" s="67"/>
      <c r="F391" s="28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4"/>
      <c r="FG391" s="4"/>
      <c r="FH391" s="4"/>
      <c r="FI391" s="4"/>
      <c r="FJ391" s="4"/>
      <c r="FK391" s="4"/>
    </row>
    <row r="392" spans="3:167" ht="12.75">
      <c r="C392" s="5"/>
      <c r="D392" s="5"/>
      <c r="E392" s="67"/>
      <c r="F392" s="28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4"/>
      <c r="FG392" s="4"/>
      <c r="FH392" s="4"/>
      <c r="FI392" s="4"/>
      <c r="FJ392" s="4"/>
      <c r="FK392" s="4"/>
    </row>
    <row r="393" spans="3:167" ht="12.75">
      <c r="C393" s="5"/>
      <c r="D393" s="5"/>
      <c r="E393" s="67"/>
      <c r="F393" s="28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4"/>
      <c r="FG393" s="4"/>
      <c r="FH393" s="4"/>
      <c r="FI393" s="4"/>
      <c r="FJ393" s="4"/>
      <c r="FK393" s="4"/>
    </row>
    <row r="394" spans="3:167" ht="12.75">
      <c r="C394" s="5"/>
      <c r="D394" s="5"/>
      <c r="E394" s="67"/>
      <c r="F394" s="28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4"/>
      <c r="FG394" s="4"/>
      <c r="FH394" s="4"/>
      <c r="FI394" s="4"/>
      <c r="FJ394" s="4"/>
      <c r="FK394" s="4"/>
    </row>
    <row r="395" spans="3:167" ht="12.75">
      <c r="C395" s="5"/>
      <c r="D395" s="5"/>
      <c r="E395" s="67"/>
      <c r="F395" s="28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4"/>
      <c r="FG395" s="4"/>
      <c r="FH395" s="4"/>
      <c r="FI395" s="4"/>
      <c r="FJ395" s="4"/>
      <c r="FK395" s="4"/>
    </row>
    <row r="396" spans="3:167" ht="12.75">
      <c r="C396" s="5"/>
      <c r="D396" s="5"/>
      <c r="E396" s="67"/>
      <c r="F396" s="28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4"/>
      <c r="FG396" s="4"/>
      <c r="FH396" s="4"/>
      <c r="FI396" s="4"/>
      <c r="FJ396" s="4"/>
      <c r="FK396" s="4"/>
    </row>
    <row r="397" spans="3:167" ht="12.75">
      <c r="C397" s="5"/>
      <c r="D397" s="5"/>
      <c r="E397" s="67"/>
      <c r="F397" s="28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4"/>
      <c r="FG397" s="4"/>
      <c r="FH397" s="4"/>
      <c r="FI397" s="4"/>
      <c r="FJ397" s="4"/>
      <c r="FK397" s="4"/>
    </row>
    <row r="398" spans="3:167" ht="12.75">
      <c r="C398" s="5"/>
      <c r="D398" s="5"/>
      <c r="E398" s="67"/>
      <c r="F398" s="28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4"/>
      <c r="FG398" s="4"/>
      <c r="FH398" s="4"/>
      <c r="FI398" s="4"/>
      <c r="FJ398" s="4"/>
      <c r="FK398" s="4"/>
    </row>
    <row r="399" spans="3:167" ht="12.75">
      <c r="C399" s="5"/>
      <c r="D399" s="5"/>
      <c r="E399" s="67"/>
      <c r="F399" s="28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4"/>
      <c r="FG399" s="4"/>
      <c r="FH399" s="4"/>
      <c r="FI399" s="4"/>
      <c r="FJ399" s="4"/>
      <c r="FK399" s="4"/>
    </row>
    <row r="400" spans="3:167" ht="12.75">
      <c r="C400" s="5"/>
      <c r="D400" s="5"/>
      <c r="E400" s="67"/>
      <c r="F400" s="28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4"/>
      <c r="FG400" s="4"/>
      <c r="FH400" s="4"/>
      <c r="FI400" s="4"/>
      <c r="FJ400" s="4"/>
      <c r="FK400" s="4"/>
    </row>
    <row r="401" spans="3:167" ht="12.75">
      <c r="C401" s="5"/>
      <c r="D401" s="5"/>
      <c r="E401" s="67"/>
      <c r="F401" s="28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4"/>
      <c r="FG401" s="4"/>
      <c r="FH401" s="4"/>
      <c r="FI401" s="4"/>
      <c r="FJ401" s="4"/>
      <c r="FK401" s="4"/>
    </row>
    <row r="402" spans="3:167" ht="12.75">
      <c r="C402" s="5"/>
      <c r="D402" s="5"/>
      <c r="E402" s="67"/>
      <c r="F402" s="28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4"/>
      <c r="FG402" s="4"/>
      <c r="FH402" s="4"/>
      <c r="FI402" s="4"/>
      <c r="FJ402" s="4"/>
      <c r="FK402" s="4"/>
    </row>
    <row r="403" spans="3:167" ht="12.75">
      <c r="C403" s="5"/>
      <c r="D403" s="5"/>
      <c r="E403" s="67"/>
      <c r="F403" s="28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4"/>
      <c r="FG403" s="4"/>
      <c r="FH403" s="4"/>
      <c r="FI403" s="4"/>
      <c r="FJ403" s="4"/>
      <c r="FK403" s="4"/>
    </row>
    <row r="404" spans="3:167" ht="12.75">
      <c r="C404" s="5"/>
      <c r="D404" s="5"/>
      <c r="E404" s="67"/>
      <c r="F404" s="28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4"/>
      <c r="FG404" s="4"/>
      <c r="FH404" s="4"/>
      <c r="FI404" s="4"/>
      <c r="FJ404" s="4"/>
      <c r="FK404" s="4"/>
    </row>
    <row r="405" spans="3:167" ht="12.75">
      <c r="C405" s="5"/>
      <c r="D405" s="5"/>
      <c r="E405" s="67"/>
      <c r="F405" s="28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4"/>
      <c r="FG405" s="4"/>
      <c r="FH405" s="4"/>
      <c r="FI405" s="4"/>
      <c r="FJ405" s="4"/>
      <c r="FK405" s="4"/>
    </row>
    <row r="406" spans="3:167" ht="12.75">
      <c r="C406" s="5"/>
      <c r="D406" s="5"/>
      <c r="E406" s="67"/>
      <c r="F406" s="28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4"/>
      <c r="FG406" s="4"/>
      <c r="FH406" s="4"/>
      <c r="FI406" s="4"/>
      <c r="FJ406" s="4"/>
      <c r="FK406" s="4"/>
    </row>
    <row r="407" spans="3:167" ht="12.75">
      <c r="C407" s="5"/>
      <c r="D407" s="5"/>
      <c r="E407" s="67"/>
      <c r="F407" s="28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4"/>
      <c r="FG407" s="4"/>
      <c r="FH407" s="4"/>
      <c r="FI407" s="4"/>
      <c r="FJ407" s="4"/>
      <c r="FK407" s="4"/>
    </row>
    <row r="408" spans="3:167" ht="12.75">
      <c r="C408" s="5"/>
      <c r="D408" s="5"/>
      <c r="E408" s="67"/>
      <c r="F408" s="28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4"/>
      <c r="FG408" s="4"/>
      <c r="FH408" s="4"/>
      <c r="FI408" s="4"/>
      <c r="FJ408" s="4"/>
      <c r="FK408" s="4"/>
    </row>
    <row r="409" spans="3:167" ht="12.75">
      <c r="C409" s="5"/>
      <c r="D409" s="5"/>
      <c r="E409" s="67"/>
      <c r="F409" s="28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4"/>
      <c r="FG409" s="4"/>
      <c r="FH409" s="4"/>
      <c r="FI409" s="4"/>
      <c r="FJ409" s="4"/>
      <c r="FK409" s="4"/>
    </row>
    <row r="410" spans="3:167" ht="12.75">
      <c r="C410" s="5"/>
      <c r="D410" s="5"/>
      <c r="E410" s="67"/>
      <c r="F410" s="28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4"/>
      <c r="FG410" s="4"/>
      <c r="FH410" s="4"/>
      <c r="FI410" s="4"/>
      <c r="FJ410" s="4"/>
      <c r="FK410" s="4"/>
    </row>
    <row r="411" spans="3:167" ht="12.75">
      <c r="C411" s="5"/>
      <c r="D411" s="5"/>
      <c r="E411" s="67"/>
      <c r="F411" s="28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4"/>
      <c r="FG411" s="4"/>
      <c r="FH411" s="4"/>
      <c r="FI411" s="4"/>
      <c r="FJ411" s="4"/>
      <c r="FK411" s="4"/>
    </row>
    <row r="412" spans="3:167" ht="12.75">
      <c r="C412" s="5"/>
      <c r="D412" s="5"/>
      <c r="E412" s="67"/>
      <c r="F412" s="28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4"/>
      <c r="FG412" s="4"/>
      <c r="FH412" s="4"/>
      <c r="FI412" s="4"/>
      <c r="FJ412" s="4"/>
      <c r="FK412" s="4"/>
    </row>
    <row r="413" spans="3:167" ht="12.75">
      <c r="C413" s="5"/>
      <c r="D413" s="5"/>
      <c r="E413" s="67"/>
      <c r="F413" s="28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4"/>
      <c r="FG413" s="4"/>
      <c r="FH413" s="4"/>
      <c r="FI413" s="4"/>
      <c r="FJ413" s="4"/>
      <c r="FK413" s="4"/>
    </row>
    <row r="414" spans="3:167" ht="12.75">
      <c r="C414" s="5"/>
      <c r="D414" s="5"/>
      <c r="E414" s="67"/>
      <c r="F414" s="28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4"/>
      <c r="FG414" s="4"/>
      <c r="FH414" s="4"/>
      <c r="FI414" s="4"/>
      <c r="FJ414" s="4"/>
      <c r="FK414" s="4"/>
    </row>
    <row r="415" spans="3:167" ht="12.75">
      <c r="C415" s="5"/>
      <c r="D415" s="5"/>
      <c r="E415" s="67"/>
      <c r="F415" s="28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4"/>
      <c r="FG415" s="4"/>
      <c r="FH415" s="4"/>
      <c r="FI415" s="4"/>
      <c r="FJ415" s="4"/>
      <c r="FK415" s="4"/>
    </row>
    <row r="416" spans="3:167" ht="12.75">
      <c r="C416" s="5"/>
      <c r="D416" s="5"/>
      <c r="E416" s="67"/>
      <c r="F416" s="28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4"/>
      <c r="FG416" s="4"/>
      <c r="FH416" s="4"/>
      <c r="FI416" s="4"/>
      <c r="FJ416" s="4"/>
      <c r="FK416" s="4"/>
    </row>
    <row r="417" spans="3:167" ht="12.75">
      <c r="C417" s="5"/>
      <c r="D417" s="5"/>
      <c r="E417" s="67"/>
      <c r="F417" s="28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4"/>
      <c r="FG417" s="4"/>
      <c r="FH417" s="4"/>
      <c r="FI417" s="4"/>
      <c r="FJ417" s="4"/>
      <c r="FK417" s="4"/>
    </row>
    <row r="418" spans="3:167" ht="12.75">
      <c r="C418" s="5"/>
      <c r="D418" s="5"/>
      <c r="E418" s="67"/>
      <c r="F418" s="28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4"/>
      <c r="FG418" s="4"/>
      <c r="FH418" s="4"/>
      <c r="FI418" s="4"/>
      <c r="FJ418" s="4"/>
      <c r="FK418" s="4"/>
    </row>
    <row r="419" spans="3:167" ht="12.75">
      <c r="C419" s="5"/>
      <c r="D419" s="5"/>
      <c r="E419" s="67"/>
      <c r="F419" s="28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4"/>
      <c r="FG419" s="4"/>
      <c r="FH419" s="4"/>
      <c r="FI419" s="4"/>
      <c r="FJ419" s="4"/>
      <c r="FK419" s="4"/>
    </row>
    <row r="420" spans="3:167" ht="12.75">
      <c r="C420" s="5"/>
      <c r="D420" s="5"/>
      <c r="E420" s="67"/>
      <c r="F420" s="28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4"/>
      <c r="FG420" s="4"/>
      <c r="FH420" s="4"/>
      <c r="FI420" s="4"/>
      <c r="FJ420" s="4"/>
      <c r="FK420" s="4"/>
    </row>
    <row r="421" spans="3:167" ht="12.75">
      <c r="C421" s="5"/>
      <c r="D421" s="5"/>
      <c r="E421" s="67"/>
      <c r="F421" s="28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4"/>
      <c r="FG421" s="4"/>
      <c r="FH421" s="4"/>
      <c r="FI421" s="4"/>
      <c r="FJ421" s="4"/>
      <c r="FK421" s="4"/>
    </row>
    <row r="422" spans="3:167" ht="12.75">
      <c r="C422" s="5"/>
      <c r="D422" s="5"/>
      <c r="E422" s="67"/>
      <c r="F422" s="28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4"/>
      <c r="FG422" s="4"/>
      <c r="FH422" s="4"/>
      <c r="FI422" s="4"/>
      <c r="FJ422" s="4"/>
      <c r="FK422" s="4"/>
    </row>
    <row r="423" spans="3:167" ht="12.75">
      <c r="C423" s="5"/>
      <c r="D423" s="5"/>
      <c r="E423" s="67"/>
      <c r="F423" s="28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4"/>
      <c r="FG423" s="4"/>
      <c r="FH423" s="4"/>
      <c r="FI423" s="4"/>
      <c r="FJ423" s="4"/>
      <c r="FK423" s="4"/>
    </row>
    <row r="424" spans="3:167" ht="12.75">
      <c r="C424" s="5"/>
      <c r="D424" s="5"/>
      <c r="E424" s="67"/>
      <c r="F424" s="28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4"/>
      <c r="FG424" s="4"/>
      <c r="FH424" s="4"/>
      <c r="FI424" s="4"/>
      <c r="FJ424" s="4"/>
      <c r="FK424" s="4"/>
    </row>
    <row r="425" spans="3:167" ht="12.75">
      <c r="C425" s="5"/>
      <c r="D425" s="5"/>
      <c r="E425" s="67"/>
      <c r="F425" s="28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4"/>
      <c r="FG425" s="4"/>
      <c r="FH425" s="4"/>
      <c r="FI425" s="4"/>
      <c r="FJ425" s="4"/>
      <c r="FK425" s="4"/>
    </row>
    <row r="426" spans="3:167" ht="12.75">
      <c r="C426" s="5"/>
      <c r="D426" s="5"/>
      <c r="E426" s="67"/>
      <c r="F426" s="28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4"/>
      <c r="FG426" s="4"/>
      <c r="FH426" s="4"/>
      <c r="FI426" s="4"/>
      <c r="FJ426" s="4"/>
      <c r="FK426" s="4"/>
    </row>
    <row r="427" spans="3:167" ht="12.75">
      <c r="C427" s="5"/>
      <c r="D427" s="5"/>
      <c r="E427" s="67"/>
      <c r="F427" s="28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4"/>
      <c r="FG427" s="4"/>
      <c r="FH427" s="4"/>
      <c r="FI427" s="4"/>
      <c r="FJ427" s="4"/>
      <c r="FK427" s="4"/>
    </row>
    <row r="428" spans="3:167" ht="12.75">
      <c r="C428" s="5"/>
      <c r="D428" s="5"/>
      <c r="E428" s="67"/>
      <c r="F428" s="28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4"/>
      <c r="FG428" s="4"/>
      <c r="FH428" s="4"/>
      <c r="FI428" s="4"/>
      <c r="FJ428" s="4"/>
      <c r="FK428" s="4"/>
    </row>
    <row r="429" spans="3:167" ht="12.75">
      <c r="C429" s="5"/>
      <c r="D429" s="5"/>
      <c r="E429" s="67"/>
      <c r="F429" s="28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4"/>
      <c r="FG429" s="4"/>
      <c r="FH429" s="4"/>
      <c r="FI429" s="4"/>
      <c r="FJ429" s="4"/>
      <c r="FK429" s="4"/>
    </row>
    <row r="430" spans="3:167" ht="12.75">
      <c r="C430" s="5"/>
      <c r="D430" s="5"/>
      <c r="E430" s="67"/>
      <c r="F430" s="28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4"/>
      <c r="FG430" s="4"/>
      <c r="FH430" s="4"/>
      <c r="FI430" s="4"/>
      <c r="FJ430" s="4"/>
      <c r="FK430" s="4"/>
    </row>
    <row r="431" spans="3:167" ht="12.75">
      <c r="C431" s="5"/>
      <c r="D431" s="5"/>
      <c r="E431" s="67"/>
      <c r="F431" s="28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4"/>
      <c r="FG431" s="4"/>
      <c r="FH431" s="4"/>
      <c r="FI431" s="4"/>
      <c r="FJ431" s="4"/>
      <c r="FK431" s="4"/>
    </row>
    <row r="432" spans="3:167" ht="12.75">
      <c r="C432" s="5"/>
      <c r="D432" s="5"/>
      <c r="E432" s="67"/>
      <c r="F432" s="28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4"/>
      <c r="FG432" s="4"/>
      <c r="FH432" s="4"/>
      <c r="FI432" s="4"/>
      <c r="FJ432" s="4"/>
      <c r="FK432" s="4"/>
    </row>
    <row r="433" spans="3:167" ht="12.75">
      <c r="C433" s="5"/>
      <c r="D433" s="5"/>
      <c r="E433" s="67"/>
      <c r="F433" s="28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4"/>
      <c r="FG433" s="4"/>
      <c r="FH433" s="4"/>
      <c r="FI433" s="4"/>
      <c r="FJ433" s="4"/>
      <c r="FK433" s="4"/>
    </row>
    <row r="434" spans="3:167" ht="12.75">
      <c r="C434" s="5"/>
      <c r="D434" s="5"/>
      <c r="E434" s="67"/>
      <c r="F434" s="28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4"/>
      <c r="FG434" s="4"/>
      <c r="FH434" s="4"/>
      <c r="FI434" s="4"/>
      <c r="FJ434" s="4"/>
      <c r="FK434" s="4"/>
    </row>
    <row r="435" spans="3:167" ht="12.75">
      <c r="C435" s="5"/>
      <c r="D435" s="5"/>
      <c r="E435" s="67"/>
      <c r="F435" s="28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4"/>
      <c r="FG435" s="4"/>
      <c r="FH435" s="4"/>
      <c r="FI435" s="4"/>
      <c r="FJ435" s="4"/>
      <c r="FK435" s="4"/>
    </row>
    <row r="436" spans="3:167" ht="12.75">
      <c r="C436" s="5"/>
      <c r="D436" s="5"/>
      <c r="E436" s="67"/>
      <c r="F436" s="28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4"/>
      <c r="FG436" s="4"/>
      <c r="FH436" s="4"/>
      <c r="FI436" s="4"/>
      <c r="FJ436" s="4"/>
      <c r="FK436" s="4"/>
    </row>
    <row r="437" spans="3:167" ht="12.75">
      <c r="C437" s="5"/>
      <c r="D437" s="5"/>
      <c r="E437" s="67"/>
      <c r="F437" s="28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4"/>
      <c r="FG437" s="4"/>
      <c r="FH437" s="4"/>
      <c r="FI437" s="4"/>
      <c r="FJ437" s="4"/>
      <c r="FK437" s="4"/>
    </row>
    <row r="438" spans="3:167" ht="12.75">
      <c r="C438" s="5"/>
      <c r="D438" s="5"/>
      <c r="E438" s="67"/>
      <c r="F438" s="28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4"/>
      <c r="FG438" s="4"/>
      <c r="FH438" s="4"/>
      <c r="FI438" s="4"/>
      <c r="FJ438" s="4"/>
      <c r="FK438" s="4"/>
    </row>
    <row r="439" spans="3:167" ht="12.75">
      <c r="C439" s="5"/>
      <c r="D439" s="5"/>
      <c r="E439" s="67"/>
      <c r="F439" s="28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4"/>
      <c r="FG439" s="4"/>
      <c r="FH439" s="4"/>
      <c r="FI439" s="4"/>
      <c r="FJ439" s="4"/>
      <c r="FK439" s="4"/>
    </row>
    <row r="440" spans="3:167" ht="12.75">
      <c r="C440" s="5"/>
      <c r="D440" s="5"/>
      <c r="E440" s="67"/>
      <c r="F440" s="28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4"/>
      <c r="FG440" s="4"/>
      <c r="FH440" s="4"/>
      <c r="FI440" s="4"/>
      <c r="FJ440" s="4"/>
      <c r="FK440" s="4"/>
    </row>
    <row r="441" spans="3:167" ht="12.75">
      <c r="C441" s="5"/>
      <c r="D441" s="5"/>
      <c r="E441" s="67"/>
      <c r="F441" s="28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4"/>
      <c r="FG441" s="4"/>
      <c r="FH441" s="4"/>
      <c r="FI441" s="4"/>
      <c r="FJ441" s="4"/>
      <c r="FK441" s="4"/>
    </row>
    <row r="442" spans="3:167" ht="12.75">
      <c r="C442" s="5"/>
      <c r="D442" s="5"/>
      <c r="E442" s="67"/>
      <c r="F442" s="28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4"/>
      <c r="FG442" s="4"/>
      <c r="FH442" s="4"/>
      <c r="FI442" s="4"/>
      <c r="FJ442" s="4"/>
      <c r="FK442" s="4"/>
    </row>
    <row r="443" spans="3:167" ht="12.75">
      <c r="C443" s="5"/>
      <c r="D443" s="5"/>
      <c r="E443" s="67"/>
      <c r="F443" s="28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4"/>
      <c r="FG443" s="4"/>
      <c r="FH443" s="4"/>
      <c r="FI443" s="4"/>
      <c r="FJ443" s="4"/>
      <c r="FK443" s="4"/>
    </row>
    <row r="444" spans="3:167" ht="12.75">
      <c r="C444" s="5"/>
      <c r="D444" s="5"/>
      <c r="E444" s="67"/>
      <c r="F444" s="28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4"/>
      <c r="FG444" s="4"/>
      <c r="FH444" s="4"/>
      <c r="FI444" s="4"/>
      <c r="FJ444" s="4"/>
      <c r="FK444" s="4"/>
    </row>
    <row r="445" spans="3:167" ht="12.75">
      <c r="C445" s="5"/>
      <c r="D445" s="5"/>
      <c r="E445" s="67"/>
      <c r="F445" s="28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4"/>
      <c r="FG445" s="4"/>
      <c r="FH445" s="4"/>
      <c r="FI445" s="4"/>
      <c r="FJ445" s="4"/>
      <c r="FK445" s="4"/>
    </row>
    <row r="446" spans="3:167" ht="12.75">
      <c r="C446" s="5"/>
      <c r="D446" s="5"/>
      <c r="E446" s="67"/>
      <c r="F446" s="28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4"/>
      <c r="FG446" s="4"/>
      <c r="FH446" s="4"/>
      <c r="FI446" s="4"/>
      <c r="FJ446" s="4"/>
      <c r="FK446" s="4"/>
    </row>
    <row r="447" spans="3:167" ht="12.75">
      <c r="C447" s="5"/>
      <c r="D447" s="5"/>
      <c r="E447" s="67"/>
      <c r="F447" s="28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4"/>
      <c r="FG447" s="4"/>
      <c r="FH447" s="4"/>
      <c r="FI447" s="4"/>
      <c r="FJ447" s="4"/>
      <c r="FK447" s="4"/>
    </row>
    <row r="448" spans="3:167" ht="12.75">
      <c r="C448" s="5"/>
      <c r="D448" s="5"/>
      <c r="E448" s="67"/>
      <c r="F448" s="28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4"/>
      <c r="FG448" s="4"/>
      <c r="FH448" s="4"/>
      <c r="FI448" s="4"/>
      <c r="FJ448" s="4"/>
      <c r="FK448" s="4"/>
    </row>
    <row r="449" spans="3:167" ht="12.75">
      <c r="C449" s="5"/>
      <c r="D449" s="5"/>
      <c r="E449" s="67"/>
      <c r="F449" s="28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4"/>
      <c r="FG449" s="4"/>
      <c r="FH449" s="4"/>
      <c r="FI449" s="4"/>
      <c r="FJ449" s="4"/>
      <c r="FK449" s="4"/>
    </row>
    <row r="450" spans="3:167" ht="12.75">
      <c r="C450" s="5"/>
      <c r="D450" s="5"/>
      <c r="E450" s="67"/>
      <c r="F450" s="28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4"/>
      <c r="FG450" s="4"/>
      <c r="FH450" s="4"/>
      <c r="FI450" s="4"/>
      <c r="FJ450" s="4"/>
      <c r="FK450" s="4"/>
    </row>
    <row r="451" spans="3:167" ht="12.75">
      <c r="C451" s="5"/>
      <c r="D451" s="5"/>
      <c r="E451" s="67"/>
      <c r="F451" s="28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4"/>
      <c r="FG451" s="4"/>
      <c r="FH451" s="4"/>
      <c r="FI451" s="4"/>
      <c r="FJ451" s="4"/>
      <c r="FK451" s="4"/>
    </row>
    <row r="452" spans="3:167" ht="12.75">
      <c r="C452" s="5"/>
      <c r="D452" s="5"/>
      <c r="E452" s="67"/>
      <c r="F452" s="28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4"/>
      <c r="FG452" s="4"/>
      <c r="FH452" s="4"/>
      <c r="FI452" s="4"/>
      <c r="FJ452" s="4"/>
      <c r="FK452" s="4"/>
    </row>
    <row r="453" spans="3:167" ht="12.75">
      <c r="C453" s="5"/>
      <c r="D453" s="5"/>
      <c r="E453" s="67"/>
      <c r="F453" s="28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4"/>
      <c r="FG453" s="4"/>
      <c r="FH453" s="4"/>
      <c r="FI453" s="4"/>
      <c r="FJ453" s="4"/>
      <c r="FK453" s="4"/>
    </row>
    <row r="454" spans="3:167" ht="12.75">
      <c r="C454" s="5"/>
      <c r="D454" s="5"/>
      <c r="E454" s="67"/>
      <c r="F454" s="28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4"/>
      <c r="FG454" s="4"/>
      <c r="FH454" s="4"/>
      <c r="FI454" s="4"/>
      <c r="FJ454" s="4"/>
      <c r="FK454" s="4"/>
    </row>
    <row r="455" spans="3:167" ht="12.75">
      <c r="C455" s="5"/>
      <c r="D455" s="5"/>
      <c r="E455" s="67"/>
      <c r="F455" s="28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4"/>
      <c r="FG455" s="4"/>
      <c r="FH455" s="4"/>
      <c r="FI455" s="4"/>
      <c r="FJ455" s="4"/>
      <c r="FK455" s="4"/>
    </row>
    <row r="456" spans="3:167" ht="12.75">
      <c r="C456" s="5"/>
      <c r="D456" s="5"/>
      <c r="E456" s="67"/>
      <c r="F456" s="28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4"/>
      <c r="FG456" s="4"/>
      <c r="FH456" s="4"/>
      <c r="FI456" s="4"/>
      <c r="FJ456" s="4"/>
      <c r="FK456" s="4"/>
    </row>
    <row r="457" spans="3:167" ht="12.75">
      <c r="C457" s="5"/>
      <c r="D457" s="5"/>
      <c r="E457" s="67"/>
      <c r="F457" s="28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4"/>
      <c r="FG457" s="4"/>
      <c r="FH457" s="4"/>
      <c r="FI457" s="4"/>
      <c r="FJ457" s="4"/>
      <c r="FK457" s="4"/>
    </row>
    <row r="458" spans="3:167" ht="12.75">
      <c r="C458" s="5"/>
      <c r="D458" s="5"/>
      <c r="E458" s="67"/>
      <c r="F458" s="28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4"/>
      <c r="FG458" s="4"/>
      <c r="FH458" s="4"/>
      <c r="FI458" s="4"/>
      <c r="FJ458" s="4"/>
      <c r="FK458" s="4"/>
    </row>
    <row r="459" spans="3:167" ht="12.75">
      <c r="C459" s="5"/>
      <c r="D459" s="5"/>
      <c r="E459" s="67"/>
      <c r="F459" s="28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4"/>
      <c r="FG459" s="4"/>
      <c r="FH459" s="4"/>
      <c r="FI459" s="4"/>
      <c r="FJ459" s="4"/>
      <c r="FK459" s="4"/>
    </row>
    <row r="460" spans="3:167" ht="12.75">
      <c r="C460" s="5"/>
      <c r="D460" s="5"/>
      <c r="E460" s="67"/>
      <c r="F460" s="28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4"/>
      <c r="FG460" s="4"/>
      <c r="FH460" s="4"/>
      <c r="FI460" s="4"/>
      <c r="FJ460" s="4"/>
      <c r="FK460" s="4"/>
    </row>
    <row r="461" spans="3:167" ht="12.75">
      <c r="C461" s="5"/>
      <c r="D461" s="5"/>
      <c r="E461" s="67"/>
      <c r="F461" s="28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4"/>
      <c r="FG461" s="4"/>
      <c r="FH461" s="4"/>
      <c r="FI461" s="4"/>
      <c r="FJ461" s="4"/>
      <c r="FK461" s="4"/>
    </row>
    <row r="462" spans="3:167" ht="12.75">
      <c r="C462" s="5"/>
      <c r="D462" s="5"/>
      <c r="E462" s="67"/>
      <c r="F462" s="28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4"/>
      <c r="FG462" s="4"/>
      <c r="FH462" s="4"/>
      <c r="FI462" s="4"/>
      <c r="FJ462" s="4"/>
      <c r="FK462" s="4"/>
    </row>
    <row r="463" spans="3:167" ht="12.75">
      <c r="C463" s="5"/>
      <c r="D463" s="5"/>
      <c r="E463" s="67"/>
      <c r="F463" s="28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4"/>
      <c r="FG463" s="4"/>
      <c r="FH463" s="4"/>
      <c r="FI463" s="4"/>
      <c r="FJ463" s="4"/>
      <c r="FK463" s="4"/>
    </row>
    <row r="464" spans="3:167" ht="12.75">
      <c r="C464" s="5"/>
      <c r="D464" s="5"/>
      <c r="E464" s="67"/>
      <c r="F464" s="28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4"/>
      <c r="FG464" s="4"/>
      <c r="FH464" s="4"/>
      <c r="FI464" s="4"/>
      <c r="FJ464" s="4"/>
      <c r="FK464" s="4"/>
    </row>
    <row r="465" spans="3:167" ht="12.75">
      <c r="C465" s="5"/>
      <c r="D465" s="5"/>
      <c r="E465" s="67"/>
      <c r="F465" s="28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4"/>
      <c r="FG465" s="4"/>
      <c r="FH465" s="4"/>
      <c r="FI465" s="4"/>
      <c r="FJ465" s="4"/>
      <c r="FK465" s="4"/>
    </row>
    <row r="466" spans="3:167" ht="12.75">
      <c r="C466" s="5"/>
      <c r="D466" s="5"/>
      <c r="E466" s="67"/>
      <c r="F466" s="28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4"/>
      <c r="FG466" s="4"/>
      <c r="FH466" s="4"/>
      <c r="FI466" s="4"/>
      <c r="FJ466" s="4"/>
      <c r="FK466" s="4"/>
    </row>
    <row r="467" spans="3:167" ht="12.75">
      <c r="C467" s="5"/>
      <c r="D467" s="5"/>
      <c r="E467" s="67"/>
      <c r="F467" s="28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4"/>
      <c r="FG467" s="4"/>
      <c r="FH467" s="4"/>
      <c r="FI467" s="4"/>
      <c r="FJ467" s="4"/>
      <c r="FK467" s="4"/>
    </row>
    <row r="468" spans="3:167" ht="12.75">
      <c r="C468" s="5"/>
      <c r="D468" s="5"/>
      <c r="E468" s="67"/>
      <c r="F468" s="28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4"/>
      <c r="FG468" s="4"/>
      <c r="FH468" s="4"/>
      <c r="FI468" s="4"/>
      <c r="FJ468" s="4"/>
      <c r="FK468" s="4"/>
    </row>
    <row r="469" spans="3:167" ht="12.75">
      <c r="C469" s="5"/>
      <c r="D469" s="5"/>
      <c r="E469" s="67"/>
      <c r="F469" s="28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4"/>
      <c r="FG469" s="4"/>
      <c r="FH469" s="4"/>
      <c r="FI469" s="4"/>
      <c r="FJ469" s="4"/>
      <c r="FK469" s="4"/>
    </row>
    <row r="470" spans="3:167" ht="12.75">
      <c r="C470" s="5"/>
      <c r="D470" s="5"/>
      <c r="E470" s="67"/>
      <c r="F470" s="28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4"/>
      <c r="FG470" s="4"/>
      <c r="FH470" s="4"/>
      <c r="FI470" s="4"/>
      <c r="FJ470" s="4"/>
      <c r="FK470" s="4"/>
    </row>
    <row r="471" spans="3:167" ht="12.75">
      <c r="C471" s="5"/>
      <c r="D471" s="5"/>
      <c r="E471" s="67"/>
      <c r="F471" s="28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4"/>
      <c r="FG471" s="4"/>
      <c r="FH471" s="4"/>
      <c r="FI471" s="4"/>
      <c r="FJ471" s="4"/>
      <c r="FK471" s="4"/>
    </row>
    <row r="472" spans="3:167" ht="12.75">
      <c r="C472" s="5"/>
      <c r="D472" s="5"/>
      <c r="E472" s="67"/>
      <c r="F472" s="28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4"/>
      <c r="FG472" s="4"/>
      <c r="FH472" s="4"/>
      <c r="FI472" s="4"/>
      <c r="FJ472" s="4"/>
      <c r="FK472" s="4"/>
    </row>
    <row r="473" spans="3:167" ht="12.75">
      <c r="C473" s="5"/>
      <c r="D473" s="5"/>
      <c r="E473" s="67"/>
      <c r="F473" s="28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4"/>
      <c r="FG473" s="4"/>
      <c r="FH473" s="4"/>
      <c r="FI473" s="4"/>
      <c r="FJ473" s="4"/>
      <c r="FK473" s="4"/>
    </row>
    <row r="474" spans="3:167" ht="12.75">
      <c r="C474" s="5"/>
      <c r="D474" s="5"/>
      <c r="E474" s="67"/>
      <c r="F474" s="28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4"/>
      <c r="FG474" s="4"/>
      <c r="FH474" s="4"/>
      <c r="FI474" s="4"/>
      <c r="FJ474" s="4"/>
      <c r="FK474" s="4"/>
    </row>
    <row r="475" spans="3:167" ht="12.75">
      <c r="C475" s="5"/>
      <c r="D475" s="5"/>
      <c r="E475" s="67"/>
      <c r="F475" s="28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4"/>
      <c r="FG475" s="4"/>
      <c r="FH475" s="4"/>
      <c r="FI475" s="4"/>
      <c r="FJ475" s="4"/>
      <c r="FK475" s="4"/>
    </row>
    <row r="476" spans="3:167" ht="12.75">
      <c r="C476" s="5"/>
      <c r="D476" s="5"/>
      <c r="E476" s="67"/>
      <c r="F476" s="28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4"/>
      <c r="FG476" s="4"/>
      <c r="FH476" s="4"/>
      <c r="FI476" s="4"/>
      <c r="FJ476" s="4"/>
      <c r="FK476" s="4"/>
    </row>
    <row r="477" spans="3:167" ht="12.75">
      <c r="C477" s="5"/>
      <c r="D477" s="5"/>
      <c r="E477" s="67"/>
      <c r="F477" s="28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4"/>
      <c r="FG477" s="4"/>
      <c r="FH477" s="4"/>
      <c r="FI477" s="4"/>
      <c r="FJ477" s="4"/>
      <c r="FK477" s="4"/>
    </row>
    <row r="478" spans="3:167" ht="12.75">
      <c r="C478" s="5"/>
      <c r="D478" s="5"/>
      <c r="E478" s="67"/>
      <c r="F478" s="28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4"/>
      <c r="FG478" s="4"/>
      <c r="FH478" s="4"/>
      <c r="FI478" s="4"/>
      <c r="FJ478" s="4"/>
      <c r="FK478" s="4"/>
    </row>
    <row r="479" spans="3:167" ht="12.75">
      <c r="C479" s="5"/>
      <c r="D479" s="5"/>
      <c r="E479" s="67"/>
      <c r="F479" s="28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4"/>
      <c r="FG479" s="4"/>
      <c r="FH479" s="4"/>
      <c r="FI479" s="4"/>
      <c r="FJ479" s="4"/>
      <c r="FK479" s="4"/>
    </row>
    <row r="480" spans="3:167" ht="12.75">
      <c r="C480" s="5"/>
      <c r="D480" s="5"/>
      <c r="E480" s="67"/>
      <c r="F480" s="28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4"/>
      <c r="FG480" s="4"/>
      <c r="FH480" s="4"/>
      <c r="FI480" s="4"/>
      <c r="FJ480" s="4"/>
      <c r="FK480" s="4"/>
    </row>
    <row r="481" spans="3:167" ht="12.75">
      <c r="C481" s="5"/>
      <c r="D481" s="5"/>
      <c r="E481" s="67"/>
      <c r="F481" s="28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4"/>
      <c r="FG481" s="4"/>
      <c r="FH481" s="4"/>
      <c r="FI481" s="4"/>
      <c r="FJ481" s="4"/>
      <c r="FK481" s="4"/>
    </row>
    <row r="482" spans="3:167" ht="12.75">
      <c r="C482" s="5"/>
      <c r="D482" s="5"/>
      <c r="E482" s="67"/>
      <c r="F482" s="28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4"/>
      <c r="FG482" s="4"/>
      <c r="FH482" s="4"/>
      <c r="FI482" s="4"/>
      <c r="FJ482" s="4"/>
      <c r="FK482" s="4"/>
    </row>
    <row r="483" spans="3:167" ht="12.75">
      <c r="C483" s="5"/>
      <c r="D483" s="5"/>
      <c r="E483" s="67"/>
      <c r="F483" s="28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4"/>
      <c r="FG483" s="4"/>
      <c r="FH483" s="4"/>
      <c r="FI483" s="4"/>
      <c r="FJ483" s="4"/>
      <c r="FK483" s="4"/>
    </row>
    <row r="484" spans="3:167" ht="12.75">
      <c r="C484" s="5"/>
      <c r="D484" s="5"/>
      <c r="E484" s="67"/>
      <c r="F484" s="28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4"/>
      <c r="FG484" s="4"/>
      <c r="FH484" s="4"/>
      <c r="FI484" s="4"/>
      <c r="FJ484" s="4"/>
      <c r="FK484" s="4"/>
    </row>
    <row r="485" spans="3:167" ht="12.75">
      <c r="C485" s="5"/>
      <c r="D485" s="5"/>
      <c r="E485" s="67"/>
      <c r="F485" s="28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4"/>
      <c r="FG485" s="4"/>
      <c r="FH485" s="4"/>
      <c r="FI485" s="4"/>
      <c r="FJ485" s="4"/>
      <c r="FK485" s="4"/>
    </row>
    <row r="486" spans="3:167" ht="12.75">
      <c r="C486" s="5"/>
      <c r="D486" s="5"/>
      <c r="E486" s="67"/>
      <c r="F486" s="28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4"/>
      <c r="FG486" s="4"/>
      <c r="FH486" s="4"/>
      <c r="FI486" s="4"/>
      <c r="FJ486" s="4"/>
      <c r="FK486" s="4"/>
    </row>
    <row r="487" spans="3:167" ht="12.75">
      <c r="C487" s="5"/>
      <c r="D487" s="5"/>
      <c r="E487" s="67"/>
      <c r="F487" s="28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4"/>
      <c r="FG487" s="4"/>
      <c r="FH487" s="4"/>
      <c r="FI487" s="4"/>
      <c r="FJ487" s="4"/>
      <c r="FK487" s="4"/>
    </row>
    <row r="488" spans="3:167" ht="12.75">
      <c r="C488" s="5"/>
      <c r="D488" s="5"/>
      <c r="E488" s="67"/>
      <c r="F488" s="28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4"/>
      <c r="FG488" s="4"/>
      <c r="FH488" s="4"/>
      <c r="FI488" s="4"/>
      <c r="FJ488" s="4"/>
      <c r="FK488" s="4"/>
    </row>
    <row r="489" spans="3:167" ht="12.75">
      <c r="C489" s="5"/>
      <c r="D489" s="5"/>
      <c r="E489" s="67"/>
      <c r="F489" s="28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4"/>
      <c r="FG489" s="4"/>
      <c r="FH489" s="4"/>
      <c r="FI489" s="4"/>
      <c r="FJ489" s="4"/>
      <c r="FK489" s="4"/>
    </row>
    <row r="490" spans="3:167" ht="12.75">
      <c r="C490" s="5"/>
      <c r="D490" s="5"/>
      <c r="E490" s="67"/>
      <c r="F490" s="28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4"/>
      <c r="FG490" s="4"/>
      <c r="FH490" s="4"/>
      <c r="FI490" s="4"/>
      <c r="FJ490" s="4"/>
      <c r="FK490" s="4"/>
    </row>
    <row r="491" spans="3:167" ht="12.75">
      <c r="C491" s="5"/>
      <c r="D491" s="5"/>
      <c r="E491" s="67"/>
      <c r="F491" s="28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4"/>
      <c r="FG491" s="4"/>
      <c r="FH491" s="4"/>
      <c r="FI491" s="4"/>
      <c r="FJ491" s="4"/>
      <c r="FK491" s="4"/>
    </row>
    <row r="492" spans="3:167" ht="12.75">
      <c r="C492" s="5"/>
      <c r="D492" s="5"/>
      <c r="E492" s="67"/>
      <c r="F492" s="28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4"/>
      <c r="FG492" s="4"/>
      <c r="FH492" s="4"/>
      <c r="FI492" s="4"/>
      <c r="FJ492" s="4"/>
      <c r="FK492" s="4"/>
    </row>
    <row r="493" spans="3:167" ht="12.75">
      <c r="C493" s="5"/>
      <c r="D493" s="5"/>
      <c r="E493" s="67"/>
      <c r="F493" s="28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4"/>
      <c r="FG493" s="4"/>
      <c r="FH493" s="4"/>
      <c r="FI493" s="4"/>
      <c r="FJ493" s="4"/>
      <c r="FK493" s="4"/>
    </row>
    <row r="494" spans="3:167" ht="12.75">
      <c r="C494" s="5"/>
      <c r="D494" s="5"/>
      <c r="E494" s="67"/>
      <c r="F494" s="28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4"/>
      <c r="FG494" s="4"/>
      <c r="FH494" s="4"/>
      <c r="FI494" s="4"/>
      <c r="FJ494" s="4"/>
      <c r="FK494" s="4"/>
    </row>
    <row r="495" spans="3:167" ht="12.75">
      <c r="C495" s="5"/>
      <c r="D495" s="5"/>
      <c r="E495" s="67"/>
      <c r="F495" s="28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4"/>
      <c r="FG495" s="4"/>
      <c r="FH495" s="4"/>
      <c r="FI495" s="4"/>
      <c r="FJ495" s="4"/>
      <c r="FK495" s="4"/>
    </row>
    <row r="496" spans="3:167" ht="12.75">
      <c r="C496" s="5"/>
      <c r="D496" s="5"/>
      <c r="E496" s="67"/>
      <c r="F496" s="28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4"/>
      <c r="FG496" s="4"/>
      <c r="FH496" s="4"/>
      <c r="FI496" s="4"/>
      <c r="FJ496" s="4"/>
      <c r="FK496" s="4"/>
    </row>
    <row r="497" spans="3:167" ht="12.75">
      <c r="C497" s="5"/>
      <c r="D497" s="5"/>
      <c r="E497" s="67"/>
      <c r="F497" s="28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4"/>
      <c r="FG497" s="4"/>
      <c r="FH497" s="4"/>
      <c r="FI497" s="4"/>
      <c r="FJ497" s="4"/>
      <c r="FK497" s="4"/>
    </row>
    <row r="498" spans="3:167" ht="12.75">
      <c r="C498" s="5"/>
      <c r="D498" s="5"/>
      <c r="E498" s="67"/>
      <c r="F498" s="28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4"/>
      <c r="FG498" s="4"/>
      <c r="FH498" s="4"/>
      <c r="FI498" s="4"/>
      <c r="FJ498" s="4"/>
      <c r="FK498" s="4"/>
    </row>
    <row r="499" spans="3:167" ht="12.75">
      <c r="C499" s="5"/>
      <c r="D499" s="5"/>
      <c r="E499" s="67"/>
      <c r="F499" s="28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4"/>
      <c r="FG499" s="4"/>
      <c r="FH499" s="4"/>
      <c r="FI499" s="4"/>
      <c r="FJ499" s="4"/>
      <c r="FK499" s="4"/>
    </row>
    <row r="500" spans="3:167" ht="12.75">
      <c r="C500" s="5"/>
      <c r="D500" s="5"/>
      <c r="E500" s="67"/>
      <c r="F500" s="28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4"/>
      <c r="FG500" s="4"/>
      <c r="FH500" s="4"/>
      <c r="FI500" s="4"/>
      <c r="FJ500" s="4"/>
      <c r="FK500" s="4"/>
    </row>
    <row r="501" spans="3:167" ht="12.75">
      <c r="C501" s="5"/>
      <c r="D501" s="5"/>
      <c r="E501" s="67"/>
      <c r="F501" s="28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4"/>
      <c r="FG501" s="4"/>
      <c r="FH501" s="4"/>
      <c r="FI501" s="4"/>
      <c r="FJ501" s="4"/>
      <c r="FK501" s="4"/>
    </row>
    <row r="502" spans="3:167" ht="12.75">
      <c r="C502" s="5"/>
      <c r="D502" s="5"/>
      <c r="E502" s="67"/>
      <c r="F502" s="28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4"/>
      <c r="FG502" s="4"/>
      <c r="FH502" s="4"/>
      <c r="FI502" s="4"/>
      <c r="FJ502" s="4"/>
      <c r="FK502" s="4"/>
    </row>
    <row r="503" spans="3:167" ht="12.75">
      <c r="C503" s="5"/>
      <c r="D503" s="5"/>
      <c r="E503" s="67"/>
      <c r="F503" s="28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4"/>
      <c r="FG503" s="4"/>
      <c r="FH503" s="4"/>
      <c r="FI503" s="4"/>
      <c r="FJ503" s="4"/>
      <c r="FK503" s="4"/>
    </row>
    <row r="504" spans="3:167" ht="12.75">
      <c r="C504" s="5"/>
      <c r="D504" s="5"/>
      <c r="E504" s="67"/>
      <c r="F504" s="28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4"/>
      <c r="FG504" s="4"/>
      <c r="FH504" s="4"/>
      <c r="FI504" s="4"/>
      <c r="FJ504" s="4"/>
      <c r="FK504" s="4"/>
    </row>
    <row r="505" spans="3:167" ht="12.75">
      <c r="C505" s="5"/>
      <c r="D505" s="5"/>
      <c r="E505" s="67"/>
      <c r="F505" s="28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4"/>
      <c r="FG505" s="4"/>
      <c r="FH505" s="4"/>
      <c r="FI505" s="4"/>
      <c r="FJ505" s="4"/>
      <c r="FK505" s="4"/>
    </row>
    <row r="506" spans="3:167" ht="12.75">
      <c r="C506" s="5"/>
      <c r="D506" s="5"/>
      <c r="E506" s="67"/>
      <c r="F506" s="28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4"/>
      <c r="FG506" s="4"/>
      <c r="FH506" s="4"/>
      <c r="FI506" s="4"/>
      <c r="FJ506" s="4"/>
      <c r="FK506" s="4"/>
    </row>
    <row r="507" spans="3:167" ht="12.75">
      <c r="C507" s="5"/>
      <c r="D507" s="5"/>
      <c r="E507" s="67"/>
      <c r="F507" s="28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4"/>
      <c r="FG507" s="4"/>
      <c r="FH507" s="4"/>
      <c r="FI507" s="4"/>
      <c r="FJ507" s="4"/>
      <c r="FK507" s="4"/>
    </row>
    <row r="508" spans="3:167" ht="12.75">
      <c r="C508" s="5"/>
      <c r="D508" s="5"/>
      <c r="E508" s="67"/>
      <c r="F508" s="28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4"/>
      <c r="FG508" s="4"/>
      <c r="FH508" s="4"/>
      <c r="FI508" s="4"/>
      <c r="FJ508" s="4"/>
      <c r="FK508" s="4"/>
    </row>
    <row r="509" spans="3:167" ht="12.75">
      <c r="C509" s="5"/>
      <c r="D509" s="5"/>
      <c r="E509" s="67"/>
      <c r="F509" s="28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4"/>
      <c r="FG509" s="4"/>
      <c r="FH509" s="4"/>
      <c r="FI509" s="4"/>
      <c r="FJ509" s="4"/>
      <c r="FK509" s="4"/>
    </row>
    <row r="510" spans="3:167" ht="12.75">
      <c r="C510" s="5"/>
      <c r="D510" s="5"/>
      <c r="E510" s="67"/>
      <c r="F510" s="28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4"/>
      <c r="FG510" s="4"/>
      <c r="FH510" s="4"/>
      <c r="FI510" s="4"/>
      <c r="FJ510" s="4"/>
      <c r="FK510" s="4"/>
    </row>
    <row r="511" spans="3:167" ht="12.75">
      <c r="C511" s="5"/>
      <c r="D511" s="5"/>
      <c r="E511" s="67"/>
      <c r="F511" s="28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4"/>
      <c r="FG511" s="4"/>
      <c r="FH511" s="4"/>
      <c r="FI511" s="4"/>
      <c r="FJ511" s="4"/>
      <c r="FK511" s="4"/>
    </row>
    <row r="512" spans="3:167" ht="12.75">
      <c r="C512" s="5"/>
      <c r="D512" s="5"/>
      <c r="E512" s="67"/>
      <c r="F512" s="28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4"/>
      <c r="FG512" s="4"/>
      <c r="FH512" s="4"/>
      <c r="FI512" s="4"/>
      <c r="FJ512" s="4"/>
      <c r="FK512" s="4"/>
    </row>
    <row r="513" spans="3:167" ht="12.75">
      <c r="C513" s="5"/>
      <c r="D513" s="5"/>
      <c r="E513" s="67"/>
      <c r="F513" s="28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4"/>
      <c r="FG513" s="4"/>
      <c r="FH513" s="4"/>
      <c r="FI513" s="4"/>
      <c r="FJ513" s="4"/>
      <c r="FK513" s="4"/>
    </row>
    <row r="514" spans="3:167" ht="12.75">
      <c r="C514" s="5"/>
      <c r="D514" s="5"/>
      <c r="E514" s="67"/>
      <c r="F514" s="28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4"/>
      <c r="FG514" s="4"/>
      <c r="FH514" s="4"/>
      <c r="FI514" s="4"/>
      <c r="FJ514" s="4"/>
      <c r="FK514" s="4"/>
    </row>
    <row r="515" spans="3:167" ht="12.75">
      <c r="C515" s="5"/>
      <c r="D515" s="5"/>
      <c r="E515" s="67"/>
      <c r="F515" s="28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4"/>
      <c r="FG515" s="4"/>
      <c r="FH515" s="4"/>
      <c r="FI515" s="4"/>
      <c r="FJ515" s="4"/>
      <c r="FK515" s="4"/>
    </row>
    <row r="516" spans="3:167" ht="12.75">
      <c r="C516" s="5"/>
      <c r="D516" s="5"/>
      <c r="E516" s="67"/>
      <c r="F516" s="28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4"/>
      <c r="FG516" s="4"/>
      <c r="FH516" s="4"/>
      <c r="FI516" s="4"/>
      <c r="FJ516" s="4"/>
      <c r="FK516" s="4"/>
    </row>
    <row r="517" spans="3:167" ht="12.75">
      <c r="C517" s="5"/>
      <c r="D517" s="5"/>
      <c r="E517" s="67"/>
      <c r="F517" s="28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4"/>
      <c r="FG517" s="4"/>
      <c r="FH517" s="4"/>
      <c r="FI517" s="4"/>
      <c r="FJ517" s="4"/>
      <c r="FK517" s="4"/>
    </row>
    <row r="518" spans="3:167" ht="12.75">
      <c r="C518" s="5"/>
      <c r="D518" s="5"/>
      <c r="E518" s="67"/>
      <c r="F518" s="28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4"/>
      <c r="FG518" s="4"/>
      <c r="FH518" s="4"/>
      <c r="FI518" s="4"/>
      <c r="FJ518" s="4"/>
      <c r="FK518" s="4"/>
    </row>
    <row r="519" spans="3:167" ht="12.75">
      <c r="C519" s="5"/>
      <c r="D519" s="5"/>
      <c r="E519" s="67"/>
      <c r="F519" s="28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4"/>
      <c r="FG519" s="4"/>
      <c r="FH519" s="4"/>
      <c r="FI519" s="4"/>
      <c r="FJ519" s="4"/>
      <c r="FK519" s="4"/>
    </row>
    <row r="520" spans="3:167" ht="12.75">
      <c r="C520" s="5"/>
      <c r="D520" s="5"/>
      <c r="E520" s="67"/>
      <c r="F520" s="28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4"/>
      <c r="FG520" s="4"/>
      <c r="FH520" s="4"/>
      <c r="FI520" s="4"/>
      <c r="FJ520" s="4"/>
      <c r="FK520" s="4"/>
    </row>
    <row r="521" spans="3:167" ht="12.75">
      <c r="C521" s="5"/>
      <c r="D521" s="5"/>
      <c r="E521" s="67"/>
      <c r="F521" s="28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4"/>
      <c r="FG521" s="4"/>
      <c r="FH521" s="4"/>
      <c r="FI521" s="4"/>
      <c r="FJ521" s="4"/>
      <c r="FK521" s="4"/>
    </row>
    <row r="522" spans="3:167" ht="12.75">
      <c r="C522" s="5"/>
      <c r="D522" s="5"/>
      <c r="E522" s="67"/>
      <c r="F522" s="28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4"/>
      <c r="FG522" s="4"/>
      <c r="FH522" s="4"/>
      <c r="FI522" s="4"/>
      <c r="FJ522" s="4"/>
      <c r="FK522" s="4"/>
    </row>
    <row r="523" spans="3:167" ht="12.75">
      <c r="C523" s="5"/>
      <c r="D523" s="5"/>
      <c r="E523" s="67"/>
      <c r="F523" s="28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4"/>
      <c r="FG523" s="4"/>
      <c r="FH523" s="4"/>
      <c r="FI523" s="4"/>
      <c r="FJ523" s="4"/>
      <c r="FK523" s="4"/>
    </row>
    <row r="524" spans="3:167" ht="12.75">
      <c r="C524" s="5"/>
      <c r="D524" s="5"/>
      <c r="E524" s="67"/>
      <c r="F524" s="28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4"/>
      <c r="FG524" s="4"/>
      <c r="FH524" s="4"/>
      <c r="FI524" s="4"/>
      <c r="FJ524" s="4"/>
      <c r="FK524" s="4"/>
    </row>
    <row r="525" spans="3:167" ht="12.75">
      <c r="C525" s="5"/>
      <c r="D525" s="5"/>
      <c r="E525" s="67"/>
      <c r="F525" s="28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4"/>
      <c r="FG525" s="4"/>
      <c r="FH525" s="4"/>
      <c r="FI525" s="4"/>
      <c r="FJ525" s="4"/>
      <c r="FK525" s="4"/>
    </row>
    <row r="526" spans="3:167" ht="12.75">
      <c r="C526" s="5"/>
      <c r="D526" s="5"/>
      <c r="E526" s="67"/>
      <c r="F526" s="28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4"/>
      <c r="FG526" s="4"/>
      <c r="FH526" s="4"/>
      <c r="FI526" s="4"/>
      <c r="FJ526" s="4"/>
      <c r="FK526" s="4"/>
    </row>
    <row r="527" spans="3:167" ht="12.75">
      <c r="C527" s="5"/>
      <c r="D527" s="5"/>
      <c r="E527" s="67"/>
      <c r="F527" s="28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4"/>
      <c r="FG527" s="4"/>
      <c r="FH527" s="4"/>
      <c r="FI527" s="4"/>
      <c r="FJ527" s="4"/>
      <c r="FK527" s="4"/>
    </row>
    <row r="528" spans="3:167" ht="12.75">
      <c r="C528" s="5"/>
      <c r="D528" s="5"/>
      <c r="E528" s="67"/>
      <c r="F528" s="28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4"/>
      <c r="FG528" s="4"/>
      <c r="FH528" s="4"/>
      <c r="FI528" s="4"/>
      <c r="FJ528" s="4"/>
      <c r="FK528" s="4"/>
    </row>
    <row r="529" spans="3:167" ht="12.75">
      <c r="C529" s="5"/>
      <c r="D529" s="5"/>
      <c r="E529" s="67"/>
      <c r="F529" s="28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4"/>
      <c r="FG529" s="4"/>
      <c r="FH529" s="4"/>
      <c r="FI529" s="4"/>
      <c r="FJ529" s="4"/>
      <c r="FK529" s="4"/>
    </row>
    <row r="530" spans="3:167" ht="12.75">
      <c r="C530" s="5"/>
      <c r="D530" s="5"/>
      <c r="E530" s="67"/>
      <c r="F530" s="28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4"/>
      <c r="FG530" s="4"/>
      <c r="FH530" s="4"/>
      <c r="FI530" s="4"/>
      <c r="FJ530" s="4"/>
      <c r="FK530" s="4"/>
    </row>
    <row r="531" spans="3:167" ht="12.75">
      <c r="C531" s="5"/>
      <c r="D531" s="5"/>
      <c r="E531" s="67"/>
      <c r="F531" s="28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4"/>
      <c r="FG531" s="4"/>
      <c r="FH531" s="4"/>
      <c r="FI531" s="4"/>
      <c r="FJ531" s="4"/>
      <c r="FK531" s="4"/>
    </row>
    <row r="532" spans="3:167" ht="12.75">
      <c r="C532" s="5"/>
      <c r="D532" s="5"/>
      <c r="E532" s="67"/>
      <c r="F532" s="28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4"/>
      <c r="FG532" s="4"/>
      <c r="FH532" s="4"/>
      <c r="FI532" s="4"/>
      <c r="FJ532" s="4"/>
      <c r="FK532" s="4"/>
    </row>
    <row r="533" spans="3:167" ht="12.75">
      <c r="C533" s="5"/>
      <c r="D533" s="5"/>
      <c r="E533" s="67"/>
      <c r="F533" s="28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4"/>
      <c r="FG533" s="4"/>
      <c r="FH533" s="4"/>
      <c r="FI533" s="4"/>
      <c r="FJ533" s="4"/>
      <c r="FK533" s="4"/>
    </row>
    <row r="534" spans="3:167" ht="12.75">
      <c r="C534" s="5"/>
      <c r="D534" s="5"/>
      <c r="E534" s="67"/>
      <c r="F534" s="28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4"/>
      <c r="FG534" s="4"/>
      <c r="FH534" s="4"/>
      <c r="FI534" s="4"/>
      <c r="FJ534" s="4"/>
      <c r="FK534" s="4"/>
    </row>
    <row r="535" spans="3:167" ht="12.75">
      <c r="C535" s="5"/>
      <c r="D535" s="5"/>
      <c r="E535" s="67"/>
      <c r="F535" s="28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4"/>
      <c r="FG535" s="4"/>
      <c r="FH535" s="4"/>
      <c r="FI535" s="4"/>
      <c r="FJ535" s="4"/>
      <c r="FK535" s="4"/>
    </row>
    <row r="536" spans="3:167" ht="12.75">
      <c r="C536" s="5"/>
      <c r="D536" s="5"/>
      <c r="E536" s="67"/>
      <c r="F536" s="28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4"/>
      <c r="FG536" s="4"/>
      <c r="FH536" s="4"/>
      <c r="FI536" s="4"/>
      <c r="FJ536" s="4"/>
      <c r="FK536" s="4"/>
    </row>
    <row r="537" spans="3:167" ht="12.75">
      <c r="C537" s="5"/>
      <c r="D537" s="5"/>
      <c r="E537" s="67"/>
      <c r="F537" s="28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4"/>
      <c r="FG537" s="4"/>
      <c r="FH537" s="4"/>
      <c r="FI537" s="4"/>
      <c r="FJ537" s="4"/>
      <c r="FK537" s="4"/>
    </row>
    <row r="538" spans="3:167" ht="12.75">
      <c r="C538" s="5"/>
      <c r="D538" s="5"/>
      <c r="E538" s="67"/>
      <c r="F538" s="28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4"/>
      <c r="FG538" s="4"/>
      <c r="FH538" s="4"/>
      <c r="FI538" s="4"/>
      <c r="FJ538" s="4"/>
      <c r="FK538" s="4"/>
    </row>
    <row r="539" spans="3:167" ht="12.75">
      <c r="C539" s="5"/>
      <c r="D539" s="5"/>
      <c r="E539" s="67"/>
      <c r="F539" s="28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4"/>
      <c r="FG539" s="4"/>
      <c r="FH539" s="4"/>
      <c r="FI539" s="4"/>
      <c r="FJ539" s="4"/>
      <c r="FK539" s="4"/>
    </row>
    <row r="540" spans="3:167" ht="12.75">
      <c r="C540" s="5"/>
      <c r="D540" s="5"/>
      <c r="E540" s="67"/>
      <c r="F540" s="28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4"/>
      <c r="FG540" s="4"/>
      <c r="FH540" s="4"/>
      <c r="FI540" s="4"/>
      <c r="FJ540" s="4"/>
      <c r="FK540" s="4"/>
    </row>
    <row r="541" spans="3:167" ht="12.75">
      <c r="C541" s="5"/>
      <c r="D541" s="5"/>
      <c r="E541" s="67"/>
      <c r="F541" s="28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4"/>
      <c r="FG541" s="4"/>
      <c r="FH541" s="4"/>
      <c r="FI541" s="4"/>
      <c r="FJ541" s="4"/>
      <c r="FK541" s="4"/>
    </row>
    <row r="542" spans="3:167" ht="12.75">
      <c r="C542" s="5"/>
      <c r="D542" s="5"/>
      <c r="E542" s="67"/>
      <c r="F542" s="28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4"/>
      <c r="FG542" s="4"/>
      <c r="FH542" s="4"/>
      <c r="FI542" s="4"/>
      <c r="FJ542" s="4"/>
      <c r="FK542" s="4"/>
    </row>
    <row r="543" spans="3:167" ht="12.75">
      <c r="C543" s="5"/>
      <c r="D543" s="5"/>
      <c r="E543" s="67"/>
      <c r="F543" s="28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4"/>
      <c r="FG543" s="4"/>
      <c r="FH543" s="4"/>
      <c r="FI543" s="4"/>
      <c r="FJ543" s="4"/>
      <c r="FK543" s="4"/>
    </row>
    <row r="544" spans="3:167" ht="12.75">
      <c r="C544" s="5"/>
      <c r="D544" s="5"/>
      <c r="E544" s="67"/>
      <c r="F544" s="28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4"/>
      <c r="FG544" s="4"/>
      <c r="FH544" s="4"/>
      <c r="FI544" s="4"/>
      <c r="FJ544" s="4"/>
      <c r="FK544" s="4"/>
    </row>
    <row r="545" spans="3:167" ht="12.75">
      <c r="C545" s="5"/>
      <c r="D545" s="5"/>
      <c r="E545" s="67"/>
      <c r="F545" s="28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4"/>
      <c r="FG545" s="4"/>
      <c r="FH545" s="4"/>
      <c r="FI545" s="4"/>
      <c r="FJ545" s="4"/>
      <c r="FK545" s="4"/>
    </row>
    <row r="546" spans="3:167" ht="12.75">
      <c r="C546" s="5"/>
      <c r="D546" s="5"/>
      <c r="E546" s="67"/>
      <c r="F546" s="28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4"/>
      <c r="FG546" s="4"/>
      <c r="FH546" s="4"/>
      <c r="FI546" s="4"/>
      <c r="FJ546" s="4"/>
      <c r="FK546" s="4"/>
    </row>
    <row r="547" spans="3:167" ht="12.75">
      <c r="C547" s="5"/>
      <c r="D547" s="5"/>
      <c r="E547" s="67"/>
      <c r="F547" s="28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4"/>
      <c r="FG547" s="4"/>
      <c r="FH547" s="4"/>
      <c r="FI547" s="4"/>
      <c r="FJ547" s="4"/>
      <c r="FK547" s="4"/>
    </row>
    <row r="548" spans="3:167" ht="12.75">
      <c r="C548" s="5"/>
      <c r="D548" s="5"/>
      <c r="E548" s="67"/>
      <c r="F548" s="28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4"/>
      <c r="FG548" s="4"/>
      <c r="FH548" s="4"/>
      <c r="FI548" s="4"/>
      <c r="FJ548" s="4"/>
      <c r="FK548" s="4"/>
    </row>
    <row r="549" spans="3:167" ht="12.75">
      <c r="C549" s="5"/>
      <c r="D549" s="5"/>
      <c r="E549" s="67"/>
      <c r="F549" s="28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4"/>
      <c r="FG549" s="4"/>
      <c r="FH549" s="4"/>
      <c r="FI549" s="4"/>
      <c r="FJ549" s="4"/>
      <c r="FK549" s="4"/>
    </row>
    <row r="550" spans="3:167" ht="12.75">
      <c r="C550" s="5"/>
      <c r="D550" s="5"/>
      <c r="E550" s="67"/>
      <c r="F550" s="28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4"/>
      <c r="FG550" s="4"/>
      <c r="FH550" s="4"/>
      <c r="FI550" s="4"/>
      <c r="FJ550" s="4"/>
      <c r="FK550" s="4"/>
    </row>
    <row r="551" spans="3:167" ht="12.75">
      <c r="C551" s="5"/>
      <c r="D551" s="5"/>
      <c r="E551" s="67"/>
      <c r="F551" s="28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4"/>
      <c r="FG551" s="4"/>
      <c r="FH551" s="4"/>
      <c r="FI551" s="4"/>
      <c r="FJ551" s="4"/>
      <c r="FK551" s="4"/>
    </row>
    <row r="552" spans="3:167" ht="12.75">
      <c r="C552" s="5"/>
      <c r="D552" s="5"/>
      <c r="E552" s="67"/>
      <c r="F552" s="28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4"/>
      <c r="FG552" s="4"/>
      <c r="FH552" s="4"/>
      <c r="FI552" s="4"/>
      <c r="FJ552" s="4"/>
      <c r="FK552" s="4"/>
    </row>
    <row r="553" spans="3:167" ht="12.75">
      <c r="C553" s="5"/>
      <c r="D553" s="5"/>
      <c r="E553" s="67"/>
      <c r="F553" s="28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4"/>
      <c r="FG553" s="4"/>
      <c r="FH553" s="4"/>
      <c r="FI553" s="4"/>
      <c r="FJ553" s="4"/>
      <c r="FK553" s="4"/>
    </row>
    <row r="554" spans="3:167" ht="12.75">
      <c r="C554" s="5"/>
      <c r="D554" s="5"/>
      <c r="E554" s="67"/>
      <c r="F554" s="28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4"/>
      <c r="FG554" s="4"/>
      <c r="FH554" s="4"/>
      <c r="FI554" s="4"/>
      <c r="FJ554" s="4"/>
      <c r="FK554" s="4"/>
    </row>
    <row r="555" spans="3:167" ht="12.75">
      <c r="C555" s="5"/>
      <c r="D555" s="5"/>
      <c r="E555" s="67"/>
      <c r="F555" s="28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4"/>
      <c r="FG555" s="4"/>
      <c r="FH555" s="4"/>
      <c r="FI555" s="4"/>
      <c r="FJ555" s="4"/>
      <c r="FK555" s="4"/>
    </row>
    <row r="556" spans="3:167" ht="12.75">
      <c r="C556" s="5"/>
      <c r="D556" s="5"/>
      <c r="E556" s="67"/>
      <c r="F556" s="28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4"/>
      <c r="FG556" s="4"/>
      <c r="FH556" s="4"/>
      <c r="FI556" s="4"/>
      <c r="FJ556" s="4"/>
      <c r="FK556" s="4"/>
    </row>
    <row r="557" spans="3:167" ht="12.75">
      <c r="C557" s="5"/>
      <c r="D557" s="5"/>
      <c r="E557" s="67"/>
      <c r="F557" s="28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4"/>
      <c r="FG557" s="4"/>
      <c r="FH557" s="4"/>
      <c r="FI557" s="4"/>
      <c r="FJ557" s="4"/>
      <c r="FK557" s="4"/>
    </row>
    <row r="558" spans="3:167" ht="12.75">
      <c r="C558" s="5"/>
      <c r="D558" s="5"/>
      <c r="E558" s="67"/>
      <c r="F558" s="28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4"/>
      <c r="FG558" s="4"/>
      <c r="FH558" s="4"/>
      <c r="FI558" s="4"/>
      <c r="FJ558" s="4"/>
      <c r="FK558" s="4"/>
    </row>
    <row r="559" spans="3:167" ht="12.75">
      <c r="C559" s="5"/>
      <c r="D559" s="5"/>
      <c r="E559" s="67"/>
      <c r="F559" s="28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4"/>
      <c r="FG559" s="4"/>
      <c r="FH559" s="4"/>
      <c r="FI559" s="4"/>
      <c r="FJ559" s="4"/>
      <c r="FK559" s="4"/>
    </row>
    <row r="560" spans="3:167" ht="12.75">
      <c r="C560" s="5"/>
      <c r="D560" s="5"/>
      <c r="E560" s="67"/>
      <c r="F560" s="28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4"/>
      <c r="FG560" s="4"/>
      <c r="FH560" s="4"/>
      <c r="FI560" s="4"/>
      <c r="FJ560" s="4"/>
      <c r="FK560" s="4"/>
    </row>
    <row r="561" spans="3:167" ht="12.75">
      <c r="C561" s="5"/>
      <c r="D561" s="5"/>
      <c r="E561" s="67"/>
      <c r="F561" s="28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4"/>
      <c r="FG561" s="4"/>
      <c r="FH561" s="4"/>
      <c r="FI561" s="4"/>
      <c r="FJ561" s="4"/>
      <c r="FK561" s="4"/>
    </row>
    <row r="562" spans="3:167" ht="12.75">
      <c r="C562" s="5"/>
      <c r="D562" s="5"/>
      <c r="E562" s="67"/>
      <c r="F562" s="28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4"/>
      <c r="FG562" s="4"/>
      <c r="FH562" s="4"/>
      <c r="FI562" s="4"/>
      <c r="FJ562" s="4"/>
      <c r="FK562" s="4"/>
    </row>
    <row r="563" spans="3:167" ht="12.75">
      <c r="C563" s="5"/>
      <c r="D563" s="5"/>
      <c r="E563" s="67"/>
      <c r="F563" s="28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4"/>
      <c r="FG563" s="4"/>
      <c r="FH563" s="4"/>
      <c r="FI563" s="4"/>
      <c r="FJ563" s="4"/>
      <c r="FK563" s="4"/>
    </row>
    <row r="564" spans="3:167" ht="12.75">
      <c r="C564" s="5"/>
      <c r="D564" s="5"/>
      <c r="E564" s="67"/>
      <c r="F564" s="28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4"/>
      <c r="FG564" s="4"/>
      <c r="FH564" s="4"/>
      <c r="FI564" s="4"/>
      <c r="FJ564" s="4"/>
      <c r="FK564" s="4"/>
    </row>
    <row r="565" spans="3:167" ht="12.75">
      <c r="C565" s="5"/>
      <c r="D565" s="5"/>
      <c r="E565" s="67"/>
      <c r="F565" s="28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4"/>
      <c r="FG565" s="4"/>
      <c r="FH565" s="4"/>
      <c r="FI565" s="4"/>
      <c r="FJ565" s="4"/>
      <c r="FK565" s="4"/>
    </row>
    <row r="566" spans="3:167" ht="12.75">
      <c r="C566" s="5"/>
      <c r="D566" s="5"/>
      <c r="E566" s="67"/>
      <c r="F566" s="28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4"/>
      <c r="FG566" s="4"/>
      <c r="FH566" s="4"/>
      <c r="FI566" s="4"/>
      <c r="FJ566" s="4"/>
      <c r="FK566" s="4"/>
    </row>
    <row r="567" spans="3:167" ht="12.75">
      <c r="C567" s="5"/>
      <c r="D567" s="5"/>
      <c r="E567" s="67"/>
      <c r="F567" s="28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4"/>
      <c r="FG567" s="4"/>
      <c r="FH567" s="4"/>
      <c r="FI567" s="4"/>
      <c r="FJ567" s="4"/>
      <c r="FK567" s="4"/>
    </row>
    <row r="568" spans="3:167" ht="12.75">
      <c r="C568" s="5"/>
      <c r="D568" s="5"/>
      <c r="E568" s="67"/>
      <c r="F568" s="28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4"/>
      <c r="FG568" s="4"/>
      <c r="FH568" s="4"/>
      <c r="FI568" s="4"/>
      <c r="FJ568" s="4"/>
      <c r="FK568" s="4"/>
    </row>
    <row r="569" spans="3:167" ht="12.75">
      <c r="C569" s="5"/>
      <c r="D569" s="5"/>
      <c r="E569" s="67"/>
      <c r="F569" s="28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4"/>
      <c r="FG569" s="4"/>
      <c r="FH569" s="4"/>
      <c r="FI569" s="4"/>
      <c r="FJ569" s="4"/>
      <c r="FK569" s="4"/>
    </row>
    <row r="570" spans="3:167" ht="12.75">
      <c r="C570" s="5"/>
      <c r="D570" s="5"/>
      <c r="E570" s="67"/>
      <c r="F570" s="28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4"/>
      <c r="FG570" s="4"/>
      <c r="FH570" s="4"/>
      <c r="FI570" s="4"/>
      <c r="FJ570" s="4"/>
      <c r="FK570" s="4"/>
    </row>
    <row r="571" spans="3:167" ht="12.75">
      <c r="C571" s="5"/>
      <c r="D571" s="5"/>
      <c r="E571" s="67"/>
      <c r="F571" s="28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4"/>
      <c r="FG571" s="4"/>
      <c r="FH571" s="4"/>
      <c r="FI571" s="4"/>
      <c r="FJ571" s="4"/>
      <c r="FK571" s="4"/>
    </row>
    <row r="572" spans="3:167" ht="12.75">
      <c r="C572" s="5"/>
      <c r="D572" s="5"/>
      <c r="E572" s="67"/>
      <c r="F572" s="28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4"/>
      <c r="FG572" s="4"/>
      <c r="FH572" s="4"/>
      <c r="FI572" s="4"/>
      <c r="FJ572" s="4"/>
      <c r="FK572" s="4"/>
    </row>
    <row r="573" spans="3:167" ht="12.75">
      <c r="C573" s="5"/>
      <c r="D573" s="5"/>
      <c r="E573" s="67"/>
      <c r="F573" s="28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4"/>
      <c r="FG573" s="4"/>
      <c r="FH573" s="4"/>
      <c r="FI573" s="4"/>
      <c r="FJ573" s="4"/>
      <c r="FK573" s="4"/>
    </row>
    <row r="574" spans="3:167" ht="12.75">
      <c r="C574" s="5"/>
      <c r="D574" s="5"/>
      <c r="E574" s="67"/>
      <c r="F574" s="28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4"/>
      <c r="FG574" s="4"/>
      <c r="FH574" s="4"/>
      <c r="FI574" s="4"/>
      <c r="FJ574" s="4"/>
      <c r="FK574" s="4"/>
    </row>
    <row r="575" spans="3:167" ht="12.75">
      <c r="C575" s="5"/>
      <c r="D575" s="5"/>
      <c r="E575" s="67"/>
      <c r="F575" s="28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4"/>
      <c r="FG575" s="4"/>
      <c r="FH575" s="4"/>
      <c r="FI575" s="4"/>
      <c r="FJ575" s="4"/>
      <c r="FK575" s="4"/>
    </row>
    <row r="576" spans="3:167" ht="12.75">
      <c r="C576" s="5"/>
      <c r="D576" s="5"/>
      <c r="E576" s="67"/>
      <c r="F576" s="28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4"/>
      <c r="FG576" s="4"/>
      <c r="FH576" s="4"/>
      <c r="FI576" s="4"/>
      <c r="FJ576" s="4"/>
      <c r="FK576" s="4"/>
    </row>
    <row r="577" spans="3:167" ht="12.75">
      <c r="C577" s="5"/>
      <c r="D577" s="5"/>
      <c r="E577" s="67"/>
      <c r="F577" s="28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4"/>
      <c r="FG577" s="4"/>
      <c r="FH577" s="4"/>
      <c r="FI577" s="4"/>
      <c r="FJ577" s="4"/>
      <c r="FK577" s="4"/>
    </row>
    <row r="578" spans="3:167" ht="12.75">
      <c r="C578" s="5"/>
      <c r="D578" s="5"/>
      <c r="E578" s="67"/>
      <c r="F578" s="28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4"/>
      <c r="FG578" s="4"/>
      <c r="FH578" s="4"/>
      <c r="FI578" s="4"/>
      <c r="FJ578" s="4"/>
      <c r="FK578" s="4"/>
    </row>
    <row r="579" spans="3:167" ht="12.75">
      <c r="C579" s="5"/>
      <c r="D579" s="5"/>
      <c r="E579" s="67"/>
      <c r="F579" s="28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4"/>
      <c r="FG579" s="4"/>
      <c r="FH579" s="4"/>
      <c r="FI579" s="4"/>
      <c r="FJ579" s="4"/>
      <c r="FK579" s="4"/>
    </row>
    <row r="580" spans="3:167" ht="12.75">
      <c r="C580" s="5"/>
      <c r="D580" s="5"/>
      <c r="E580" s="67"/>
      <c r="F580" s="28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4"/>
      <c r="FG580" s="4"/>
      <c r="FH580" s="4"/>
      <c r="FI580" s="4"/>
      <c r="FJ580" s="4"/>
      <c r="FK580" s="4"/>
    </row>
    <row r="581" spans="3:167" ht="12.75">
      <c r="C581" s="5"/>
      <c r="D581" s="5"/>
      <c r="E581" s="67"/>
      <c r="F581" s="28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4"/>
      <c r="FG581" s="4"/>
      <c r="FH581" s="4"/>
      <c r="FI581" s="4"/>
      <c r="FJ581" s="4"/>
      <c r="FK581" s="4"/>
    </row>
    <row r="582" spans="3:167" ht="12.75">
      <c r="C582" s="5"/>
      <c r="D582" s="5"/>
      <c r="E582" s="67"/>
      <c r="F582" s="28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4"/>
      <c r="FG582" s="4"/>
      <c r="FH582" s="4"/>
      <c r="FI582" s="4"/>
      <c r="FJ582" s="4"/>
      <c r="FK582" s="4"/>
    </row>
    <row r="583" spans="3:167" ht="12.75">
      <c r="C583" s="5"/>
      <c r="D583" s="5"/>
      <c r="E583" s="67"/>
      <c r="F583" s="28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4"/>
      <c r="FG583" s="4"/>
      <c r="FH583" s="4"/>
      <c r="FI583" s="4"/>
      <c r="FJ583" s="4"/>
      <c r="FK583" s="4"/>
    </row>
    <row r="584" spans="3:167" ht="12.75">
      <c r="C584" s="5"/>
      <c r="D584" s="5"/>
      <c r="E584" s="67"/>
      <c r="F584" s="28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4"/>
      <c r="FG584" s="4"/>
      <c r="FH584" s="4"/>
      <c r="FI584" s="4"/>
      <c r="FJ584" s="4"/>
      <c r="FK584" s="4"/>
    </row>
    <row r="585" spans="3:167" ht="12.75">
      <c r="C585" s="5"/>
      <c r="D585" s="5"/>
      <c r="E585" s="67"/>
      <c r="F585" s="28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4"/>
      <c r="FG585" s="4"/>
      <c r="FH585" s="4"/>
      <c r="FI585" s="4"/>
      <c r="FJ585" s="4"/>
      <c r="FK585" s="4"/>
    </row>
    <row r="586" spans="3:167" ht="12.75">
      <c r="C586" s="5"/>
      <c r="D586" s="5"/>
      <c r="E586" s="67"/>
      <c r="F586" s="28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4"/>
      <c r="FG586" s="4"/>
      <c r="FH586" s="4"/>
      <c r="FI586" s="4"/>
      <c r="FJ586" s="4"/>
      <c r="FK586" s="4"/>
    </row>
    <row r="587" spans="3:167" ht="12.75">
      <c r="C587" s="5"/>
      <c r="D587" s="5"/>
      <c r="E587" s="67"/>
      <c r="F587" s="28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4"/>
      <c r="FG587" s="4"/>
      <c r="FH587" s="4"/>
      <c r="FI587" s="4"/>
      <c r="FJ587" s="4"/>
      <c r="FK587" s="4"/>
    </row>
    <row r="588" spans="3:167" ht="12.75">
      <c r="C588" s="5"/>
      <c r="D588" s="5"/>
      <c r="E588" s="67"/>
      <c r="F588" s="28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4"/>
      <c r="FG588" s="4"/>
      <c r="FH588" s="4"/>
      <c r="FI588" s="4"/>
      <c r="FJ588" s="4"/>
      <c r="FK588" s="4"/>
    </row>
    <row r="589" spans="3:167" ht="12.75">
      <c r="C589" s="5"/>
      <c r="D589" s="5"/>
      <c r="E589" s="67"/>
      <c r="F589" s="28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4"/>
      <c r="FG589" s="4"/>
      <c r="FH589" s="4"/>
      <c r="FI589" s="4"/>
      <c r="FJ589" s="4"/>
      <c r="FK589" s="4"/>
    </row>
    <row r="590" spans="3:167" ht="12.75">
      <c r="C590" s="5"/>
      <c r="D590" s="5"/>
      <c r="E590" s="67"/>
      <c r="F590" s="28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4"/>
      <c r="FG590" s="4"/>
      <c r="FH590" s="4"/>
      <c r="FI590" s="4"/>
      <c r="FJ590" s="4"/>
      <c r="FK590" s="4"/>
    </row>
    <row r="591" spans="3:167" ht="12.75">
      <c r="C591" s="5"/>
      <c r="D591" s="5"/>
      <c r="E591" s="67"/>
      <c r="F591" s="28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4"/>
      <c r="FG591" s="4"/>
      <c r="FH591" s="4"/>
      <c r="FI591" s="4"/>
      <c r="FJ591" s="4"/>
      <c r="FK591" s="4"/>
    </row>
    <row r="592" spans="3:167" ht="12.75">
      <c r="C592" s="5"/>
      <c r="D592" s="5"/>
      <c r="E592" s="67"/>
      <c r="F592" s="28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4"/>
      <c r="FG592" s="4"/>
      <c r="FH592" s="4"/>
      <c r="FI592" s="4"/>
      <c r="FJ592" s="4"/>
      <c r="FK592" s="4"/>
    </row>
    <row r="593" spans="3:167" ht="12.75">
      <c r="C593" s="5"/>
      <c r="D593" s="5"/>
      <c r="E593" s="67"/>
      <c r="F593" s="28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4"/>
      <c r="FG593" s="4"/>
      <c r="FH593" s="4"/>
      <c r="FI593" s="4"/>
      <c r="FJ593" s="4"/>
      <c r="FK593" s="4"/>
    </row>
    <row r="594" spans="3:167" ht="12.75">
      <c r="C594" s="5"/>
      <c r="D594" s="5"/>
      <c r="E594" s="67"/>
      <c r="F594" s="28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4"/>
      <c r="FG594" s="4"/>
      <c r="FH594" s="4"/>
      <c r="FI594" s="4"/>
      <c r="FJ594" s="4"/>
      <c r="FK594" s="4"/>
    </row>
    <row r="595" spans="3:167" ht="12.75">
      <c r="C595" s="5"/>
      <c r="D595" s="5"/>
      <c r="E595" s="67"/>
      <c r="F595" s="28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4"/>
      <c r="FG595" s="4"/>
      <c r="FH595" s="4"/>
      <c r="FI595" s="4"/>
      <c r="FJ595" s="4"/>
      <c r="FK595" s="4"/>
    </row>
    <row r="596" spans="3:167" ht="12.75">
      <c r="C596" s="5"/>
      <c r="D596" s="5"/>
      <c r="E596" s="67"/>
      <c r="F596" s="28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4"/>
      <c r="FG596" s="4"/>
      <c r="FH596" s="4"/>
      <c r="FI596" s="4"/>
      <c r="FJ596" s="4"/>
      <c r="FK596" s="4"/>
    </row>
    <row r="597" spans="3:167" ht="12.75">
      <c r="C597" s="5"/>
      <c r="D597" s="5"/>
      <c r="E597" s="67"/>
      <c r="F597" s="28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4"/>
      <c r="FG597" s="4"/>
      <c r="FH597" s="4"/>
      <c r="FI597" s="4"/>
      <c r="FJ597" s="4"/>
      <c r="FK597" s="4"/>
    </row>
    <row r="598" spans="3:167" ht="12.75">
      <c r="C598" s="5"/>
      <c r="D598" s="5"/>
      <c r="E598" s="67"/>
      <c r="F598" s="28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4"/>
      <c r="FG598" s="4"/>
      <c r="FH598" s="4"/>
      <c r="FI598" s="4"/>
      <c r="FJ598" s="4"/>
      <c r="FK598" s="4"/>
    </row>
    <row r="599" spans="3:167" ht="12.75">
      <c r="C599" s="5"/>
      <c r="D599" s="5"/>
      <c r="E599" s="67"/>
      <c r="F599" s="28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4"/>
      <c r="FG599" s="4"/>
      <c r="FH599" s="4"/>
      <c r="FI599" s="4"/>
      <c r="FJ599" s="4"/>
      <c r="FK599" s="4"/>
    </row>
    <row r="600" spans="3:167" ht="12.75">
      <c r="C600" s="5"/>
      <c r="D600" s="5"/>
      <c r="E600" s="67"/>
      <c r="F600" s="28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4"/>
      <c r="FG600" s="4"/>
      <c r="FH600" s="4"/>
      <c r="FI600" s="4"/>
      <c r="FJ600" s="4"/>
      <c r="FK600" s="4"/>
    </row>
    <row r="601" spans="3:167" ht="12.75">
      <c r="C601" s="5"/>
      <c r="D601" s="5"/>
      <c r="E601" s="67"/>
      <c r="F601" s="28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4"/>
      <c r="FG601" s="4"/>
      <c r="FH601" s="4"/>
      <c r="FI601" s="4"/>
      <c r="FJ601" s="4"/>
      <c r="FK601" s="4"/>
    </row>
    <row r="602" spans="3:167" ht="12.75">
      <c r="C602" s="5"/>
      <c r="D602" s="5"/>
      <c r="E602" s="67"/>
      <c r="F602" s="28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4"/>
      <c r="FG602" s="4"/>
      <c r="FH602" s="4"/>
      <c r="FI602" s="4"/>
      <c r="FJ602" s="4"/>
      <c r="FK602" s="4"/>
    </row>
    <row r="603" spans="3:167" ht="12.75">
      <c r="C603" s="5"/>
      <c r="D603" s="5"/>
      <c r="E603" s="67"/>
      <c r="F603" s="28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4"/>
      <c r="FG603" s="4"/>
      <c r="FH603" s="4"/>
      <c r="FI603" s="4"/>
      <c r="FJ603" s="4"/>
      <c r="FK603" s="4"/>
    </row>
    <row r="604" spans="3:167" ht="12.75">
      <c r="C604" s="5"/>
      <c r="D604" s="5"/>
      <c r="E604" s="67"/>
      <c r="F604" s="28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4"/>
      <c r="FG604" s="4"/>
      <c r="FH604" s="4"/>
      <c r="FI604" s="4"/>
      <c r="FJ604" s="4"/>
      <c r="FK604" s="4"/>
    </row>
    <row r="605" spans="3:167" ht="12.75">
      <c r="C605" s="5"/>
      <c r="D605" s="5"/>
      <c r="E605" s="67"/>
      <c r="F605" s="28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4"/>
      <c r="FG605" s="4"/>
      <c r="FH605" s="4"/>
      <c r="FI605" s="4"/>
      <c r="FJ605" s="4"/>
      <c r="FK605" s="4"/>
    </row>
    <row r="606" spans="3:167" ht="12.75">
      <c r="C606" s="5"/>
      <c r="D606" s="5"/>
      <c r="E606" s="67"/>
      <c r="F606" s="28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4"/>
      <c r="FG606" s="4"/>
      <c r="FH606" s="4"/>
      <c r="FI606" s="4"/>
      <c r="FJ606" s="4"/>
      <c r="FK606" s="4"/>
    </row>
    <row r="607" spans="3:167" ht="12.75">
      <c r="C607" s="5"/>
      <c r="D607" s="5"/>
      <c r="E607" s="67"/>
      <c r="F607" s="28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4"/>
      <c r="FG607" s="4"/>
      <c r="FH607" s="4"/>
      <c r="FI607" s="4"/>
      <c r="FJ607" s="4"/>
      <c r="FK607" s="4"/>
    </row>
    <row r="608" spans="3:167" ht="12.75">
      <c r="C608" s="5"/>
      <c r="D608" s="5"/>
      <c r="E608" s="67"/>
      <c r="F608" s="28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4"/>
      <c r="FG608" s="4"/>
      <c r="FH608" s="4"/>
      <c r="FI608" s="4"/>
      <c r="FJ608" s="4"/>
      <c r="FK608" s="4"/>
    </row>
    <row r="609" spans="3:167" ht="12.75">
      <c r="C609" s="5"/>
      <c r="D609" s="5"/>
      <c r="E609" s="67"/>
      <c r="F609" s="28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4"/>
      <c r="FG609" s="4"/>
      <c r="FH609" s="4"/>
      <c r="FI609" s="4"/>
      <c r="FJ609" s="4"/>
      <c r="FK609" s="4"/>
    </row>
    <row r="610" spans="3:167" ht="12.75">
      <c r="C610" s="5"/>
      <c r="D610" s="5"/>
      <c r="E610" s="67"/>
      <c r="F610" s="28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4"/>
      <c r="FG610" s="4"/>
      <c r="FH610" s="4"/>
      <c r="FI610" s="4"/>
      <c r="FJ610" s="4"/>
      <c r="FK610" s="4"/>
    </row>
    <row r="611" spans="3:167" ht="12.75">
      <c r="C611" s="5"/>
      <c r="D611" s="5"/>
      <c r="E611" s="67"/>
      <c r="F611" s="28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4"/>
      <c r="FG611" s="4"/>
      <c r="FH611" s="4"/>
      <c r="FI611" s="4"/>
      <c r="FJ611" s="4"/>
      <c r="FK611" s="4"/>
    </row>
    <row r="612" spans="3:167" ht="12.75">
      <c r="C612" s="5"/>
      <c r="D612" s="5"/>
      <c r="E612" s="67"/>
      <c r="F612" s="28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4"/>
      <c r="FG612" s="4"/>
      <c r="FH612" s="4"/>
      <c r="FI612" s="4"/>
      <c r="FJ612" s="4"/>
      <c r="FK612" s="4"/>
    </row>
    <row r="613" spans="3:167" ht="12.75">
      <c r="C613" s="5"/>
      <c r="D613" s="5"/>
      <c r="E613" s="67"/>
      <c r="F613" s="28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4"/>
      <c r="FG613" s="4"/>
      <c r="FH613" s="4"/>
      <c r="FI613" s="4"/>
      <c r="FJ613" s="4"/>
      <c r="FK613" s="4"/>
    </row>
    <row r="614" spans="3:167" ht="12.75">
      <c r="C614" s="5"/>
      <c r="D614" s="5"/>
      <c r="E614" s="67"/>
      <c r="F614" s="28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4"/>
      <c r="FG614" s="4"/>
      <c r="FH614" s="4"/>
      <c r="FI614" s="4"/>
      <c r="FJ614" s="4"/>
      <c r="FK614" s="4"/>
    </row>
    <row r="615" spans="3:167" ht="12.75">
      <c r="C615" s="5"/>
      <c r="D615" s="5"/>
      <c r="E615" s="67"/>
      <c r="F615" s="28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4"/>
      <c r="FG615" s="4"/>
      <c r="FH615" s="4"/>
      <c r="FI615" s="4"/>
      <c r="FJ615" s="4"/>
      <c r="FK615" s="4"/>
    </row>
    <row r="616" spans="3:167" ht="12.75">
      <c r="C616" s="5"/>
      <c r="D616" s="5"/>
      <c r="E616" s="67"/>
      <c r="F616" s="28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4"/>
      <c r="FG616" s="4"/>
      <c r="FH616" s="4"/>
      <c r="FI616" s="4"/>
      <c r="FJ616" s="4"/>
      <c r="FK616" s="4"/>
    </row>
    <row r="617" spans="3:167" ht="12.75">
      <c r="C617" s="5"/>
      <c r="D617" s="5"/>
      <c r="E617" s="67"/>
      <c r="F617" s="28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4"/>
      <c r="FG617" s="4"/>
      <c r="FH617" s="4"/>
      <c r="FI617" s="4"/>
      <c r="FJ617" s="4"/>
      <c r="FK617" s="4"/>
    </row>
    <row r="618" spans="3:167" ht="12.75">
      <c r="C618" s="5"/>
      <c r="D618" s="5"/>
      <c r="E618" s="67"/>
      <c r="F618" s="28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4"/>
      <c r="FG618" s="4"/>
      <c r="FH618" s="4"/>
      <c r="FI618" s="4"/>
      <c r="FJ618" s="4"/>
      <c r="FK618" s="4"/>
    </row>
    <row r="619" spans="3:167" ht="12.75">
      <c r="C619" s="5"/>
      <c r="D619" s="5"/>
      <c r="E619" s="67"/>
      <c r="F619" s="28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4"/>
      <c r="FG619" s="4"/>
      <c r="FH619" s="4"/>
      <c r="FI619" s="4"/>
      <c r="FJ619" s="4"/>
      <c r="FK619" s="4"/>
    </row>
    <row r="620" spans="3:167" ht="12.75">
      <c r="C620" s="5"/>
      <c r="D620" s="5"/>
      <c r="E620" s="67"/>
      <c r="F620" s="28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4"/>
      <c r="FG620" s="4"/>
      <c r="FH620" s="4"/>
      <c r="FI620" s="4"/>
      <c r="FJ620" s="4"/>
      <c r="FK620" s="4"/>
    </row>
    <row r="621" spans="3:167" ht="12.75">
      <c r="C621" s="5"/>
      <c r="D621" s="5"/>
      <c r="E621" s="67"/>
      <c r="F621" s="28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4"/>
      <c r="FG621" s="4"/>
      <c r="FH621" s="4"/>
      <c r="FI621" s="4"/>
      <c r="FJ621" s="4"/>
      <c r="FK621" s="4"/>
    </row>
    <row r="622" spans="3:167" ht="12.75">
      <c r="C622" s="5"/>
      <c r="D622" s="5"/>
      <c r="E622" s="67"/>
      <c r="F622" s="28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4"/>
      <c r="FG622" s="4"/>
      <c r="FH622" s="4"/>
      <c r="FI622" s="4"/>
      <c r="FJ622" s="4"/>
      <c r="FK622" s="4"/>
    </row>
    <row r="623" spans="3:167" ht="12.75">
      <c r="C623" s="5"/>
      <c r="D623" s="5"/>
      <c r="E623" s="67"/>
      <c r="F623" s="28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4"/>
      <c r="FG623" s="4"/>
      <c r="FH623" s="4"/>
      <c r="FI623" s="4"/>
      <c r="FJ623" s="4"/>
      <c r="FK623" s="4"/>
    </row>
    <row r="624" spans="3:167" ht="12.75">
      <c r="C624" s="5"/>
      <c r="D624" s="5"/>
      <c r="E624" s="67"/>
      <c r="F624" s="28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4"/>
      <c r="FG624" s="4"/>
      <c r="FH624" s="4"/>
      <c r="FI624" s="4"/>
      <c r="FJ624" s="4"/>
      <c r="FK624" s="4"/>
    </row>
    <row r="625" spans="3:167" ht="12.75">
      <c r="C625" s="5"/>
      <c r="D625" s="5"/>
      <c r="E625" s="67"/>
      <c r="F625" s="28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4"/>
      <c r="FG625" s="4"/>
      <c r="FH625" s="4"/>
      <c r="FI625" s="4"/>
      <c r="FJ625" s="4"/>
      <c r="FK625" s="4"/>
    </row>
    <row r="626" spans="3:167" ht="12.75">
      <c r="C626" s="5"/>
      <c r="D626" s="5"/>
      <c r="E626" s="67"/>
      <c r="F626" s="28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4"/>
      <c r="FG626" s="4"/>
      <c r="FH626" s="4"/>
      <c r="FI626" s="4"/>
      <c r="FJ626" s="4"/>
      <c r="FK626" s="4"/>
    </row>
    <row r="627" spans="3:167" ht="12.75">
      <c r="C627" s="5"/>
      <c r="D627" s="5"/>
      <c r="E627" s="67"/>
      <c r="F627" s="28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4"/>
      <c r="FG627" s="4"/>
      <c r="FH627" s="4"/>
      <c r="FI627" s="4"/>
      <c r="FJ627" s="4"/>
      <c r="FK627" s="4"/>
    </row>
    <row r="628" spans="3:167" ht="12.75">
      <c r="C628" s="5"/>
      <c r="D628" s="5"/>
      <c r="E628" s="67"/>
      <c r="F628" s="28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4"/>
      <c r="FG628" s="4"/>
      <c r="FH628" s="4"/>
      <c r="FI628" s="4"/>
      <c r="FJ628" s="4"/>
      <c r="FK628" s="4"/>
    </row>
    <row r="629" spans="3:167" ht="12.75">
      <c r="C629" s="5"/>
      <c r="D629" s="5"/>
      <c r="E629" s="67"/>
      <c r="F629" s="28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4"/>
      <c r="FG629" s="4"/>
      <c r="FH629" s="4"/>
      <c r="FI629" s="4"/>
      <c r="FJ629" s="4"/>
      <c r="FK629" s="4"/>
    </row>
    <row r="630" spans="3:167" ht="12.75">
      <c r="C630" s="5"/>
      <c r="D630" s="5"/>
      <c r="E630" s="67"/>
      <c r="F630" s="28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4"/>
      <c r="FG630" s="4"/>
      <c r="FH630" s="4"/>
      <c r="FI630" s="4"/>
      <c r="FJ630" s="4"/>
      <c r="FK630" s="4"/>
    </row>
    <row r="631" spans="3:167" ht="12.75">
      <c r="C631" s="5"/>
      <c r="D631" s="5"/>
      <c r="E631" s="67"/>
      <c r="F631" s="28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4"/>
      <c r="FG631" s="4"/>
      <c r="FH631" s="4"/>
      <c r="FI631" s="4"/>
      <c r="FJ631" s="4"/>
      <c r="FK631" s="4"/>
    </row>
    <row r="632" spans="3:167" ht="12.75">
      <c r="C632" s="5"/>
      <c r="D632" s="5"/>
      <c r="E632" s="67"/>
      <c r="F632" s="28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4"/>
      <c r="FG632" s="4"/>
      <c r="FH632" s="4"/>
      <c r="FI632" s="4"/>
      <c r="FJ632" s="4"/>
      <c r="FK632" s="4"/>
    </row>
    <row r="633" spans="3:167" ht="12.75">
      <c r="C633" s="5"/>
      <c r="D633" s="5"/>
      <c r="E633" s="67"/>
      <c r="F633" s="28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4"/>
      <c r="FG633" s="4"/>
      <c r="FH633" s="4"/>
      <c r="FI633" s="4"/>
      <c r="FJ633" s="4"/>
      <c r="FK633" s="4"/>
    </row>
    <row r="634" spans="3:167" ht="12.75">
      <c r="C634" s="5"/>
      <c r="D634" s="5"/>
      <c r="E634" s="67"/>
      <c r="F634" s="28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4"/>
      <c r="FG634" s="4"/>
      <c r="FH634" s="4"/>
      <c r="FI634" s="4"/>
      <c r="FJ634" s="4"/>
      <c r="FK634" s="4"/>
    </row>
    <row r="635" spans="3:167" ht="12.75">
      <c r="C635" s="5"/>
      <c r="D635" s="5"/>
      <c r="E635" s="67"/>
      <c r="F635" s="28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4"/>
      <c r="FG635" s="4"/>
      <c r="FH635" s="4"/>
      <c r="FI635" s="4"/>
      <c r="FJ635" s="4"/>
      <c r="FK635" s="4"/>
    </row>
    <row r="636" spans="3:167" ht="12.75">
      <c r="C636" s="5"/>
      <c r="D636" s="5"/>
      <c r="E636" s="67"/>
      <c r="F636" s="28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4"/>
      <c r="FG636" s="4"/>
      <c r="FH636" s="4"/>
      <c r="FI636" s="4"/>
      <c r="FJ636" s="4"/>
      <c r="FK636" s="4"/>
    </row>
    <row r="637" spans="3:167" ht="12.75">
      <c r="C637" s="5"/>
      <c r="D637" s="5"/>
      <c r="E637" s="67"/>
      <c r="F637" s="28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4"/>
      <c r="FG637" s="4"/>
      <c r="FH637" s="4"/>
      <c r="FI637" s="4"/>
      <c r="FJ637" s="4"/>
      <c r="FK637" s="4"/>
    </row>
    <row r="638" spans="3:167" ht="12.75">
      <c r="C638" s="5"/>
      <c r="D638" s="5"/>
      <c r="E638" s="67"/>
      <c r="F638" s="28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4"/>
      <c r="FG638" s="4"/>
      <c r="FH638" s="4"/>
      <c r="FI638" s="4"/>
      <c r="FJ638" s="4"/>
      <c r="FK638" s="4"/>
    </row>
    <row r="639" spans="3:167" ht="12.75">
      <c r="C639" s="5"/>
      <c r="D639" s="5"/>
      <c r="E639" s="67"/>
      <c r="F639" s="28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4"/>
      <c r="FG639" s="4"/>
      <c r="FH639" s="4"/>
      <c r="FI639" s="4"/>
      <c r="FJ639" s="4"/>
      <c r="FK639" s="4"/>
    </row>
    <row r="640" spans="3:167" ht="12.75">
      <c r="C640" s="5"/>
      <c r="D640" s="5"/>
      <c r="E640" s="67"/>
      <c r="F640" s="28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4"/>
      <c r="FG640" s="4"/>
      <c r="FH640" s="4"/>
      <c r="FI640" s="4"/>
      <c r="FJ640" s="4"/>
      <c r="FK640" s="4"/>
    </row>
    <row r="641" spans="3:167" ht="12.75">
      <c r="C641" s="5"/>
      <c r="D641" s="5"/>
      <c r="E641" s="67"/>
      <c r="F641" s="28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4"/>
      <c r="FG641" s="4"/>
      <c r="FH641" s="4"/>
      <c r="FI641" s="4"/>
      <c r="FJ641" s="4"/>
      <c r="FK641" s="4"/>
    </row>
    <row r="642" spans="3:167" ht="12.75">
      <c r="C642" s="5"/>
      <c r="D642" s="5"/>
      <c r="E642" s="67"/>
      <c r="F642" s="28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4"/>
      <c r="FG642" s="4"/>
      <c r="FH642" s="4"/>
      <c r="FI642" s="4"/>
      <c r="FJ642" s="4"/>
      <c r="FK642" s="4"/>
    </row>
    <row r="643" spans="3:167" ht="12.75">
      <c r="C643" s="5"/>
      <c r="D643" s="5"/>
      <c r="E643" s="67"/>
      <c r="F643" s="28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4"/>
      <c r="FG643" s="4"/>
      <c r="FH643" s="4"/>
      <c r="FI643" s="4"/>
      <c r="FJ643" s="4"/>
      <c r="FK643" s="4"/>
    </row>
    <row r="644" spans="3:167" ht="12.75">
      <c r="C644" s="5"/>
      <c r="D644" s="5"/>
      <c r="E644" s="67"/>
      <c r="F644" s="28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4"/>
      <c r="FG644" s="4"/>
      <c r="FH644" s="4"/>
      <c r="FI644" s="4"/>
      <c r="FJ644" s="4"/>
      <c r="FK644" s="4"/>
    </row>
    <row r="645" spans="3:167" ht="12.75">
      <c r="C645" s="5"/>
      <c r="D645" s="5"/>
      <c r="E645" s="67"/>
      <c r="F645" s="28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4"/>
      <c r="FG645" s="4"/>
      <c r="FH645" s="4"/>
      <c r="FI645" s="4"/>
      <c r="FJ645" s="4"/>
      <c r="FK645" s="4"/>
    </row>
    <row r="646" spans="3:167" ht="12.75">
      <c r="C646" s="5"/>
      <c r="D646" s="5"/>
      <c r="E646" s="67"/>
      <c r="F646" s="28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4"/>
      <c r="FG646" s="4"/>
      <c r="FH646" s="4"/>
      <c r="FI646" s="4"/>
      <c r="FJ646" s="4"/>
      <c r="FK646" s="4"/>
    </row>
    <row r="647" spans="3:167" ht="12.75">
      <c r="C647" s="5"/>
      <c r="D647" s="5"/>
      <c r="E647" s="67"/>
      <c r="F647" s="28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4"/>
      <c r="FG647" s="4"/>
      <c r="FH647" s="4"/>
      <c r="FI647" s="4"/>
      <c r="FJ647" s="4"/>
      <c r="FK647" s="4"/>
    </row>
    <row r="648" spans="3:167" ht="12.75">
      <c r="C648" s="5"/>
      <c r="D648" s="5"/>
      <c r="E648" s="67"/>
      <c r="F648" s="28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4"/>
      <c r="FG648" s="4"/>
      <c r="FH648" s="4"/>
      <c r="FI648" s="4"/>
      <c r="FJ648" s="4"/>
      <c r="FK648" s="4"/>
    </row>
    <row r="649" spans="3:167" ht="12.75">
      <c r="C649" s="5"/>
      <c r="D649" s="5"/>
      <c r="E649" s="67"/>
      <c r="F649" s="28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4"/>
      <c r="FG649" s="4"/>
      <c r="FH649" s="4"/>
      <c r="FI649" s="4"/>
      <c r="FJ649" s="4"/>
      <c r="FK649" s="4"/>
    </row>
    <row r="650" spans="3:167" ht="12.75">
      <c r="C650" s="5"/>
      <c r="D650" s="5"/>
      <c r="E650" s="67"/>
      <c r="F650" s="28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4"/>
      <c r="FG650" s="4"/>
      <c r="FH650" s="4"/>
      <c r="FI650" s="4"/>
      <c r="FJ650" s="4"/>
      <c r="FK650" s="4"/>
    </row>
    <row r="651" spans="3:167" ht="12.75">
      <c r="C651" s="5"/>
      <c r="D651" s="5"/>
      <c r="E651" s="67"/>
      <c r="F651" s="28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4"/>
      <c r="FG651" s="4"/>
      <c r="FH651" s="4"/>
      <c r="FI651" s="4"/>
      <c r="FJ651" s="4"/>
      <c r="FK651" s="4"/>
    </row>
    <row r="652" spans="3:167" ht="12.75">
      <c r="C652" s="5"/>
      <c r="D652" s="5"/>
      <c r="E652" s="67"/>
      <c r="F652" s="28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4"/>
      <c r="FG652" s="4"/>
      <c r="FH652" s="4"/>
      <c r="FI652" s="4"/>
      <c r="FJ652" s="4"/>
      <c r="FK652" s="4"/>
    </row>
    <row r="653" spans="3:167" ht="12.75">
      <c r="C653" s="5"/>
      <c r="D653" s="5"/>
      <c r="E653" s="67"/>
      <c r="F653" s="28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4"/>
      <c r="FG653" s="4"/>
      <c r="FH653" s="4"/>
      <c r="FI653" s="4"/>
      <c r="FJ653" s="4"/>
      <c r="FK653" s="4"/>
    </row>
    <row r="654" spans="3:167" ht="12.75">
      <c r="C654" s="5"/>
      <c r="D654" s="5"/>
      <c r="E654" s="67"/>
      <c r="F654" s="28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4"/>
      <c r="FG654" s="4"/>
      <c r="FH654" s="4"/>
      <c r="FI654" s="4"/>
      <c r="FJ654" s="4"/>
      <c r="FK654" s="4"/>
    </row>
    <row r="655" spans="3:167" ht="12.75">
      <c r="C655" s="5"/>
      <c r="D655" s="5"/>
      <c r="E655" s="67"/>
      <c r="F655" s="28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4"/>
      <c r="FG655" s="4"/>
      <c r="FH655" s="4"/>
      <c r="FI655" s="4"/>
      <c r="FJ655" s="4"/>
      <c r="FK655" s="4"/>
    </row>
    <row r="656" spans="3:167" ht="12.75">
      <c r="C656" s="5"/>
      <c r="D656" s="5"/>
      <c r="E656" s="67"/>
      <c r="F656" s="28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4"/>
      <c r="FG656" s="4"/>
      <c r="FH656" s="4"/>
      <c r="FI656" s="4"/>
      <c r="FJ656" s="4"/>
      <c r="FK656" s="4"/>
    </row>
    <row r="657" spans="3:167" ht="12.75">
      <c r="C657" s="5"/>
      <c r="D657" s="5"/>
      <c r="E657" s="67"/>
      <c r="F657" s="28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4"/>
      <c r="FG657" s="4"/>
      <c r="FH657" s="4"/>
      <c r="FI657" s="4"/>
      <c r="FJ657" s="4"/>
      <c r="FK657" s="4"/>
    </row>
    <row r="658" spans="3:167" ht="12.75">
      <c r="C658" s="5"/>
      <c r="D658" s="5"/>
      <c r="E658" s="67"/>
      <c r="F658" s="28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4"/>
      <c r="FG658" s="4"/>
      <c r="FH658" s="4"/>
      <c r="FI658" s="4"/>
      <c r="FJ658" s="4"/>
      <c r="FK658" s="4"/>
    </row>
    <row r="659" spans="3:167" ht="12.75">
      <c r="C659" s="5"/>
      <c r="D659" s="5"/>
      <c r="E659" s="67"/>
      <c r="F659" s="28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4"/>
      <c r="FG659" s="4"/>
      <c r="FH659" s="4"/>
      <c r="FI659" s="4"/>
      <c r="FJ659" s="4"/>
      <c r="FK659" s="4"/>
    </row>
    <row r="660" spans="3:167" ht="12.75">
      <c r="C660" s="5"/>
      <c r="D660" s="5"/>
      <c r="E660" s="67"/>
      <c r="F660" s="28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4"/>
      <c r="FG660" s="4"/>
      <c r="FH660" s="4"/>
      <c r="FI660" s="4"/>
      <c r="FJ660" s="4"/>
      <c r="FK660" s="4"/>
    </row>
    <row r="661" spans="3:167" ht="12.75">
      <c r="C661" s="5"/>
      <c r="D661" s="5"/>
      <c r="E661" s="67"/>
      <c r="F661" s="28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4"/>
      <c r="FG661" s="4"/>
      <c r="FH661" s="4"/>
      <c r="FI661" s="4"/>
      <c r="FJ661" s="4"/>
      <c r="FK661" s="4"/>
    </row>
    <row r="662" spans="3:167" ht="12.75">
      <c r="C662" s="5"/>
      <c r="D662" s="5"/>
      <c r="E662" s="67"/>
      <c r="F662" s="28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4"/>
      <c r="FG662" s="4"/>
      <c r="FH662" s="4"/>
      <c r="FI662" s="4"/>
      <c r="FJ662" s="4"/>
      <c r="FK662" s="4"/>
    </row>
    <row r="663" spans="3:167" ht="12.75">
      <c r="C663" s="5"/>
      <c r="D663" s="5"/>
      <c r="E663" s="67"/>
      <c r="F663" s="28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4"/>
      <c r="FG663" s="4"/>
      <c r="FH663" s="4"/>
      <c r="FI663" s="4"/>
      <c r="FJ663" s="4"/>
      <c r="FK663" s="4"/>
    </row>
    <row r="664" spans="3:167" ht="12.75">
      <c r="C664" s="5"/>
      <c r="D664" s="5"/>
      <c r="E664" s="67"/>
      <c r="F664" s="28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4"/>
      <c r="FG664" s="4"/>
      <c r="FH664" s="4"/>
      <c r="FI664" s="4"/>
      <c r="FJ664" s="4"/>
      <c r="FK664" s="4"/>
    </row>
    <row r="665" spans="3:167" ht="12.75">
      <c r="C665" s="5"/>
      <c r="D665" s="5"/>
      <c r="E665" s="67"/>
      <c r="F665" s="28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4"/>
      <c r="FG665" s="4"/>
      <c r="FH665" s="4"/>
      <c r="FI665" s="4"/>
      <c r="FJ665" s="4"/>
      <c r="FK665" s="4"/>
    </row>
    <row r="666" spans="3:167" ht="12.75">
      <c r="C666" s="5"/>
      <c r="D666" s="5"/>
      <c r="E666" s="67"/>
      <c r="F666" s="28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4"/>
      <c r="FG666" s="4"/>
      <c r="FH666" s="4"/>
      <c r="FI666" s="4"/>
      <c r="FJ666" s="4"/>
      <c r="FK666" s="4"/>
    </row>
    <row r="667" spans="3:167" ht="12.75">
      <c r="C667" s="5"/>
      <c r="D667" s="5"/>
      <c r="E667" s="67"/>
      <c r="F667" s="28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4"/>
      <c r="FG667" s="4"/>
      <c r="FH667" s="4"/>
      <c r="FI667" s="4"/>
      <c r="FJ667" s="4"/>
      <c r="FK667" s="4"/>
    </row>
    <row r="668" spans="3:167" ht="12.75">
      <c r="C668" s="5"/>
      <c r="D668" s="5"/>
      <c r="E668" s="67"/>
      <c r="F668" s="28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4"/>
      <c r="FG668" s="4"/>
      <c r="FH668" s="4"/>
      <c r="FI668" s="4"/>
      <c r="FJ668" s="4"/>
      <c r="FK668" s="4"/>
    </row>
    <row r="669" spans="3:167" ht="12.75">
      <c r="C669" s="5"/>
      <c r="D669" s="5"/>
      <c r="E669" s="67"/>
      <c r="F669" s="28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4"/>
      <c r="FG669" s="4"/>
      <c r="FH669" s="4"/>
      <c r="FI669" s="4"/>
      <c r="FJ669" s="4"/>
      <c r="FK669" s="4"/>
    </row>
    <row r="670" spans="3:167" ht="12.75">
      <c r="C670" s="5"/>
      <c r="D670" s="5"/>
      <c r="E670" s="67"/>
      <c r="F670" s="28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4"/>
      <c r="FG670" s="4"/>
      <c r="FH670" s="4"/>
      <c r="FI670" s="4"/>
      <c r="FJ670" s="4"/>
      <c r="FK670" s="4"/>
    </row>
    <row r="671" spans="3:167" ht="12.75">
      <c r="C671" s="5"/>
      <c r="D671" s="5"/>
      <c r="E671" s="67"/>
      <c r="F671" s="28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4"/>
      <c r="FG671" s="4"/>
      <c r="FH671" s="4"/>
      <c r="FI671" s="4"/>
      <c r="FJ671" s="4"/>
      <c r="FK671" s="4"/>
    </row>
    <row r="672" spans="3:167" ht="12.75">
      <c r="C672" s="5"/>
      <c r="D672" s="5"/>
      <c r="E672" s="67"/>
      <c r="F672" s="28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4"/>
      <c r="FG672" s="4"/>
      <c r="FH672" s="4"/>
      <c r="FI672" s="4"/>
      <c r="FJ672" s="4"/>
      <c r="FK672" s="4"/>
    </row>
    <row r="673" spans="3:167" ht="12.75">
      <c r="C673" s="5"/>
      <c r="D673" s="5"/>
      <c r="E673" s="67"/>
      <c r="F673" s="28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4"/>
      <c r="FG673" s="4"/>
      <c r="FH673" s="4"/>
      <c r="FI673" s="4"/>
      <c r="FJ673" s="4"/>
      <c r="FK673" s="4"/>
    </row>
    <row r="674" spans="3:167" ht="12.75">
      <c r="C674" s="5"/>
      <c r="D674" s="5"/>
      <c r="E674" s="67"/>
      <c r="F674" s="28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4"/>
      <c r="FG674" s="4"/>
      <c r="FH674" s="4"/>
      <c r="FI674" s="4"/>
      <c r="FJ674" s="4"/>
      <c r="FK674" s="4"/>
    </row>
    <row r="675" spans="3:167" ht="12.75">
      <c r="C675" s="5"/>
      <c r="D675" s="5"/>
      <c r="E675" s="67"/>
      <c r="F675" s="28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4"/>
      <c r="FG675" s="4"/>
      <c r="FH675" s="4"/>
      <c r="FI675" s="4"/>
      <c r="FJ675" s="4"/>
      <c r="FK675" s="4"/>
    </row>
    <row r="676" spans="3:167" ht="12.75">
      <c r="C676" s="5"/>
      <c r="D676" s="5"/>
      <c r="E676" s="67"/>
      <c r="F676" s="28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4"/>
      <c r="FG676" s="4"/>
      <c r="FH676" s="4"/>
      <c r="FI676" s="4"/>
      <c r="FJ676" s="4"/>
      <c r="FK676" s="4"/>
    </row>
    <row r="677" spans="3:167" ht="12.75">
      <c r="C677" s="5"/>
      <c r="D677" s="5"/>
      <c r="E677" s="67"/>
      <c r="F677" s="28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4"/>
      <c r="FG677" s="4"/>
      <c r="FH677" s="4"/>
      <c r="FI677" s="4"/>
      <c r="FJ677" s="4"/>
      <c r="FK677" s="4"/>
    </row>
    <row r="678" spans="3:167" ht="12.75">
      <c r="C678" s="5"/>
      <c r="D678" s="5"/>
      <c r="E678" s="67"/>
      <c r="F678" s="28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4"/>
      <c r="FG678" s="4"/>
      <c r="FH678" s="4"/>
      <c r="FI678" s="4"/>
      <c r="FJ678" s="4"/>
      <c r="FK678" s="4"/>
    </row>
    <row r="679" spans="3:167" ht="12.75">
      <c r="C679" s="5"/>
      <c r="D679" s="5"/>
      <c r="E679" s="67"/>
      <c r="F679" s="28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4"/>
      <c r="FG679" s="4"/>
      <c r="FH679" s="4"/>
      <c r="FI679" s="4"/>
      <c r="FJ679" s="4"/>
      <c r="FK679" s="4"/>
    </row>
    <row r="680" spans="3:167" ht="12.75">
      <c r="C680" s="5"/>
      <c r="D680" s="5"/>
      <c r="E680" s="67"/>
      <c r="F680" s="28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4"/>
      <c r="FG680" s="4"/>
      <c r="FH680" s="4"/>
      <c r="FI680" s="4"/>
      <c r="FJ680" s="4"/>
      <c r="FK680" s="4"/>
    </row>
    <row r="681" spans="3:167" ht="12.75">
      <c r="C681" s="5"/>
      <c r="D681" s="5"/>
      <c r="E681" s="67"/>
      <c r="F681" s="28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4"/>
      <c r="FG681" s="4"/>
      <c r="FH681" s="4"/>
      <c r="FI681" s="4"/>
      <c r="FJ681" s="4"/>
      <c r="FK681" s="4"/>
    </row>
    <row r="682" spans="3:167" ht="12.75">
      <c r="C682" s="5"/>
      <c r="D682" s="5"/>
      <c r="E682" s="67"/>
      <c r="F682" s="28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4"/>
      <c r="FG682" s="4"/>
      <c r="FH682" s="4"/>
      <c r="FI682" s="4"/>
      <c r="FJ682" s="4"/>
      <c r="FK682" s="4"/>
    </row>
    <row r="683" spans="3:167" ht="12.75">
      <c r="C683" s="5"/>
      <c r="D683" s="5"/>
      <c r="E683" s="67"/>
      <c r="F683" s="28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4"/>
      <c r="FG683" s="4"/>
      <c r="FH683" s="4"/>
      <c r="FI683" s="4"/>
      <c r="FJ683" s="4"/>
      <c r="FK683" s="4"/>
    </row>
    <row r="684" spans="3:167" ht="12.75">
      <c r="C684" s="5"/>
      <c r="D684" s="5"/>
      <c r="E684" s="67"/>
      <c r="F684" s="28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4"/>
      <c r="FG684" s="4"/>
      <c r="FH684" s="4"/>
      <c r="FI684" s="4"/>
      <c r="FJ684" s="4"/>
      <c r="FK684" s="4"/>
    </row>
    <row r="685" spans="3:167" ht="12.75">
      <c r="C685" s="5"/>
      <c r="D685" s="5"/>
      <c r="E685" s="67"/>
      <c r="F685" s="28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4"/>
      <c r="FG685" s="4"/>
      <c r="FH685" s="4"/>
      <c r="FI685" s="4"/>
      <c r="FJ685" s="4"/>
      <c r="FK685" s="4"/>
    </row>
    <row r="686" spans="3:167" ht="12.75">
      <c r="C686" s="5"/>
      <c r="D686" s="5"/>
      <c r="E686" s="67"/>
      <c r="F686" s="28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4"/>
      <c r="FG686" s="4"/>
      <c r="FH686" s="4"/>
      <c r="FI686" s="4"/>
      <c r="FJ686" s="4"/>
      <c r="FK686" s="4"/>
    </row>
    <row r="687" spans="3:167" ht="12.75">
      <c r="C687" s="5"/>
      <c r="D687" s="5"/>
      <c r="E687" s="67"/>
      <c r="F687" s="28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4"/>
      <c r="FG687" s="4"/>
      <c r="FH687" s="4"/>
      <c r="FI687" s="4"/>
      <c r="FJ687" s="4"/>
      <c r="FK687" s="4"/>
    </row>
    <row r="688" spans="3:167" ht="12.75">
      <c r="C688" s="5"/>
      <c r="D688" s="5"/>
      <c r="E688" s="67"/>
      <c r="F688" s="28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4"/>
      <c r="FG688" s="4"/>
      <c r="FH688" s="4"/>
      <c r="FI688" s="4"/>
      <c r="FJ688" s="4"/>
      <c r="FK688" s="4"/>
    </row>
    <row r="689" spans="3:167" ht="12.75">
      <c r="C689" s="5"/>
      <c r="D689" s="5"/>
      <c r="E689" s="67"/>
      <c r="F689" s="28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4"/>
      <c r="FG689" s="4"/>
      <c r="FH689" s="4"/>
      <c r="FI689" s="4"/>
      <c r="FJ689" s="4"/>
      <c r="FK689" s="4"/>
    </row>
    <row r="690" spans="3:167" ht="12.75">
      <c r="C690" s="5"/>
      <c r="D690" s="5"/>
      <c r="E690" s="67"/>
      <c r="F690" s="28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4"/>
      <c r="FG690" s="4"/>
      <c r="FH690" s="4"/>
      <c r="FI690" s="4"/>
      <c r="FJ690" s="4"/>
      <c r="FK690" s="4"/>
    </row>
    <row r="691" spans="3:167" ht="12.75">
      <c r="C691" s="5"/>
      <c r="D691" s="5"/>
      <c r="E691" s="67"/>
      <c r="F691" s="28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4"/>
      <c r="FG691" s="4"/>
      <c r="FH691" s="4"/>
      <c r="FI691" s="4"/>
      <c r="FJ691" s="4"/>
      <c r="FK691" s="4"/>
    </row>
    <row r="692" spans="3:167" ht="12.75">
      <c r="C692" s="4"/>
      <c r="D692" s="4"/>
      <c r="E692" s="68"/>
      <c r="F692" s="29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</row>
    <row r="693" spans="3:167" ht="12.75">
      <c r="C693" s="4"/>
      <c r="D693" s="4"/>
      <c r="E693" s="68"/>
      <c r="F693" s="29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</row>
    <row r="694" spans="3:167" ht="12.75">
      <c r="C694" s="4"/>
      <c r="D694" s="4"/>
      <c r="E694" s="68"/>
      <c r="F694" s="29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</row>
    <row r="695" spans="3:167" ht="12.75">
      <c r="C695" s="4"/>
      <c r="D695" s="4"/>
      <c r="E695" s="68"/>
      <c r="F695" s="29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</row>
    <row r="696" spans="3:167" ht="12.75">
      <c r="C696" s="4"/>
      <c r="D696" s="4"/>
      <c r="E696" s="68"/>
      <c r="F696" s="29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</row>
    <row r="697" spans="3:167" ht="12.75">
      <c r="C697" s="4"/>
      <c r="D697" s="4"/>
      <c r="E697" s="68"/>
      <c r="F697" s="29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</row>
    <row r="698" spans="3:167" ht="12.75">
      <c r="C698" s="4"/>
      <c r="D698" s="4"/>
      <c r="E698" s="68"/>
      <c r="F698" s="29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</row>
    <row r="699" spans="3:167" ht="12.75">
      <c r="C699" s="4"/>
      <c r="D699" s="4"/>
      <c r="E699" s="68"/>
      <c r="F699" s="29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</row>
    <row r="700" spans="3:167" ht="12.75">
      <c r="C700" s="4"/>
      <c r="D700" s="4"/>
      <c r="E700" s="68"/>
      <c r="F700" s="29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</row>
    <row r="701" spans="3:167" ht="12.75">
      <c r="C701" s="4"/>
      <c r="D701" s="4"/>
      <c r="E701" s="68"/>
      <c r="F701" s="29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</row>
    <row r="702" spans="3:167" ht="12.75">
      <c r="C702" s="4"/>
      <c r="D702" s="4"/>
      <c r="E702" s="68"/>
      <c r="F702" s="29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</row>
    <row r="703" spans="3:167" ht="12.75">
      <c r="C703" s="4"/>
      <c r="D703" s="4"/>
      <c r="E703" s="68"/>
      <c r="F703" s="29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</row>
    <row r="704" spans="3:167" ht="12.75">
      <c r="C704" s="4"/>
      <c r="D704" s="4"/>
      <c r="E704" s="68"/>
      <c r="F704" s="29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</row>
    <row r="705" spans="3:167" ht="12.75">
      <c r="C705" s="4"/>
      <c r="D705" s="4"/>
      <c r="E705" s="68"/>
      <c r="F705" s="29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</row>
    <row r="706" spans="3:167" ht="12.75">
      <c r="C706" s="4"/>
      <c r="D706" s="4"/>
      <c r="E706" s="68"/>
      <c r="F706" s="29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</row>
    <row r="707" spans="3:167" ht="12.75">
      <c r="C707" s="4"/>
      <c r="D707" s="4"/>
      <c r="E707" s="68"/>
      <c r="F707" s="29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</row>
    <row r="708" spans="3:167" ht="12.75">
      <c r="C708" s="4"/>
      <c r="D708" s="4"/>
      <c r="E708" s="68"/>
      <c r="F708" s="29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</row>
    <row r="709" spans="3:167" ht="12.75">
      <c r="C709" s="4"/>
      <c r="D709" s="4"/>
      <c r="E709" s="68"/>
      <c r="F709" s="29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</row>
    <row r="710" spans="3:167" ht="12.75">
      <c r="C710" s="4"/>
      <c r="D710" s="4"/>
      <c r="E710" s="68"/>
      <c r="F710" s="29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</row>
    <row r="711" spans="3:167" ht="12.75">
      <c r="C711" s="4"/>
      <c r="D711" s="4"/>
      <c r="E711" s="68"/>
      <c r="F711" s="29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</row>
    <row r="712" spans="3:167" ht="12.75">
      <c r="C712" s="4"/>
      <c r="D712" s="4"/>
      <c r="E712" s="68"/>
      <c r="F712" s="29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</row>
    <row r="713" spans="3:167" ht="12.75">
      <c r="C713" s="4"/>
      <c r="D713" s="4"/>
      <c r="E713" s="68"/>
      <c r="F713" s="29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</row>
    <row r="714" spans="3:167" ht="12.75">
      <c r="C714" s="4"/>
      <c r="D714" s="4"/>
      <c r="E714" s="68"/>
      <c r="F714" s="29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</row>
    <row r="715" spans="3:167" ht="12.75">
      <c r="C715" s="4"/>
      <c r="D715" s="4"/>
      <c r="E715" s="68"/>
      <c r="F715" s="29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</row>
    <row r="716" spans="3:167" ht="12.75">
      <c r="C716" s="4"/>
      <c r="D716" s="4"/>
      <c r="E716" s="68"/>
      <c r="F716" s="29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</row>
    <row r="717" spans="3:167" ht="12.75">
      <c r="C717" s="4"/>
      <c r="D717" s="4"/>
      <c r="E717" s="68"/>
      <c r="F717" s="29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</row>
    <row r="718" spans="3:167" ht="12.75">
      <c r="C718" s="4"/>
      <c r="D718" s="4"/>
      <c r="E718" s="68"/>
      <c r="F718" s="29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</row>
  </sheetData>
  <printOptions/>
  <pageMargins left="0.58" right="0.44" top="0.71" bottom="0.86" header="0.2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0"/>
  <sheetViews>
    <sheetView view="pageBreakPreview" zoomScale="115" zoomScaleNormal="115" zoomScaleSheetLayoutView="115" workbookViewId="0" topLeftCell="A7">
      <selection activeCell="B30" sqref="B30"/>
    </sheetView>
  </sheetViews>
  <sheetFormatPr defaultColWidth="9.140625" defaultRowHeight="12.75"/>
  <cols>
    <col min="1" max="1" width="25.7109375" style="0" customWidth="1"/>
    <col min="3" max="3" width="8.140625" style="0" customWidth="1"/>
    <col min="4" max="4" width="7.28125" style="0" customWidth="1"/>
    <col min="5" max="5" width="10.421875" style="0" bestFit="1" customWidth="1"/>
    <col min="6" max="6" width="11.140625" style="0" bestFit="1" customWidth="1"/>
    <col min="7" max="7" width="13.00390625" style="0" bestFit="1" customWidth="1"/>
    <col min="8" max="8" width="10.57421875" style="0" bestFit="1" customWidth="1"/>
    <col min="9" max="9" width="11.57421875" style="0" bestFit="1" customWidth="1"/>
    <col min="10" max="10" width="11.28125" style="0" customWidth="1"/>
    <col min="11" max="11" width="11.57421875" style="0" bestFit="1" customWidth="1"/>
    <col min="12" max="12" width="9.7109375" style="0" bestFit="1" customWidth="1"/>
    <col min="13" max="13" width="11.28125" style="0" bestFit="1" customWidth="1"/>
    <col min="14" max="14" width="11.7109375" style="0" customWidth="1"/>
  </cols>
  <sheetData>
    <row r="2" ht="12.75">
      <c r="A2" s="1" t="str">
        <f>'[1]BalanceSheet'!A1</f>
        <v>UNITED PLANTATIONS BERHAD</v>
      </c>
    </row>
    <row r="3" spans="1:14" ht="12.75">
      <c r="A3" t="str">
        <f>'[1]BalanceSheet'!A2</f>
        <v>(Incorporated in Malaysia - Registration No. 240-A)</v>
      </c>
      <c r="N3" s="24"/>
    </row>
    <row r="4" ht="12.75">
      <c r="N4" s="24"/>
    </row>
    <row r="5" ht="12.75">
      <c r="A5" s="1" t="s">
        <v>6</v>
      </c>
    </row>
    <row r="6" ht="12.75">
      <c r="A6" s="1" t="s">
        <v>72</v>
      </c>
    </row>
    <row r="7" ht="12.75">
      <c r="A7" s="1" t="s">
        <v>16</v>
      </c>
    </row>
    <row r="8" spans="1:13" ht="12.75">
      <c r="A8" s="1"/>
      <c r="E8" s="74" t="s">
        <v>29</v>
      </c>
      <c r="F8" s="74"/>
      <c r="G8" s="74"/>
      <c r="H8" s="74"/>
      <c r="I8" s="74"/>
      <c r="J8" s="74"/>
      <c r="K8" s="74"/>
      <c r="M8" s="2"/>
    </row>
    <row r="9" spans="1:13" ht="12.75">
      <c r="A9" s="1"/>
      <c r="E9" s="23" t="s">
        <v>7</v>
      </c>
      <c r="F9" s="23" t="s">
        <v>9</v>
      </c>
      <c r="G9" s="23" t="s">
        <v>10</v>
      </c>
      <c r="H9" s="23" t="s">
        <v>7</v>
      </c>
      <c r="I9" s="23" t="s">
        <v>14</v>
      </c>
      <c r="J9" s="23" t="s">
        <v>50</v>
      </c>
      <c r="K9" s="23" t="s">
        <v>15</v>
      </c>
      <c r="L9" s="33" t="s">
        <v>49</v>
      </c>
      <c r="M9" s="33" t="s">
        <v>52</v>
      </c>
    </row>
    <row r="10" spans="4:13" ht="12.75">
      <c r="D10" s="23"/>
      <c r="E10" s="23" t="s">
        <v>8</v>
      </c>
      <c r="F10" s="23" t="s">
        <v>53</v>
      </c>
      <c r="G10" s="23" t="s">
        <v>11</v>
      </c>
      <c r="H10" s="23" t="s">
        <v>12</v>
      </c>
      <c r="I10" s="23" t="s">
        <v>13</v>
      </c>
      <c r="J10" s="23" t="s">
        <v>13</v>
      </c>
      <c r="K10" s="23"/>
      <c r="L10" s="33" t="s">
        <v>51</v>
      </c>
      <c r="M10" s="33" t="s">
        <v>54</v>
      </c>
    </row>
    <row r="11" spans="5:13" ht="12.75">
      <c r="E11" s="23" t="s">
        <v>2</v>
      </c>
      <c r="F11" s="23" t="s">
        <v>2</v>
      </c>
      <c r="G11" s="23" t="s">
        <v>2</v>
      </c>
      <c r="H11" s="23" t="s">
        <v>2</v>
      </c>
      <c r="I11" s="23" t="s">
        <v>2</v>
      </c>
      <c r="J11" s="23" t="s">
        <v>2</v>
      </c>
      <c r="K11" s="23" t="s">
        <v>2</v>
      </c>
      <c r="L11" s="33" t="s">
        <v>2</v>
      </c>
      <c r="M11" s="33" t="s">
        <v>2</v>
      </c>
    </row>
    <row r="12" spans="1:13" ht="12.75">
      <c r="A12" s="1"/>
      <c r="L12" s="2"/>
      <c r="M12" s="2"/>
    </row>
    <row r="13" spans="1:13" ht="12.75">
      <c r="A13" s="25"/>
      <c r="L13" s="2"/>
      <c r="M13" s="2"/>
    </row>
    <row r="14" spans="12:13" ht="12.75">
      <c r="L14" s="2"/>
      <c r="M14" s="2"/>
    </row>
    <row r="15" spans="1:13" ht="12.75">
      <c r="A15" t="s">
        <v>65</v>
      </c>
      <c r="E15" s="34">
        <v>208134</v>
      </c>
      <c r="F15" s="34">
        <v>1024124</v>
      </c>
      <c r="G15" s="34">
        <v>0</v>
      </c>
      <c r="H15" s="34">
        <v>181920</v>
      </c>
      <c r="I15" s="34">
        <v>21798</v>
      </c>
      <c r="J15" s="34">
        <v>-2989</v>
      </c>
      <c r="K15" s="34">
        <f>SUM(E15:J15)</f>
        <v>1432987</v>
      </c>
      <c r="L15" s="3">
        <v>619</v>
      </c>
      <c r="M15" s="35">
        <f>K15+L15</f>
        <v>1433606</v>
      </c>
    </row>
    <row r="16" spans="1:13" s="51" customFormat="1" ht="12.75">
      <c r="A16" s="51" t="s">
        <v>58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979</v>
      </c>
      <c r="K16" s="38">
        <f>SUM(E16:J16)</f>
        <v>979</v>
      </c>
      <c r="L16" s="59">
        <v>50</v>
      </c>
      <c r="M16" s="71">
        <f>K16+L16</f>
        <v>1029</v>
      </c>
    </row>
    <row r="17" spans="1:13" s="51" customFormat="1" ht="12.75">
      <c r="A17" s="51" t="s">
        <v>30</v>
      </c>
      <c r="E17" s="69">
        <f>SUM(E16)</f>
        <v>0</v>
      </c>
      <c r="F17" s="69">
        <f aca="true" t="shared" si="0" ref="F17:K17">SUM(F16)</f>
        <v>0</v>
      </c>
      <c r="G17" s="69">
        <f t="shared" si="0"/>
        <v>0</v>
      </c>
      <c r="H17" s="69">
        <f t="shared" si="0"/>
        <v>0</v>
      </c>
      <c r="I17" s="69">
        <f t="shared" si="0"/>
        <v>0</v>
      </c>
      <c r="J17" s="69">
        <f t="shared" si="0"/>
        <v>979</v>
      </c>
      <c r="K17" s="69">
        <f t="shared" si="0"/>
        <v>979</v>
      </c>
      <c r="L17" s="69">
        <f>SUM(L16:L16)</f>
        <v>50</v>
      </c>
      <c r="M17" s="69">
        <f>SUM(M16:M16)</f>
        <v>1029</v>
      </c>
    </row>
    <row r="18" spans="1:13" s="51" customFormat="1" ht="12.75">
      <c r="A18" s="51" t="s">
        <v>69</v>
      </c>
      <c r="E18" s="69">
        <v>0</v>
      </c>
      <c r="F18" s="69">
        <v>120811</v>
      </c>
      <c r="G18" s="69">
        <v>0</v>
      </c>
      <c r="H18" s="69">
        <v>0</v>
      </c>
      <c r="I18" s="69">
        <v>0</v>
      </c>
      <c r="J18" s="69">
        <v>0</v>
      </c>
      <c r="K18" s="69">
        <f>SUM(E18:J18)</f>
        <v>120811</v>
      </c>
      <c r="L18" s="58">
        <v>-641</v>
      </c>
      <c r="M18" s="70">
        <f>K18+L18</f>
        <v>120170</v>
      </c>
    </row>
    <row r="19" spans="1:13" s="51" customFormat="1" ht="12.75">
      <c r="A19" s="51" t="s">
        <v>55</v>
      </c>
      <c r="E19" s="38">
        <v>0</v>
      </c>
      <c r="F19" s="72">
        <v>-46830</v>
      </c>
      <c r="G19" s="38">
        <v>0</v>
      </c>
      <c r="H19" s="38">
        <v>0</v>
      </c>
      <c r="I19" s="38">
        <v>0</v>
      </c>
      <c r="J19" s="38">
        <v>0</v>
      </c>
      <c r="K19" s="38">
        <f>SUM(E19:J19)</f>
        <v>-46830</v>
      </c>
      <c r="L19" s="59">
        <v>0</v>
      </c>
      <c r="M19" s="71">
        <f>K19+L19</f>
        <v>-46830</v>
      </c>
    </row>
    <row r="20" spans="5:13" ht="12.75">
      <c r="E20" s="34"/>
      <c r="F20" s="37"/>
      <c r="G20" s="37"/>
      <c r="H20" s="37"/>
      <c r="I20" s="37"/>
      <c r="J20" s="37"/>
      <c r="K20" s="37"/>
      <c r="L20" s="3"/>
      <c r="M20" s="2"/>
    </row>
    <row r="21" spans="1:13" ht="12.75">
      <c r="A21" t="s">
        <v>73</v>
      </c>
      <c r="E21" s="36">
        <f aca="true" t="shared" si="1" ref="E21:M21">E15+E17+E18+E19</f>
        <v>208134</v>
      </c>
      <c r="F21" s="36">
        <f t="shared" si="1"/>
        <v>1098105</v>
      </c>
      <c r="G21" s="36">
        <f t="shared" si="1"/>
        <v>0</v>
      </c>
      <c r="H21" s="36">
        <f t="shared" si="1"/>
        <v>181920</v>
      </c>
      <c r="I21" s="36">
        <f t="shared" si="1"/>
        <v>21798</v>
      </c>
      <c r="J21" s="36">
        <f t="shared" si="1"/>
        <v>-2010</v>
      </c>
      <c r="K21" s="36">
        <f t="shared" si="1"/>
        <v>1507947</v>
      </c>
      <c r="L21" s="36">
        <f t="shared" si="1"/>
        <v>28</v>
      </c>
      <c r="M21" s="36">
        <f t="shared" si="1"/>
        <v>1507975</v>
      </c>
    </row>
    <row r="22" spans="5:14" ht="12.75">
      <c r="E22" s="37"/>
      <c r="F22" s="37"/>
      <c r="G22" s="37"/>
      <c r="H22" s="37"/>
      <c r="I22" s="37"/>
      <c r="J22" s="37"/>
      <c r="K22" s="37"/>
      <c r="L22" s="18"/>
      <c r="M22" s="18"/>
      <c r="N22" s="39"/>
    </row>
    <row r="23" spans="1:13" ht="12.75">
      <c r="A23" t="s">
        <v>66</v>
      </c>
      <c r="E23" s="34">
        <v>208134</v>
      </c>
      <c r="F23" s="34">
        <v>786589</v>
      </c>
      <c r="G23" s="34">
        <v>0</v>
      </c>
      <c r="H23" s="34">
        <v>181920</v>
      </c>
      <c r="I23" s="34">
        <v>21798</v>
      </c>
      <c r="J23" s="34">
        <v>-1960</v>
      </c>
      <c r="K23" s="34">
        <f>SUM(E23:J23)</f>
        <v>1196481</v>
      </c>
      <c r="L23" s="3">
        <v>672</v>
      </c>
      <c r="M23" s="35">
        <f>K23+L23</f>
        <v>1197153</v>
      </c>
    </row>
    <row r="24" spans="1:13" ht="12.75" hidden="1">
      <c r="A24" t="s">
        <v>59</v>
      </c>
      <c r="E24" s="34"/>
      <c r="F24" s="34"/>
      <c r="G24" s="34"/>
      <c r="H24" s="34"/>
      <c r="I24" s="34"/>
      <c r="J24" s="34"/>
      <c r="K24" s="34"/>
      <c r="L24" s="3"/>
      <c r="M24" s="2"/>
    </row>
    <row r="25" spans="1:13" s="51" customFormat="1" ht="12.75" hidden="1">
      <c r="A25" s="51" t="s">
        <v>62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f>SUM(E25:J25)</f>
        <v>0</v>
      </c>
      <c r="L25" s="58">
        <v>0</v>
      </c>
      <c r="M25" s="70">
        <f>SUM(K25:L25)</f>
        <v>0</v>
      </c>
    </row>
    <row r="26" spans="1:13" s="51" customFormat="1" ht="12.75">
      <c r="A26" s="51" t="s">
        <v>58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18</v>
      </c>
      <c r="K26" s="38">
        <f>SUM(E26:J26)</f>
        <v>18</v>
      </c>
      <c r="L26" s="59">
        <v>1</v>
      </c>
      <c r="M26" s="71">
        <f>K26+L26</f>
        <v>19</v>
      </c>
    </row>
    <row r="27" spans="1:13" s="51" customFormat="1" ht="12.75">
      <c r="A27" s="51" t="s">
        <v>30</v>
      </c>
      <c r="E27" s="69">
        <f aca="true" t="shared" si="2" ref="E27:K27">SUM(E26)</f>
        <v>0</v>
      </c>
      <c r="F27" s="73">
        <v>0</v>
      </c>
      <c r="G27" s="69">
        <f t="shared" si="2"/>
        <v>0</v>
      </c>
      <c r="H27" s="69">
        <f t="shared" si="2"/>
        <v>0</v>
      </c>
      <c r="I27" s="69">
        <f t="shared" si="2"/>
        <v>0</v>
      </c>
      <c r="J27" s="69">
        <f t="shared" si="2"/>
        <v>18</v>
      </c>
      <c r="K27" s="69">
        <f t="shared" si="2"/>
        <v>18</v>
      </c>
      <c r="L27" s="69">
        <f>SUM(L25:L26)</f>
        <v>1</v>
      </c>
      <c r="M27" s="69">
        <f>SUM(M25:M26)</f>
        <v>19</v>
      </c>
    </row>
    <row r="28" spans="1:13" s="51" customFormat="1" ht="12.75">
      <c r="A28" s="51" t="s">
        <v>69</v>
      </c>
      <c r="E28" s="69">
        <v>0</v>
      </c>
      <c r="F28" s="69">
        <v>148359</v>
      </c>
      <c r="G28" s="69">
        <v>0</v>
      </c>
      <c r="H28" s="69">
        <v>0</v>
      </c>
      <c r="I28" s="69">
        <v>0</v>
      </c>
      <c r="J28" s="69">
        <v>0</v>
      </c>
      <c r="K28" s="69">
        <f>SUM(E28:J28)</f>
        <v>148359</v>
      </c>
      <c r="L28" s="58">
        <v>0</v>
      </c>
      <c r="M28" s="70">
        <f>K28+L28</f>
        <v>148359</v>
      </c>
    </row>
    <row r="29" spans="1:13" s="51" customFormat="1" ht="12.75">
      <c r="A29" s="51" t="s">
        <v>55</v>
      </c>
      <c r="E29" s="38">
        <v>0</v>
      </c>
      <c r="F29" s="38">
        <v>-30804</v>
      </c>
      <c r="G29" s="38">
        <v>0</v>
      </c>
      <c r="H29" s="38">
        <v>0</v>
      </c>
      <c r="I29" s="38">
        <v>0</v>
      </c>
      <c r="J29" s="38">
        <v>0</v>
      </c>
      <c r="K29" s="38">
        <f>SUM(E29:J29)</f>
        <v>-30804</v>
      </c>
      <c r="L29" s="59">
        <v>0</v>
      </c>
      <c r="M29" s="71">
        <f>K29+L29</f>
        <v>-30804</v>
      </c>
    </row>
    <row r="30" spans="5:13" ht="12.75">
      <c r="E30" s="34"/>
      <c r="F30" s="37"/>
      <c r="G30" s="37"/>
      <c r="H30" s="37"/>
      <c r="I30" s="37"/>
      <c r="J30" s="37"/>
      <c r="K30" s="37"/>
      <c r="L30" s="3"/>
      <c r="M30" s="2"/>
    </row>
    <row r="31" spans="1:13" ht="12.75">
      <c r="A31" t="s">
        <v>74</v>
      </c>
      <c r="E31" s="36">
        <f aca="true" t="shared" si="3" ref="E31:M31">E23+E27+E28+E29</f>
        <v>208134</v>
      </c>
      <c r="F31" s="36">
        <f t="shared" si="3"/>
        <v>904144</v>
      </c>
      <c r="G31" s="36">
        <f t="shared" si="3"/>
        <v>0</v>
      </c>
      <c r="H31" s="36">
        <f t="shared" si="3"/>
        <v>181920</v>
      </c>
      <c r="I31" s="36">
        <f t="shared" si="3"/>
        <v>21798</v>
      </c>
      <c r="J31" s="36">
        <f t="shared" si="3"/>
        <v>-1942</v>
      </c>
      <c r="K31" s="36">
        <f t="shared" si="3"/>
        <v>1314054</v>
      </c>
      <c r="L31" s="36">
        <f t="shared" si="3"/>
        <v>673</v>
      </c>
      <c r="M31" s="36">
        <f t="shared" si="3"/>
        <v>1314727</v>
      </c>
    </row>
    <row r="32" spans="5:13" ht="12.75">
      <c r="E32" s="37"/>
      <c r="F32" s="37"/>
      <c r="G32" s="37"/>
      <c r="H32" s="37"/>
      <c r="I32" s="37"/>
      <c r="J32" s="37"/>
      <c r="K32" s="37"/>
      <c r="L32" s="18"/>
      <c r="M32" s="18"/>
    </row>
    <row r="33" spans="5:13" ht="12" customHeight="1">
      <c r="E33" s="34"/>
      <c r="F33" s="34"/>
      <c r="G33" s="34"/>
      <c r="H33" s="34"/>
      <c r="I33" s="34"/>
      <c r="J33" s="34"/>
      <c r="K33" s="34"/>
      <c r="L33" s="3"/>
      <c r="M33" s="2"/>
    </row>
    <row r="34" spans="5:13" ht="12.75">
      <c r="E34" s="34"/>
      <c r="F34" s="34"/>
      <c r="G34" s="34"/>
      <c r="H34" s="34"/>
      <c r="I34" s="34"/>
      <c r="J34" s="34"/>
      <c r="K34" s="34"/>
      <c r="L34" s="3"/>
      <c r="M34" s="2"/>
    </row>
    <row r="35" spans="5:13" ht="12.75">
      <c r="E35" s="34"/>
      <c r="F35" s="34"/>
      <c r="G35" s="34"/>
      <c r="H35" s="34"/>
      <c r="I35" s="34"/>
      <c r="J35" s="34"/>
      <c r="K35" s="34"/>
      <c r="L35" s="3"/>
      <c r="M35" s="2"/>
    </row>
    <row r="36" spans="1:13" ht="12.75">
      <c r="A36" s="1" t="s">
        <v>61</v>
      </c>
      <c r="E36" s="34"/>
      <c r="F36" s="34"/>
      <c r="G36" s="34"/>
      <c r="H36" s="34"/>
      <c r="I36" s="34"/>
      <c r="J36" s="34"/>
      <c r="K36" s="34"/>
      <c r="L36" s="3"/>
      <c r="M36" s="2"/>
    </row>
    <row r="37" spans="1:13" ht="12.75">
      <c r="A37" s="1" t="s">
        <v>67</v>
      </c>
      <c r="E37" s="34"/>
      <c r="F37" s="34"/>
      <c r="G37" s="34"/>
      <c r="H37" s="34"/>
      <c r="I37" s="34"/>
      <c r="J37" s="34"/>
      <c r="K37" s="34"/>
      <c r="L37" s="3"/>
      <c r="M37" s="2"/>
    </row>
    <row r="38" spans="5:12" ht="12.75">
      <c r="E38" s="34"/>
      <c r="F38" s="34"/>
      <c r="G38" s="34"/>
      <c r="H38" s="34"/>
      <c r="I38" s="34"/>
      <c r="J38" s="34"/>
      <c r="K38" s="34"/>
      <c r="L38" s="34"/>
    </row>
    <row r="39" spans="5:12" ht="12.75">
      <c r="E39" s="34"/>
      <c r="F39" s="34"/>
      <c r="G39" s="34"/>
      <c r="H39" s="34"/>
      <c r="I39" s="34"/>
      <c r="J39" s="34"/>
      <c r="K39" s="34"/>
      <c r="L39" s="34"/>
    </row>
    <row r="40" spans="5:12" ht="12.75">
      <c r="E40" s="34"/>
      <c r="F40" s="34"/>
      <c r="G40" s="34"/>
      <c r="H40" s="34"/>
      <c r="I40" s="34"/>
      <c r="J40" s="34"/>
      <c r="K40" s="34"/>
      <c r="L40" s="34"/>
    </row>
  </sheetData>
  <mergeCells count="1">
    <mergeCell ref="E8:K8"/>
  </mergeCells>
  <printOptions/>
  <pageMargins left="0.33" right="0.23" top="0.63" bottom="0.5" header="0.5" footer="0.5"/>
  <pageSetup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2009-08-17T04:36:46Z</cp:lastPrinted>
  <dcterms:created xsi:type="dcterms:W3CDTF">1999-11-18T01:23:45Z</dcterms:created>
  <dcterms:modified xsi:type="dcterms:W3CDTF">2009-08-24T03:45:24Z</dcterms:modified>
  <cp:category/>
  <cp:version/>
  <cp:contentType/>
  <cp:contentStatus/>
</cp:coreProperties>
</file>