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90" windowWidth="11850" windowHeight="1065" tabRatio="886" activeTab="3"/>
  </bookViews>
  <sheets>
    <sheet name="INCOME" sheetId="1" r:id="rId1"/>
    <sheet name="BSHEET" sheetId="2" r:id="rId2"/>
    <sheet name="CFLOW" sheetId="3" r:id="rId3"/>
    <sheet name="EQUITY" sheetId="4" r:id="rId4"/>
    <sheet name="NOTES" sheetId="5" r:id="rId5"/>
  </sheets>
  <definedNames>
    <definedName name="_xlnm.Print_Area" localSheetId="1">'BSHEET'!$B$1:$F$47</definedName>
    <definedName name="_xlnm.Print_Area" localSheetId="2">'CFLOW'!$B$1:$E$54</definedName>
    <definedName name="_xlnm.Print_Area" localSheetId="3">'EQUITY'!$B$1:$M$25</definedName>
    <definedName name="_xlnm.Print_Area" localSheetId="0">'INCOME'!$B$1:$I$46</definedName>
    <definedName name="_xlnm.Print_Area" localSheetId="4">'NOTES'!$B$1:$M$306</definedName>
    <definedName name="_xlnm.Print_Titles" localSheetId="4">'NOTES'!$1:$3</definedName>
  </definedNames>
  <calcPr fullCalcOnLoad="1"/>
</workbook>
</file>

<file path=xl/sharedStrings.xml><?xml version="1.0" encoding="utf-8"?>
<sst xmlns="http://schemas.openxmlformats.org/spreadsheetml/2006/main" count="383" uniqueCount="241">
  <si>
    <t>CONDENSED CONSOLIDATED INCOME STATEMENTS</t>
  </si>
  <si>
    <t>Current</t>
  </si>
  <si>
    <t>Quarter</t>
  </si>
  <si>
    <t>Ended</t>
  </si>
  <si>
    <t>RM'000</t>
  </si>
  <si>
    <t>Revenue</t>
  </si>
  <si>
    <t>Corresponding</t>
  </si>
  <si>
    <t>Other Operating income</t>
  </si>
  <si>
    <t>Finance Costs</t>
  </si>
  <si>
    <t>Exceptional Item</t>
  </si>
  <si>
    <t>Taxation</t>
  </si>
  <si>
    <t xml:space="preserve">Net Profit/(Loss) for the period </t>
  </si>
  <si>
    <t>Minority Interest</t>
  </si>
  <si>
    <r>
      <t>TDM BERHAD</t>
    </r>
    <r>
      <rPr>
        <sz val="10"/>
        <rFont val="Tahoma"/>
        <family val="0"/>
      </rPr>
      <t xml:space="preserve"> (Company No 6265-P)</t>
    </r>
  </si>
  <si>
    <t>QUARTERLY REPORT ON CONSOLIDATED RESULTS</t>
  </si>
  <si>
    <t>(a) Basic</t>
  </si>
  <si>
    <t>(b) Fully diluted</t>
  </si>
  <si>
    <t xml:space="preserve">Year Ended </t>
  </si>
  <si>
    <t>Property, Plant &amp; Equipment</t>
  </si>
  <si>
    <t>Intangible Assets</t>
  </si>
  <si>
    <t>Other Investments</t>
  </si>
  <si>
    <t>Current Assets</t>
  </si>
  <si>
    <t>Inventories</t>
  </si>
  <si>
    <t>Current Liabilities</t>
  </si>
  <si>
    <t>Trade &amp; Other Receivables</t>
  </si>
  <si>
    <t>Trade &amp; Other Payables</t>
  </si>
  <si>
    <t>Overdraft &amp; Short Term Borrowings</t>
  </si>
  <si>
    <t>Net Current Assets</t>
  </si>
  <si>
    <t>Share Capital</t>
  </si>
  <si>
    <t>Shareholders' Fund</t>
  </si>
  <si>
    <t>Minority Interests</t>
  </si>
  <si>
    <t>Long Term Liabilities</t>
  </si>
  <si>
    <t>Other deferred liabilities</t>
  </si>
  <si>
    <t>Negative Goodwill</t>
  </si>
  <si>
    <t>Development Expenditure</t>
  </si>
  <si>
    <t>CONDENSED CONSOLIDATED CASH FLOW STATEMENT</t>
  </si>
  <si>
    <t>Year to date</t>
  </si>
  <si>
    <t>Operating activities</t>
  </si>
  <si>
    <t>Operating profit before changes in working capital</t>
  </si>
  <si>
    <t>Changes in working capital</t>
  </si>
  <si>
    <t>Net Changes in current assets</t>
  </si>
  <si>
    <t>Net Changes in current liabilities</t>
  </si>
  <si>
    <t>-Other investments</t>
  </si>
  <si>
    <t>Financing Activities</t>
  </si>
  <si>
    <t>-Bank borrowings</t>
  </si>
  <si>
    <t>Net Change in Cash &amp; Cash Equivalents</t>
  </si>
  <si>
    <t>Cash &amp; Cash Equivalents at beginning of year</t>
  </si>
  <si>
    <t>Cash &amp; Cash Equivalents at end of year</t>
  </si>
  <si>
    <t>Note: There are no comparative figures as this is the first interim financial report prepared in accordance with MASB 26 Interim Financial Reporting.</t>
  </si>
  <si>
    <t>(The Condensed Consolidated Income Statements should be read in conjunction with the Annual Financial Report for the year ended 31st December 2001)</t>
  </si>
  <si>
    <t>(The Condensed Consolidated Cash Flow Statement should be read in conjunction with the Annual Financial Report for the year ended 31st December 2001)</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</si>
  <si>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</si>
  <si>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</si>
  <si>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</si>
  <si>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</si>
  <si>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</si>
  <si>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There are no changes in estimates of amounts,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</si>
  <si>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</si>
  <si>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</si>
  <si>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</si>
  <si>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</si>
  <si>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Status of utilisation of proceeds raised from any corporate proposal</t>
  </si>
  <si>
    <t>Not applicable.</t>
  </si>
  <si>
    <t>Details of issue, cancellation, repurchase, resale and repayment of debt and equity securities</t>
  </si>
  <si>
    <t>Borrowings and debt securities as at the end of the reporting period</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</si>
  <si>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</si>
  <si>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</si>
  <si>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</si>
  <si>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</si>
  <si>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</si>
  <si>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</si>
  <si>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</si>
  <si>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</si>
  <si>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</si>
  <si>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Earnings per share</t>
  </si>
  <si>
    <t>Basic</t>
  </si>
  <si>
    <t>Number of ordinary shares in issue as of 1 January 2002</t>
  </si>
  <si>
    <t>NTA</t>
  </si>
  <si>
    <t>Share Premium</t>
  </si>
  <si>
    <t>Revaluation Surplus</t>
  </si>
  <si>
    <t>Other Reserves</t>
  </si>
  <si>
    <t>Accumulated Loss</t>
  </si>
  <si>
    <t>Seasonal or Cyclical Factors</t>
  </si>
  <si>
    <t>The operations of the Group are not affected by any cyclical factors, other than the cyclical production of fresh fruit bunches (FFB).</t>
  </si>
  <si>
    <t>Individual Quarter</t>
  </si>
  <si>
    <t>Cumulative Quarter</t>
  </si>
  <si>
    <t>a. Issued and paid-up ordinary share capital of RM1.00 each:-</t>
  </si>
  <si>
    <t>RM</t>
  </si>
  <si>
    <t xml:space="preserve">No of </t>
  </si>
  <si>
    <t>shares</t>
  </si>
  <si>
    <t>As at 1 January 2002</t>
  </si>
  <si>
    <t>'000</t>
  </si>
  <si>
    <t>Material subsequent Events</t>
  </si>
  <si>
    <t>Changes in the composition of the Group</t>
  </si>
  <si>
    <t>There are no contingent liabilities for the current financial year to date.</t>
  </si>
  <si>
    <t>ADDITIONAL INFORMATION REQUIRED BY KLSE LISTING REQUIREMENT</t>
  </si>
  <si>
    <t>b</t>
  </si>
  <si>
    <t>a</t>
  </si>
  <si>
    <t>Total investment at cost</t>
  </si>
  <si>
    <t>Total investment at carrying value</t>
  </si>
  <si>
    <t xml:space="preserve">Total investment at market value at the end of reporting period </t>
  </si>
  <si>
    <t>The taxation for the current and year-to-date are as follows:-</t>
  </si>
  <si>
    <t>Income tax</t>
  </si>
  <si>
    <t>-current</t>
  </si>
  <si>
    <t>Deferred Tax</t>
  </si>
  <si>
    <t>-under/(over) provision in prior years</t>
  </si>
  <si>
    <t>Secured</t>
  </si>
  <si>
    <t>Short-term</t>
  </si>
  <si>
    <t>Long-term</t>
  </si>
  <si>
    <t>Total</t>
  </si>
  <si>
    <t>Unsecured</t>
  </si>
  <si>
    <t>Total Group borrowings</t>
  </si>
  <si>
    <t>Net profit/(loss) attributable to ordinary shareholders (RM'000)</t>
  </si>
  <si>
    <t>BY ORDER OF THE BOARD</t>
  </si>
  <si>
    <t>AHMAD FARID BIN YAHAYA</t>
  </si>
  <si>
    <t>YEAP KOK LEONG</t>
  </si>
  <si>
    <t>Company secretary</t>
  </si>
  <si>
    <t>Kuala Lumpur</t>
  </si>
  <si>
    <t>There were no purchases or disposals of quoted securities by the Group for the current quarter and financial year-to-date.</t>
  </si>
  <si>
    <t>Diluted earnings per ordinary share (sen)</t>
  </si>
  <si>
    <t>Basic earnings per ordinary share (sen)</t>
  </si>
  <si>
    <t>CONDENSED CONSOLIDATED STATEMENT OF CHANGES IN EQUITY</t>
  </si>
  <si>
    <t>Movements during the period</t>
  </si>
  <si>
    <t>Balance at end of year</t>
  </si>
  <si>
    <t>(The Condensed Consolidated Statement of Changes in Equity should be read in conjunction with the Annual Financial Report for the year ended 31st December 2001)</t>
  </si>
  <si>
    <t>Weighted average number of ordinary shares in issue ('000)</t>
  </si>
  <si>
    <t>GROUP</t>
  </si>
  <si>
    <t>Profit from Operations</t>
  </si>
  <si>
    <t>Profit before taxation</t>
  </si>
  <si>
    <t>Zakat</t>
  </si>
  <si>
    <t>Prior year adjustment</t>
  </si>
  <si>
    <t>As restated</t>
  </si>
  <si>
    <t>Property, plant and equipment</t>
  </si>
  <si>
    <t>Short term investments</t>
  </si>
  <si>
    <t>Sales</t>
  </si>
  <si>
    <t>Total sales</t>
  </si>
  <si>
    <t>Intersegment sales</t>
  </si>
  <si>
    <t>External sales</t>
  </si>
  <si>
    <t>Results</t>
  </si>
  <si>
    <t>Segment result (external)</t>
  </si>
  <si>
    <t>Unallocated income</t>
  </si>
  <si>
    <t>Unallocated costs</t>
  </si>
  <si>
    <t>PLANTATION</t>
  </si>
  <si>
    <t xml:space="preserve">FOOD </t>
  </si>
  <si>
    <t>HEALTH</t>
  </si>
  <si>
    <t>OTHERS</t>
  </si>
  <si>
    <t>3 months ended 31 December 2002</t>
  </si>
  <si>
    <t>3 months ended 31 December 2001</t>
  </si>
  <si>
    <t>12 months ended 31 December 2002</t>
  </si>
  <si>
    <t>12 months ended 31 December 2001</t>
  </si>
  <si>
    <t>The interim financial report has been prepared in accordance with MASB 26 Interim Financial Reporting and para 9.22  of the Listing Requirements of Kuala Lumpur Stock Exchange, and should be read in conjunction with the annual financial statement for the year ended 31 December 2001.</t>
  </si>
  <si>
    <t>Capital commitments</t>
  </si>
  <si>
    <t>Carrying amount of revalued assets</t>
  </si>
  <si>
    <t>Capital commitments not provided for in the financial statements as at 31 December 2002 is as follows:</t>
  </si>
  <si>
    <t>RM '000</t>
  </si>
  <si>
    <t>Authorised by the Directors and contracted</t>
  </si>
  <si>
    <t>Authorised by the Directors and not contracted</t>
  </si>
  <si>
    <t>16a</t>
  </si>
  <si>
    <t>20a</t>
  </si>
  <si>
    <t>As at 31 December 2002</t>
  </si>
  <si>
    <t>Investment in quoted securities as at 31st December 2002 were as follows :</t>
  </si>
  <si>
    <t>Details of the Group's borrowings as at 31 December 2002 are as follows :</t>
  </si>
  <si>
    <t>During the previous quarter ended 30 September 2002 the Company has converted RM103,800,000 Irredeemable Convertible Unsecured Loan Stocks (ICULS) into 25,317,073 new ordinary shares of RM1 each at the conversion price of RM4.10.</t>
  </si>
  <si>
    <t>The Directors have not recommended any dividend for the final quarter ended 31 December 2002.</t>
  </si>
  <si>
    <t>Expenses excluding finance cost and tax</t>
  </si>
  <si>
    <t>Audited</t>
  </si>
  <si>
    <t>Number of ordinary shares in issue as of 31 December 2002</t>
  </si>
  <si>
    <t>Segment revenue, segment result and segment assets employed for business segments</t>
  </si>
  <si>
    <t>Adjustment for non-cash items</t>
  </si>
  <si>
    <t>Cash generated from operations</t>
  </si>
  <si>
    <t>Minority</t>
  </si>
  <si>
    <t>Taxes paid</t>
  </si>
  <si>
    <t>Retirement benefits paid</t>
  </si>
  <si>
    <t>Net Profit After Taxation</t>
  </si>
  <si>
    <t>- Property, plant and equipment</t>
  </si>
  <si>
    <t>-Bank overdraft</t>
  </si>
  <si>
    <t>-Term loan</t>
  </si>
  <si>
    <t>-Revolving credit</t>
  </si>
  <si>
    <t>-TCULS</t>
  </si>
  <si>
    <t>a) Prospective application</t>
  </si>
  <si>
    <t>- MASB 23 "Impairment of Assets"</t>
  </si>
  <si>
    <t>- MASB 26 "Financial Instruments Disclosure and Presentation"</t>
  </si>
  <si>
    <t>- MASB 22 "Segment Reporting"</t>
  </si>
  <si>
    <t>The Group recorded a revenue of RM168.3million (2001: RM144.7million) and a net profit before tax and exceptional item of RM19.4million(2001(loss): RM26.6million) for the period ended 31st December 2002. Compared to corresponding period last year these represent an improvement of 16% and 173% in revenue and net profit respectively. The increase in revenue was mainly due to the higher average selling prices of palm products.</t>
  </si>
  <si>
    <t>There were no issuances, cancellations, repurchases, resale and repayments of debt and equity securities during the current quarter.</t>
  </si>
  <si>
    <t>An analysis by geographical location has not been presented as the Group’s activities are primarily in Peninsular Malaysia.</t>
  </si>
  <si>
    <t>FOR THE FINAL QUARTER ENDED 31 DECEMBER 2002</t>
  </si>
  <si>
    <t>The preceeding annual financial statements for the year ended 31 Dec 2001 were reported without any qualification.</t>
  </si>
  <si>
    <t>Exceptional items</t>
  </si>
  <si>
    <t>The results of the Group is expected to improve due to favorable palm product prices.</t>
  </si>
  <si>
    <t>b) Retrospective application</t>
  </si>
  <si>
    <t>Conversion of ICULS on 29 September 2002</t>
  </si>
  <si>
    <t>Earnings/(Loss) per share (sen):</t>
  </si>
  <si>
    <t>Nature and amount of items affecting assets, liabilities, equity, net income, or cash flows that are unusual because of their nature, size or incidence (continued)</t>
  </si>
  <si>
    <t>Accumulated losses</t>
  </si>
  <si>
    <t>12 months ended 31/12/2002</t>
  </si>
  <si>
    <t>Balance at beginning of year (as previously reported)</t>
  </si>
  <si>
    <t>On 15 November 2002, the Company announced its proposed bonus issue of up to 111,132,161 new ordinary shares of RM1.00 each on the basis of 1 new ordinary shares of RM1.00 each for every 1 existing ordinary shares.</t>
  </si>
  <si>
    <t>There were no material litigation pending as at the date of announcement.</t>
  </si>
  <si>
    <t>There were no material events subsequent to the end of the 4th quarter period, including business combinations, acquisition or disposal of subsidiaries and long term investments, restructurings and discontinuing operations.</t>
  </si>
  <si>
    <t>The effective tax rate for the periods presented above was higher than the statutory income tax rate in Malaysia due to losses of subsidiaries that are not available for set off against taxable profits of other subsidiaries and certain expenses which are not deductible for tax purposes.</t>
  </si>
  <si>
    <t>There were no items affecting assets, liabilities, equity, net income, or cash flows that are unusual because of their nature, size, or incidence other than as mentioned below :-</t>
  </si>
  <si>
    <t>Borrowings</t>
  </si>
  <si>
    <t>Net cash flows from operating activities</t>
  </si>
  <si>
    <t>Investing Activities</t>
  </si>
  <si>
    <t>As at the date of announcement, the disposal has yet to be completed pending approval from Sarawak State Authorities. The results of Nescaya Palma Sdn Bhd has been consolidated for the financial year ended 31 December 2002.</t>
  </si>
  <si>
    <t>Zakat refers to obligatory payment under the principles of shariah imposed on TDM Berhad's and its subsidiaries as recommended by the Group's Religious Department and duly authorised by the Board of Directors.</t>
  </si>
  <si>
    <t>The Group recorded a profit before taxation of RM7.715 million for the quarter, which represents an increase of RM1.7 million over a profit before tax of RM6.039 million for the immediate preceeding quarter ended 30 September 2002, mainly due to higher cyclical quarter production and higher average quarter prices for palm products.</t>
  </si>
  <si>
    <t>Commodity future contracts entered into by a subsidiary company and outstanding as at 26 February 2003 is forward sales contract of RM37.6 million (the maturity period is from March 2003 to December 2003).</t>
  </si>
  <si>
    <t>The associated credit risk is minimal as these contracts were entered with physical brokerage firm. Gains or losses arising from contracts entered into as hedges of anticipated future transaction are deferred until the date of such transactions, at which time they are included in the measurement of such transactions. Gain and losses on contracts which are no longer designated as hedges are included in the Income Statement</t>
  </si>
  <si>
    <t>The above traded commodity contracts were entered into with the objective of managing and hedging the Group's exposure to adverse price movement in vegetable oil commodities.</t>
  </si>
  <si>
    <t>CONDENSED CONSOLIDATED BALANCE SHEET</t>
  </si>
  <si>
    <t>Profit/(Loss) before zakat, tax and after exceptional item</t>
  </si>
  <si>
    <t xml:space="preserve">Profit/(Loss) before tax and after zakat and exceptional item </t>
  </si>
  <si>
    <t>Profit/(Loss) before exceptional item, zakat and tax</t>
  </si>
  <si>
    <t>Profit/(Loss) after zakat, tax and exceptional item</t>
  </si>
  <si>
    <t>(The Condensed Consolidated Balance Sheet should be read in conjunction with the Annual Financial Report for the year ended 31st December 2001)</t>
  </si>
  <si>
    <t>Current Quarter Ended</t>
  </si>
  <si>
    <t>The adoption of the above new MASB standards that results in changes in accounting policies and method of computation does not affect the result of the Group for the financial period or shareholders' equity.</t>
  </si>
  <si>
    <t>b. 3% Irredeemable Convertible Unsecured loan stocks (ICULS)</t>
  </si>
  <si>
    <t>There is no sale of unquoted investments or properties for the current quarter and financial year to date other than that mentioned in note 10.</t>
  </si>
  <si>
    <t>Less net accumulated impairment losses</t>
  </si>
  <si>
    <t>Interest</t>
  </si>
  <si>
    <t>Share of current year losses</t>
  </si>
  <si>
    <t>Prior year adjustment refers to the reversal arising from the incorrect over-allocation of losses to the minority interest in prior years. The effect of the prior year adjustment on the Group's financial statements are as follows:</t>
  </si>
  <si>
    <t>Additions in the third quarter arising from conversion of 3% ICULS</t>
  </si>
  <si>
    <t>Converted to share capital in the third quarter at an exercise price of RM4.10 per share</t>
  </si>
  <si>
    <t>Loss before taxation</t>
  </si>
  <si>
    <t>Share of current year revaluation reserves</t>
  </si>
  <si>
    <t xml:space="preserve">On 14 January 2003, the Company announced its Proposed Restricted Issue of up to 2,704,198 new ordinary shares of RM1.00 each to certain creditors in TDM Group. Pursuant to the Proposed Restricted Issue and the Proposed Bonus Issue, the Board of Directors of TDM is also proposing to increase the authorised share capital of TDM from RM200,000,000 comprising 200,000,000 ordinary shares of RM1.00 each to RM500,000,000 comprising 500,000,000 shares of RM1 each in the Company. </t>
  </si>
  <si>
    <t>The unexercised 3,131,000 options (outstanding as at 31 December 2002) arising from the Employee Share Option Scheme of the Company were not included in the computation of diluted Earning Per Share as it is antidilutive in nature.</t>
  </si>
  <si>
    <t>Cash &amp; bank balances</t>
  </si>
  <si>
    <t>Less: Overdraft</t>
  </si>
  <si>
    <t>Cash &amp; Cash equivalents comprise:</t>
  </si>
  <si>
    <t>The accounting policies and presentation adopted for the interim financial report are consistent with those adopted for the annual financial statements for the year ended 31 December 2001 except for the adoption of new applicable approved accounting standards set out below.</t>
  </si>
  <si>
    <t>Exceptional items refer to the write off of unreconciled intercompany balances arising from transactions in prior years.</t>
  </si>
  <si>
    <t>The carrying amount of revalued asset is based on a valuation report on 30 September 2002 by independent qualified valuers using the comparison method and investment method to reflect the fair value. The revaluation surplus of RM205.57 million (net of deferred tax and minority interest share portion) arising has been credited to the revaluation surplus account.</t>
  </si>
  <si>
    <t>On 17 September 2002, the Company announced that TDM Plantation Sdn Bhd (a wholly-owned subsidiary) has entered into a conditional Share Sale Agreement with Pemandangan Jauh Sdn Bhd to dispose of Nescaya Palma Sdn Bhd ( a 70% owned subsidiary of TDM Plantation Sdn Bhd). Nescaya Palma Sdn Bhd will cease to be a subsidiary upon the completion of the disposal</t>
  </si>
  <si>
    <t>As at the date of this announcement, the Company is awaiting for approvals of the above proposals from the relevant authorities.</t>
  </si>
  <si>
    <t>Per 3rd Q</t>
  </si>
  <si>
    <t>Per 4th Q</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</si>
</sst>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 numFmtId="173" formatCode="d/mmm/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0.00_);\(0.00\)"/>
    <numFmt numFmtId="181" formatCode="0.0_);\(0.0\)"/>
    <numFmt numFmtId="182" formatCode="0_);\(0\)"/>
  </numFmts>
  <fonts count="13">
    <font>
      <sz val="8"/>
      <name val="Tahoma"/>
      <family val="0"/>
    </font>
    <font>
      <b/>
      <sz val="10"/>
      <name val="Tahoma"/>
      <family val="0"/>
    </font>
    <font>
      <sz val="10"/>
      <name val="Tahoma"/>
      <family val="0"/>
    </font>
    <font>
      <b/>
      <sz val="14"/>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
      <sz val="8"/>
      <color indexed="10"/>
      <name val="Tahoma"/>
      <family val="0"/>
    </font>
    <font>
      <b/>
      <sz val="8"/>
      <color indexed="10"/>
      <name val="Tahoma"/>
      <family val="0"/>
    </font>
    <font>
      <sz val="10"/>
      <color indexed="10"/>
      <name val="Tahoma"/>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2" fillId="0" borderId="0" xfId="15" applyNumberFormat="1" applyFont="1" applyAlignment="1">
      <alignment/>
    </xf>
    <xf numFmtId="0" fontId="2"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0" fillId="0" borderId="2" xfId="15" applyNumberFormat="1" applyFont="1" applyBorder="1" applyAlignment="1">
      <alignment/>
    </xf>
    <xf numFmtId="165" fontId="2" fillId="0" borderId="3" xfId="0" applyNumberFormat="1" applyFont="1" applyBorder="1" applyAlignment="1">
      <alignment/>
    </xf>
    <xf numFmtId="43" fontId="2" fillId="0" borderId="0" xfId="15" applyFont="1" applyAlignment="1">
      <alignment/>
    </xf>
    <xf numFmtId="165" fontId="2" fillId="0" borderId="4" xfId="15" applyNumberFormat="1" applyFont="1" applyBorder="1" applyAlignment="1">
      <alignment/>
    </xf>
    <xf numFmtId="165" fontId="2" fillId="0" borderId="3" xfId="15" applyNumberFormat="1" applyFont="1" applyBorder="1" applyAlignment="1">
      <alignment/>
    </xf>
    <xf numFmtId="165" fontId="2" fillId="0" borderId="5" xfId="15" applyNumberFormat="1" applyFont="1" applyBorder="1" applyAlignment="1">
      <alignment/>
    </xf>
    <xf numFmtId="0" fontId="6" fillId="0" borderId="0" xfId="0" applyFont="1" applyAlignment="1">
      <alignment horizontal="center"/>
    </xf>
    <xf numFmtId="14" fontId="6" fillId="0" borderId="0" xfId="0" applyNumberFormat="1" applyFont="1" applyAlignment="1">
      <alignment horizontal="center"/>
    </xf>
    <xf numFmtId="0" fontId="1" fillId="0" borderId="0" xfId="0" applyFont="1" applyAlignment="1">
      <alignment/>
    </xf>
    <xf numFmtId="165" fontId="2" fillId="0" borderId="0" xfId="15" applyNumberFormat="1" applyFont="1" applyAlignment="1">
      <alignment/>
    </xf>
    <xf numFmtId="0" fontId="2" fillId="0" borderId="0" xfId="0" applyFont="1" applyAlignment="1" quotePrefix="1">
      <alignment/>
    </xf>
    <xf numFmtId="0" fontId="6" fillId="0" borderId="0" xfId="0" applyFont="1" applyAlignment="1">
      <alignment horizontal="center" vertical="top"/>
    </xf>
    <xf numFmtId="0" fontId="2" fillId="0" borderId="0" xfId="0" applyFont="1" applyAlignment="1">
      <alignment/>
    </xf>
    <xf numFmtId="0" fontId="6" fillId="0" borderId="0" xfId="0" applyFont="1" applyAlignment="1">
      <alignment vertical="top" wrapText="1"/>
    </xf>
    <xf numFmtId="0" fontId="6" fillId="0" borderId="0" xfId="0" applyFont="1" applyAlignment="1">
      <alignment/>
    </xf>
    <xf numFmtId="43" fontId="0" fillId="0" borderId="6" xfId="15" applyFont="1" applyBorder="1" applyAlignment="1">
      <alignment/>
    </xf>
    <xf numFmtId="43" fontId="2" fillId="0" borderId="0" xfId="0" applyNumberFormat="1" applyFont="1" applyAlignment="1">
      <alignment/>
    </xf>
    <xf numFmtId="0" fontId="2" fillId="0" borderId="0" xfId="0" applyFont="1" applyFill="1" applyAlignment="1">
      <alignment horizontal="left"/>
    </xf>
    <xf numFmtId="0" fontId="0" fillId="0" borderId="0" xfId="0" applyAlignment="1">
      <alignment horizontal="justify" vertical="top" wrapText="1"/>
    </xf>
    <xf numFmtId="0" fontId="7"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4" fontId="0" fillId="0" borderId="0" xfId="0" applyNumberFormat="1" applyFont="1" applyAlignment="1">
      <alignment horizontal="center"/>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vertical="top" wrapText="1"/>
    </xf>
    <xf numFmtId="165" fontId="0" fillId="0" borderId="0" xfId="15" applyNumberFormat="1" applyAlignment="1">
      <alignment vertical="top" wrapText="1"/>
    </xf>
    <xf numFmtId="0" fontId="0" fillId="0" borderId="0" xfId="0" applyAlignment="1">
      <alignment horizontal="center"/>
    </xf>
    <xf numFmtId="165" fontId="0" fillId="0" borderId="7" xfId="15" applyNumberFormat="1" applyBorder="1" applyAlignment="1">
      <alignment/>
    </xf>
    <xf numFmtId="0" fontId="0" fillId="0" borderId="0" xfId="0" applyAlignment="1">
      <alignment/>
    </xf>
    <xf numFmtId="0" fontId="0" fillId="0" borderId="0" xfId="0" applyFont="1" applyAlignment="1">
      <alignment/>
    </xf>
    <xf numFmtId="0" fontId="0" fillId="0" borderId="0" xfId="0" applyAlignment="1">
      <alignment vertical="top"/>
    </xf>
    <xf numFmtId="0" fontId="7" fillId="0" borderId="0" xfId="0" applyFont="1" applyAlignment="1">
      <alignment vertical="top" wrapText="1"/>
    </xf>
    <xf numFmtId="0" fontId="8" fillId="0" borderId="0" xfId="0" applyFont="1" applyAlignment="1">
      <alignment wrapText="1"/>
    </xf>
    <xf numFmtId="0" fontId="0" fillId="0" borderId="0" xfId="0" applyFont="1" applyAlignment="1">
      <alignment wrapText="1"/>
    </xf>
    <xf numFmtId="0" fontId="0" fillId="0" borderId="0" xfId="0" applyAlignment="1" quotePrefix="1">
      <alignment horizontal="justify" vertical="top" wrapText="1"/>
    </xf>
    <xf numFmtId="0" fontId="0" fillId="0" borderId="0" xfId="0" applyAlignment="1" quotePrefix="1">
      <alignment/>
    </xf>
    <xf numFmtId="165" fontId="0" fillId="0" borderId="0" xfId="15" applyNumberFormat="1" applyFont="1" applyAlignment="1">
      <alignment horizontal="center"/>
    </xf>
    <xf numFmtId="165" fontId="0" fillId="0" borderId="0" xfId="15" applyNumberFormat="1" applyFont="1" applyAlignment="1">
      <alignment/>
    </xf>
    <xf numFmtId="0" fontId="8" fillId="0" borderId="0" xfId="0" applyFont="1" applyAlignment="1">
      <alignment horizontal="center"/>
    </xf>
    <xf numFmtId="0" fontId="8" fillId="0" borderId="0" xfId="0" applyFont="1" applyAlignment="1">
      <alignment horizontal="right"/>
    </xf>
    <xf numFmtId="41" fontId="8" fillId="0" borderId="0" xfId="0" applyNumberFormat="1" applyFont="1" applyAlignment="1">
      <alignment/>
    </xf>
    <xf numFmtId="0" fontId="9" fillId="0" borderId="0" xfId="0" applyFont="1" applyAlignment="1">
      <alignment/>
    </xf>
    <xf numFmtId="0" fontId="0" fillId="0" borderId="0" xfId="0" applyFont="1" applyAlignment="1">
      <alignment horizontal="right"/>
    </xf>
    <xf numFmtId="0" fontId="0" fillId="0" borderId="0" xfId="0" applyFont="1" applyAlignment="1">
      <alignment vertical="top" wrapText="1"/>
    </xf>
    <xf numFmtId="165" fontId="0" fillId="0" borderId="0" xfId="15" applyNumberFormat="1" applyFont="1" applyAlignment="1" quotePrefix="1">
      <alignment horizontal="center"/>
    </xf>
    <xf numFmtId="165" fontId="0" fillId="0" borderId="0" xfId="15" applyNumberFormat="1" applyAlignment="1">
      <alignment horizontal="center"/>
    </xf>
    <xf numFmtId="165" fontId="0" fillId="0" borderId="4" xfId="15" applyNumberFormat="1" applyBorder="1" applyAlignment="1">
      <alignment/>
    </xf>
    <xf numFmtId="43" fontId="0" fillId="0" borderId="2" xfId="15" applyNumberFormat="1" applyBorder="1" applyAlignment="1">
      <alignment/>
    </xf>
    <xf numFmtId="0" fontId="6" fillId="0" borderId="0" xfId="0" applyFont="1" applyAlignment="1">
      <alignment horizontal="center" wrapText="1"/>
    </xf>
    <xf numFmtId="165" fontId="0" fillId="0" borderId="4" xfId="15" applyNumberFormat="1" applyFont="1" applyBorder="1" applyAlignment="1">
      <alignment/>
    </xf>
    <xf numFmtId="37" fontId="6" fillId="0" borderId="0" xfId="0" applyNumberFormat="1" applyFont="1" applyFill="1" applyAlignment="1">
      <alignment horizontal="center"/>
    </xf>
    <xf numFmtId="37" fontId="0" fillId="0" borderId="0" xfId="0" applyNumberFormat="1" applyFont="1" applyFill="1" applyAlignment="1">
      <alignment/>
    </xf>
    <xf numFmtId="0" fontId="0" fillId="0" borderId="0" xfId="0" applyFont="1" applyAlignment="1">
      <alignment horizontal="justify" vertical="top" wrapText="1"/>
    </xf>
    <xf numFmtId="0" fontId="6" fillId="0" borderId="0" xfId="0" applyFont="1" applyAlignment="1">
      <alignment horizontal="center" vertical="top" wrapText="1"/>
    </xf>
    <xf numFmtId="0" fontId="0" fillId="0" borderId="0" xfId="0" applyAlignment="1">
      <alignment wrapText="1"/>
    </xf>
    <xf numFmtId="37" fontId="0" fillId="0" borderId="0" xfId="0" applyNumberFormat="1" applyAlignment="1">
      <alignment/>
    </xf>
    <xf numFmtId="37" fontId="0" fillId="0" borderId="7" xfId="0" applyNumberFormat="1" applyBorder="1" applyAlignment="1">
      <alignment/>
    </xf>
    <xf numFmtId="0" fontId="10" fillId="0" borderId="0" xfId="0" applyFont="1" applyAlignment="1">
      <alignment/>
    </xf>
    <xf numFmtId="0" fontId="11" fillId="0" borderId="0" xfId="0" applyFont="1" applyAlignment="1">
      <alignment horizontal="center"/>
    </xf>
    <xf numFmtId="0" fontId="7" fillId="0" borderId="0" xfId="0" applyFont="1" applyAlignment="1">
      <alignment/>
    </xf>
    <xf numFmtId="165" fontId="0" fillId="0" borderId="0" xfId="0" applyNumberFormat="1" applyAlignment="1">
      <alignment/>
    </xf>
    <xf numFmtId="165" fontId="0" fillId="0" borderId="0" xfId="15" applyNumberFormat="1" applyAlignment="1">
      <alignment horizontal="justify" vertical="top" wrapText="1"/>
    </xf>
    <xf numFmtId="0" fontId="0" fillId="0" borderId="0" xfId="0" applyFont="1" applyAlignment="1">
      <alignment/>
    </xf>
    <xf numFmtId="165" fontId="2" fillId="0" borderId="0" xfId="15" applyNumberFormat="1" applyFont="1" applyBorder="1" applyAlignment="1">
      <alignment/>
    </xf>
    <xf numFmtId="165" fontId="2" fillId="0" borderId="1" xfId="15" applyNumberFormat="1" applyFont="1" applyBorder="1" applyAlignment="1">
      <alignment/>
    </xf>
    <xf numFmtId="0" fontId="0" fillId="0" borderId="0" xfId="0" applyFill="1" applyAlignment="1">
      <alignment/>
    </xf>
    <xf numFmtId="0" fontId="0" fillId="0" borderId="0" xfId="0" applyFont="1" applyAlignment="1">
      <alignment horizontal="center" vertical="top"/>
    </xf>
    <xf numFmtId="0" fontId="0" fillId="0" borderId="0" xfId="0" applyFont="1" applyAlignment="1" quotePrefix="1">
      <alignment wrapText="1"/>
    </xf>
    <xf numFmtId="165" fontId="0" fillId="0" borderId="1" xfId="15" applyNumberFormat="1" applyBorder="1" applyAlignment="1">
      <alignment/>
    </xf>
    <xf numFmtId="165" fontId="2" fillId="0" borderId="0" xfId="0" applyNumberFormat="1" applyFont="1" applyAlignment="1">
      <alignment/>
    </xf>
    <xf numFmtId="41" fontId="0" fillId="0" borderId="0" xfId="0" applyNumberFormat="1" applyFont="1" applyAlignment="1">
      <alignment/>
    </xf>
    <xf numFmtId="41" fontId="0" fillId="0" borderId="4" xfId="0" applyNumberFormat="1" applyFont="1" applyBorder="1" applyAlignment="1">
      <alignment/>
    </xf>
    <xf numFmtId="41" fontId="0" fillId="0" borderId="7" xfId="0" applyNumberFormat="1" applyFont="1" applyBorder="1" applyAlignment="1">
      <alignment/>
    </xf>
    <xf numFmtId="41" fontId="0" fillId="0" borderId="0" xfId="0" applyNumberFormat="1" applyAlignment="1">
      <alignment/>
    </xf>
    <xf numFmtId="10" fontId="0" fillId="0" borderId="0" xfId="15" applyNumberFormat="1" applyFont="1" applyAlignment="1">
      <alignment/>
    </xf>
    <xf numFmtId="0" fontId="0" fillId="0" borderId="0" xfId="0" applyAlignment="1">
      <alignment horizontal="left" wrapText="1"/>
    </xf>
    <xf numFmtId="165" fontId="0" fillId="0" borderId="0" xfId="15" applyNumberFormat="1" applyBorder="1" applyAlignment="1">
      <alignment/>
    </xf>
    <xf numFmtId="43" fontId="0" fillId="0" borderId="6" xfId="15" applyFont="1" applyBorder="1" applyAlignment="1">
      <alignment horizontal="right"/>
    </xf>
    <xf numFmtId="0" fontId="0" fillId="0" borderId="0" xfId="0" applyAlignment="1">
      <alignment horizontal="left"/>
    </xf>
    <xf numFmtId="0" fontId="10" fillId="0" borderId="0" xfId="0" applyFont="1" applyAlignment="1">
      <alignment horizontal="center"/>
    </xf>
    <xf numFmtId="14" fontId="0" fillId="0" borderId="0" xfId="0" applyNumberFormat="1" applyAlignment="1">
      <alignment/>
    </xf>
    <xf numFmtId="0" fontId="0" fillId="0" borderId="0" xfId="0" applyAlignment="1">
      <alignment horizontal="center" wrapText="1"/>
    </xf>
    <xf numFmtId="165" fontId="0" fillId="0" borderId="0" xfId="15" applyNumberFormat="1" applyAlignment="1">
      <alignment horizontal="left" wrapText="1"/>
    </xf>
    <xf numFmtId="0" fontId="0" fillId="0" borderId="0" xfId="0" applyFont="1" applyAlignment="1">
      <alignment wrapText="1"/>
    </xf>
    <xf numFmtId="0" fontId="0" fillId="0" borderId="6" xfId="0" applyFont="1" applyBorder="1" applyAlignment="1">
      <alignment/>
    </xf>
    <xf numFmtId="0" fontId="6" fillId="0" borderId="0" xfId="0" applyFont="1" applyAlignment="1">
      <alignment horizontal="left"/>
    </xf>
    <xf numFmtId="0" fontId="0" fillId="0" borderId="0" xfId="0" applyFont="1" applyAlignment="1">
      <alignment horizontal="center" vertical="top" wrapText="1"/>
    </xf>
    <xf numFmtId="0" fontId="0" fillId="0" borderId="0" xfId="0" applyFont="1" applyAlignment="1" quotePrefix="1">
      <alignment horizontal="center" vertical="top" wrapText="1"/>
    </xf>
    <xf numFmtId="165" fontId="0" fillId="0" borderId="0" xfId="15" applyNumberFormat="1" applyFont="1" applyAlignment="1">
      <alignment vertical="top" wrapText="1"/>
    </xf>
    <xf numFmtId="165" fontId="0" fillId="0" borderId="7" xfId="15" applyNumberFormat="1" applyFont="1" applyBorder="1" applyAlignment="1">
      <alignment vertical="top" wrapText="1"/>
    </xf>
    <xf numFmtId="165" fontId="0" fillId="0" borderId="7" xfId="15" applyNumberFormat="1" applyFont="1" applyBorder="1" applyAlignment="1">
      <alignment/>
    </xf>
    <xf numFmtId="165" fontId="0" fillId="0" borderId="0" xfId="15" applyNumberFormat="1" applyFont="1" applyAlignment="1">
      <alignment horizontal="right"/>
    </xf>
    <xf numFmtId="0" fontId="0" fillId="0" borderId="0" xfId="0" applyFont="1" applyAlignment="1">
      <alignment horizontal="center" wrapText="1"/>
    </xf>
    <xf numFmtId="0" fontId="11" fillId="0" borderId="0" xfId="0" applyFont="1" applyAlignment="1">
      <alignment/>
    </xf>
    <xf numFmtId="165" fontId="0" fillId="0" borderId="0" xfId="15" applyNumberFormat="1" applyFont="1" applyBorder="1" applyAlignment="1">
      <alignment/>
    </xf>
    <xf numFmtId="165" fontId="0" fillId="0" borderId="0" xfId="15" applyNumberFormat="1" applyAlignment="1">
      <alignment horizontal="right" wrapText="1"/>
    </xf>
    <xf numFmtId="165" fontId="0" fillId="0" borderId="0" xfId="15" applyNumberFormat="1" applyAlignment="1">
      <alignment horizontal="right"/>
    </xf>
    <xf numFmtId="165" fontId="0" fillId="0" borderId="1" xfId="15" applyNumberFormat="1" applyBorder="1" applyAlignment="1">
      <alignment horizontal="right"/>
    </xf>
    <xf numFmtId="165" fontId="0" fillId="0" borderId="7" xfId="15" applyNumberFormat="1" applyBorder="1" applyAlignment="1">
      <alignment horizontal="right"/>
    </xf>
    <xf numFmtId="0" fontId="6" fillId="0" borderId="0" xfId="0" applyFont="1" applyAlignment="1">
      <alignment horizontal="center"/>
    </xf>
    <xf numFmtId="0" fontId="0" fillId="0" borderId="0" xfId="0" applyFont="1" applyBorder="1" applyAlignment="1">
      <alignment/>
    </xf>
    <xf numFmtId="0" fontId="0" fillId="0" borderId="7" xfId="0" applyFont="1" applyBorder="1" applyAlignment="1">
      <alignment/>
    </xf>
    <xf numFmtId="165" fontId="2" fillId="0" borderId="0" xfId="15" applyNumberFormat="1" applyFont="1" applyFill="1" applyAlignment="1">
      <alignment/>
    </xf>
    <xf numFmtId="182" fontId="0" fillId="0" borderId="1" xfId="0" applyNumberFormat="1" applyFont="1" applyFill="1" applyBorder="1" applyAlignment="1">
      <alignment/>
    </xf>
    <xf numFmtId="43" fontId="0" fillId="0" borderId="0" xfId="15" applyNumberFormat="1" applyBorder="1" applyAlignment="1">
      <alignment/>
    </xf>
    <xf numFmtId="43" fontId="0" fillId="0" borderId="2" xfId="15" applyNumberFormat="1" applyFill="1" applyBorder="1" applyAlignment="1">
      <alignment/>
    </xf>
    <xf numFmtId="165" fontId="2" fillId="0" borderId="7" xfId="15" applyNumberFormat="1" applyFont="1" applyBorder="1" applyAlignment="1">
      <alignment/>
    </xf>
    <xf numFmtId="14" fontId="1" fillId="0" borderId="0" xfId="0" applyNumberFormat="1" applyFont="1" applyAlignment="1">
      <alignment horizontal="center"/>
    </xf>
    <xf numFmtId="0" fontId="1" fillId="0" borderId="0" xfId="0" applyFont="1" applyAlignment="1">
      <alignment horizontal="center"/>
    </xf>
    <xf numFmtId="0" fontId="12" fillId="0" borderId="0" xfId="0" applyFont="1" applyAlignment="1">
      <alignment/>
    </xf>
    <xf numFmtId="165" fontId="10" fillId="0" borderId="0" xfId="15" applyNumberFormat="1" applyFont="1" applyAlignment="1">
      <alignment/>
    </xf>
    <xf numFmtId="165" fontId="10" fillId="0" borderId="1" xfId="15" applyNumberFormat="1" applyFont="1" applyBorder="1" applyAlignment="1">
      <alignment/>
    </xf>
    <xf numFmtId="165" fontId="10" fillId="0" borderId="2" xfId="15" applyNumberFormat="1" applyFont="1" applyBorder="1" applyAlignment="1">
      <alignment/>
    </xf>
    <xf numFmtId="0" fontId="0" fillId="0" borderId="1" xfId="0" applyBorder="1" applyAlignment="1">
      <alignment/>
    </xf>
    <xf numFmtId="165" fontId="0" fillId="0" borderId="1" xfId="0" applyNumberFormat="1" applyBorder="1" applyAlignment="1">
      <alignment/>
    </xf>
    <xf numFmtId="0" fontId="12" fillId="0" borderId="0" xfId="0" applyFont="1" applyAlignment="1">
      <alignment horizontal="center"/>
    </xf>
    <xf numFmtId="14" fontId="12" fillId="0" borderId="0" xfId="0" applyNumberFormat="1" applyFont="1" applyAlignment="1">
      <alignment horizontal="center"/>
    </xf>
    <xf numFmtId="0" fontId="6" fillId="0" borderId="0" xfId="0" applyFont="1" applyFill="1" applyAlignment="1">
      <alignment/>
    </xf>
    <xf numFmtId="0" fontId="6" fillId="0" borderId="0" xfId="0" applyFont="1" applyFill="1" applyAlignment="1">
      <alignment horizontal="center"/>
    </xf>
    <xf numFmtId="0" fontId="10" fillId="0" borderId="0" xfId="0" applyFont="1" applyFill="1" applyAlignment="1">
      <alignment/>
    </xf>
    <xf numFmtId="0" fontId="10"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165" fontId="0" fillId="0" borderId="1" xfId="15" applyNumberFormat="1" applyFont="1" applyFill="1" applyBorder="1" applyAlignment="1">
      <alignment/>
    </xf>
    <xf numFmtId="37" fontId="0" fillId="0" borderId="0" xfId="0" applyNumberFormat="1" applyFill="1" applyAlignment="1">
      <alignment/>
    </xf>
    <xf numFmtId="37" fontId="0" fillId="0" borderId="7" xfId="0" applyNumberFormat="1" applyFill="1" applyBorder="1" applyAlignment="1">
      <alignment/>
    </xf>
    <xf numFmtId="37" fontId="0" fillId="0" borderId="7" xfId="0" applyNumberFormat="1" applyFont="1" applyFill="1" applyBorder="1" applyAlignment="1">
      <alignment/>
    </xf>
    <xf numFmtId="0" fontId="6" fillId="0" borderId="0" xfId="0" applyFont="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vertical="top" wrapText="1"/>
    </xf>
    <xf numFmtId="0" fontId="7"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vertical="top"/>
    </xf>
    <xf numFmtId="0" fontId="0" fillId="0" borderId="0" xfId="0" applyAlignment="1">
      <alignment/>
    </xf>
    <xf numFmtId="0" fontId="6" fillId="0" borderId="0" xfId="0" applyFont="1" applyAlignment="1">
      <alignment vertical="top" wrapText="1"/>
    </xf>
    <xf numFmtId="0" fontId="0" fillId="0" borderId="0" xfId="0" applyAlignment="1">
      <alignment horizontal="justify" vertical="top" wrapText="1"/>
    </xf>
    <xf numFmtId="0" fontId="0" fillId="0" borderId="0" xfId="0" applyAlignment="1">
      <alignment wrapText="1"/>
    </xf>
    <xf numFmtId="0" fontId="0" fillId="0" borderId="0" xfId="0" applyAlignment="1">
      <alignment horizontal="left" wrapText="1"/>
    </xf>
    <xf numFmtId="0" fontId="0" fillId="0" borderId="0" xfId="0" applyFont="1" applyAlignment="1">
      <alignment wrapText="1"/>
    </xf>
    <xf numFmtId="0" fontId="7" fillId="0" borderId="0" xfId="0" applyFont="1" applyAlignment="1">
      <alignment wrapText="1"/>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justify" vertical="top" wrapText="1"/>
    </xf>
    <xf numFmtId="0" fontId="6" fillId="0" borderId="0" xfId="0" applyFont="1" applyAlignment="1">
      <alignment horizontal="center"/>
    </xf>
    <xf numFmtId="0" fontId="3" fillId="0" borderId="0" xfId="0" applyFont="1" applyAlignment="1">
      <alignment horizontal="center" vertical="top"/>
    </xf>
    <xf numFmtId="0" fontId="10" fillId="0" borderId="0" xfId="0" applyFont="1" applyAlignment="1">
      <alignment horizontal="justify" vertical="top" wrapText="1"/>
    </xf>
    <xf numFmtId="15" fontId="0" fillId="0" borderId="0" xfId="0" applyNumberFormat="1" applyAlignment="1">
      <alignment horizontal="left"/>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alignment wrapText="1"/>
    </xf>
    <xf numFmtId="0" fontId="0" fillId="0" borderId="0" xfId="0" applyFont="1" applyAlignment="1" quotePrefix="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7"/>
  <sheetViews>
    <sheetView view="pageBreakPreview" zoomScaleSheetLayoutView="100" workbookViewId="0" topLeftCell="A34">
      <selection activeCell="A39" sqref="A39"/>
    </sheetView>
  </sheetViews>
  <sheetFormatPr defaultColWidth="9.33203125" defaultRowHeight="10.5"/>
  <cols>
    <col min="1" max="1" width="9.16015625" style="0" customWidth="1"/>
    <col min="2" max="2" width="27.16015625" style="0" customWidth="1"/>
    <col min="3" max="3" width="14" style="0" bestFit="1" customWidth="1"/>
    <col min="4" max="4" width="2.33203125" style="0" customWidth="1"/>
    <col min="5" max="5" width="12.33203125" style="0" customWidth="1"/>
    <col min="6" max="6" width="2.16015625" style="0" customWidth="1"/>
    <col min="7" max="7" width="13.83203125" style="0" customWidth="1"/>
    <col min="8" max="8" width="2.5" style="0" customWidth="1"/>
    <col min="9" max="9" width="15.16015625" style="0" bestFit="1" customWidth="1"/>
    <col min="12" max="12" width="13.16015625" style="0" hidden="1" customWidth="1"/>
    <col min="13" max="13" width="14" style="0" hidden="1" customWidth="1"/>
    <col min="14" max="14" width="12" style="0" hidden="1" customWidth="1"/>
  </cols>
  <sheetData>
    <row r="1" spans="1:10" ht="18">
      <c r="A1" s="2"/>
      <c r="B1" s="139" t="s">
        <v>13</v>
      </c>
      <c r="C1" s="140"/>
      <c r="D1" s="140"/>
      <c r="E1" s="140"/>
      <c r="F1" s="140"/>
      <c r="G1" s="140"/>
      <c r="H1" s="140"/>
      <c r="I1" s="140"/>
      <c r="J1" s="2"/>
    </row>
    <row r="2" spans="1:10" ht="12.75">
      <c r="A2" s="2"/>
      <c r="B2" s="141" t="s">
        <v>14</v>
      </c>
      <c r="C2" s="141"/>
      <c r="D2" s="141"/>
      <c r="E2" s="141"/>
      <c r="F2" s="141"/>
      <c r="G2" s="141"/>
      <c r="H2" s="141"/>
      <c r="I2" s="141"/>
      <c r="J2" s="2"/>
    </row>
    <row r="3" spans="1:10" ht="12.75">
      <c r="A3" s="2"/>
      <c r="B3" s="141" t="s">
        <v>186</v>
      </c>
      <c r="C3" s="141"/>
      <c r="D3" s="141"/>
      <c r="E3" s="141"/>
      <c r="F3" s="141"/>
      <c r="G3" s="141"/>
      <c r="H3" s="141"/>
      <c r="I3" s="141"/>
      <c r="J3" s="2"/>
    </row>
    <row r="4" spans="1:10" ht="12.75">
      <c r="A4" s="2"/>
      <c r="B4" s="5"/>
      <c r="C4" s="5"/>
      <c r="D4" s="5"/>
      <c r="E4" s="5"/>
      <c r="F4" s="5"/>
      <c r="G4" s="5"/>
      <c r="H4" s="5"/>
      <c r="I4" s="5"/>
      <c r="J4" s="2"/>
    </row>
    <row r="5" spans="1:10" ht="12.75">
      <c r="A5" s="2"/>
      <c r="B5" s="1" t="s">
        <v>0</v>
      </c>
      <c r="C5" s="2"/>
      <c r="D5" s="2"/>
      <c r="E5" s="2"/>
      <c r="F5" s="2"/>
      <c r="G5" s="2"/>
      <c r="H5" s="2"/>
      <c r="I5" s="2"/>
      <c r="J5" s="2"/>
    </row>
    <row r="6" spans="1:10" ht="12.75">
      <c r="A6" s="2"/>
      <c r="B6" s="2"/>
      <c r="C6" s="2"/>
      <c r="D6" s="2"/>
      <c r="E6" s="2"/>
      <c r="F6" s="2"/>
      <c r="G6" s="2"/>
      <c r="H6" s="2"/>
      <c r="I6" s="16" t="s">
        <v>165</v>
      </c>
      <c r="J6" s="2"/>
    </row>
    <row r="7" spans="1:13" ht="12.75">
      <c r="A7" s="2"/>
      <c r="B7" s="6"/>
      <c r="C7" s="16" t="s">
        <v>1</v>
      </c>
      <c r="D7" s="24"/>
      <c r="E7" s="16" t="s">
        <v>6</v>
      </c>
      <c r="F7" s="24"/>
      <c r="G7" s="16" t="s">
        <v>1</v>
      </c>
      <c r="H7" s="24"/>
      <c r="I7" s="16" t="s">
        <v>6</v>
      </c>
      <c r="J7" s="2"/>
      <c r="L7" s="69" t="s">
        <v>239</v>
      </c>
      <c r="M7" s="69" t="s">
        <v>240</v>
      </c>
    </row>
    <row r="8" spans="1:13" ht="12.75">
      <c r="A8" s="2"/>
      <c r="B8" s="6"/>
      <c r="C8" s="16" t="s">
        <v>2</v>
      </c>
      <c r="D8" s="24"/>
      <c r="E8" s="16" t="s">
        <v>2</v>
      </c>
      <c r="F8" s="24"/>
      <c r="G8" s="16" t="s">
        <v>36</v>
      </c>
      <c r="H8" s="24"/>
      <c r="I8" s="16" t="s">
        <v>36</v>
      </c>
      <c r="J8" s="2"/>
      <c r="L8" s="126" t="s">
        <v>36</v>
      </c>
      <c r="M8" s="126" t="s">
        <v>36</v>
      </c>
    </row>
    <row r="9" spans="1:13" ht="12.75">
      <c r="A9" s="2"/>
      <c r="B9" s="6"/>
      <c r="C9" s="16" t="s">
        <v>3</v>
      </c>
      <c r="D9" s="24"/>
      <c r="E9" s="16" t="s">
        <v>3</v>
      </c>
      <c r="F9" s="24"/>
      <c r="G9" s="16" t="s">
        <v>3</v>
      </c>
      <c r="H9" s="24"/>
      <c r="I9" s="16" t="s">
        <v>3</v>
      </c>
      <c r="J9" s="2"/>
      <c r="L9" s="126" t="s">
        <v>3</v>
      </c>
      <c r="M9" s="126" t="s">
        <v>3</v>
      </c>
    </row>
    <row r="10" spans="1:13" ht="12.75">
      <c r="A10" s="2"/>
      <c r="B10" s="6"/>
      <c r="C10" s="17">
        <v>37621</v>
      </c>
      <c r="D10" s="24"/>
      <c r="E10" s="17">
        <v>37256</v>
      </c>
      <c r="F10" s="24"/>
      <c r="G10" s="17">
        <v>37621</v>
      </c>
      <c r="H10" s="24"/>
      <c r="I10" s="17">
        <v>37256</v>
      </c>
      <c r="J10" s="2"/>
      <c r="L10" s="127">
        <v>37164</v>
      </c>
      <c r="M10" s="127">
        <v>37256</v>
      </c>
    </row>
    <row r="11" spans="1:13" ht="12.75">
      <c r="A11" s="2"/>
      <c r="B11" s="6"/>
      <c r="C11" s="16" t="s">
        <v>4</v>
      </c>
      <c r="D11" s="24"/>
      <c r="E11" s="16" t="s">
        <v>4</v>
      </c>
      <c r="F11" s="24"/>
      <c r="G11" s="16" t="s">
        <v>4</v>
      </c>
      <c r="H11" s="24"/>
      <c r="I11" s="16" t="s">
        <v>4</v>
      </c>
      <c r="J11" s="2"/>
      <c r="L11" s="126" t="s">
        <v>4</v>
      </c>
      <c r="M11" s="126" t="s">
        <v>4</v>
      </c>
    </row>
    <row r="12" spans="1:13" ht="12.75">
      <c r="A12" s="2"/>
      <c r="B12" s="6"/>
      <c r="C12" s="6"/>
      <c r="D12" s="6"/>
      <c r="E12" s="6"/>
      <c r="F12" s="6"/>
      <c r="G12" s="6"/>
      <c r="H12" s="6"/>
      <c r="I12" s="6"/>
      <c r="J12" s="2"/>
      <c r="L12" s="120"/>
      <c r="M12" s="120"/>
    </row>
    <row r="13" spans="1:14" ht="12.75">
      <c r="A13" s="2"/>
      <c r="B13" s="6" t="s">
        <v>5</v>
      </c>
      <c r="C13" s="7">
        <v>51138.11863999997</v>
      </c>
      <c r="D13" s="7"/>
      <c r="E13" s="7">
        <f>M13-L13</f>
        <v>43770</v>
      </c>
      <c r="F13" s="7"/>
      <c r="G13" s="7">
        <v>168347.11863999997</v>
      </c>
      <c r="H13" s="7"/>
      <c r="I13" s="7">
        <v>144709</v>
      </c>
      <c r="J13" s="2"/>
      <c r="L13" s="121">
        <v>105512</v>
      </c>
      <c r="M13" s="121">
        <v>149282</v>
      </c>
      <c r="N13" s="71">
        <f>M13-L13</f>
        <v>43770</v>
      </c>
    </row>
    <row r="14" spans="1:13" ht="12.75">
      <c r="A14" s="2"/>
      <c r="B14" s="6"/>
      <c r="C14" s="7"/>
      <c r="D14" s="7"/>
      <c r="E14" s="85"/>
      <c r="F14" s="7"/>
      <c r="G14" s="7"/>
      <c r="H14" s="7"/>
      <c r="I14" s="7"/>
      <c r="J14" s="2"/>
      <c r="L14" s="121"/>
      <c r="M14" s="121"/>
    </row>
    <row r="15" spans="1:14" ht="12.75">
      <c r="A15" s="2"/>
      <c r="B15" s="6" t="s">
        <v>164</v>
      </c>
      <c r="C15" s="7">
        <v>-34702.85182000001</v>
      </c>
      <c r="D15" s="7"/>
      <c r="E15" s="7">
        <f>M15-L15</f>
        <v>-43169</v>
      </c>
      <c r="F15" s="7"/>
      <c r="G15" s="7">
        <v>-144080.85182</v>
      </c>
      <c r="H15" s="7"/>
      <c r="I15" s="7">
        <v>-172093</v>
      </c>
      <c r="J15" s="2"/>
      <c r="L15" s="121">
        <v>-131176</v>
      </c>
      <c r="M15" s="121">
        <v>-174345</v>
      </c>
      <c r="N15" s="71">
        <f>M15-L15</f>
        <v>-43169</v>
      </c>
    </row>
    <row r="16" spans="1:13" ht="12.75">
      <c r="A16" s="2"/>
      <c r="B16" s="6"/>
      <c r="C16" s="7"/>
      <c r="D16" s="7"/>
      <c r="E16" s="7"/>
      <c r="F16" s="7"/>
      <c r="G16" s="7"/>
      <c r="H16" s="7"/>
      <c r="I16" s="7"/>
      <c r="J16" s="2"/>
      <c r="L16" s="121"/>
      <c r="M16" s="121"/>
    </row>
    <row r="17" spans="1:14" ht="12.75">
      <c r="A17" s="2"/>
      <c r="B17" s="6" t="s">
        <v>7</v>
      </c>
      <c r="C17" s="7">
        <v>6058.954629999998</v>
      </c>
      <c r="D17" s="7"/>
      <c r="E17" s="7">
        <f>M17-L17</f>
        <v>5534</v>
      </c>
      <c r="F17" s="7"/>
      <c r="G17" s="7">
        <v>11214.954629999998</v>
      </c>
      <c r="H17" s="7"/>
      <c r="I17" s="7">
        <v>15702</v>
      </c>
      <c r="J17" s="2"/>
      <c r="L17" s="121">
        <v>1701</v>
      </c>
      <c r="M17" s="121">
        <v>7235</v>
      </c>
      <c r="N17" s="71">
        <f>M17-L17</f>
        <v>5534</v>
      </c>
    </row>
    <row r="18" spans="1:14" ht="12.75">
      <c r="A18" s="2"/>
      <c r="B18" s="6"/>
      <c r="C18" s="8"/>
      <c r="D18" s="7"/>
      <c r="E18" s="8"/>
      <c r="F18" s="7"/>
      <c r="G18" s="8"/>
      <c r="H18" s="7"/>
      <c r="I18" s="8"/>
      <c r="J18" s="2"/>
      <c r="L18" s="122"/>
      <c r="M18" s="122"/>
      <c r="N18" s="122"/>
    </row>
    <row r="19" spans="1:14" ht="12.75">
      <c r="A19" s="2"/>
      <c r="B19" s="6" t="s">
        <v>127</v>
      </c>
      <c r="C19" s="7">
        <v>22494.22144999996</v>
      </c>
      <c r="D19" s="7"/>
      <c r="E19" s="7">
        <f>SUM(E13:E18)</f>
        <v>6135</v>
      </c>
      <c r="F19" s="7"/>
      <c r="G19" s="7">
        <v>35481.22144999996</v>
      </c>
      <c r="H19" s="7"/>
      <c r="I19" s="7">
        <v>-11682</v>
      </c>
      <c r="J19" s="2"/>
      <c r="L19" s="121">
        <f>SUM(L13:L18)</f>
        <v>-23963</v>
      </c>
      <c r="M19" s="121">
        <f>SUM(M13:M18)</f>
        <v>-17828</v>
      </c>
      <c r="N19" s="121">
        <f>SUM(N13:N18)</f>
        <v>6135</v>
      </c>
    </row>
    <row r="20" spans="1:13" ht="12.75">
      <c r="A20" s="2"/>
      <c r="B20" s="6"/>
      <c r="C20" s="7"/>
      <c r="D20" s="7"/>
      <c r="E20" s="7"/>
      <c r="F20" s="7"/>
      <c r="G20" s="7"/>
      <c r="H20" s="7"/>
      <c r="I20" s="7"/>
      <c r="J20" s="2"/>
      <c r="L20" s="121"/>
      <c r="M20" s="121"/>
    </row>
    <row r="21" spans="1:14" ht="12.75">
      <c r="A21" s="2"/>
      <c r="B21" s="6" t="s">
        <v>8</v>
      </c>
      <c r="C21" s="8">
        <v>-3724.9625799999976</v>
      </c>
      <c r="D21" s="7"/>
      <c r="E21" s="8">
        <f>M21-L21</f>
        <v>-5565</v>
      </c>
      <c r="F21" s="7"/>
      <c r="G21" s="8">
        <v>-16084.962579999998</v>
      </c>
      <c r="H21" s="7"/>
      <c r="I21" s="8">
        <v>-14926</v>
      </c>
      <c r="J21" s="2"/>
      <c r="L21" s="122">
        <v>-8493</v>
      </c>
      <c r="M21" s="122">
        <v>-14058</v>
      </c>
      <c r="N21" s="122">
        <f>M21-L21</f>
        <v>-5565</v>
      </c>
    </row>
    <row r="22" spans="1:13" ht="12.75">
      <c r="A22" s="2"/>
      <c r="B22" s="6"/>
      <c r="C22" s="7"/>
      <c r="D22" s="7"/>
      <c r="E22" s="7"/>
      <c r="F22" s="7"/>
      <c r="G22" s="7"/>
      <c r="H22" s="7"/>
      <c r="I22" s="7"/>
      <c r="J22" s="2"/>
      <c r="L22" s="121"/>
      <c r="M22" s="121"/>
    </row>
    <row r="23" spans="1:14" ht="21">
      <c r="A23" s="2"/>
      <c r="B23" s="9" t="s">
        <v>214</v>
      </c>
      <c r="C23" s="7">
        <v>18769.25886999996</v>
      </c>
      <c r="D23" s="7"/>
      <c r="E23" s="7">
        <f>SUM(E19:E22)</f>
        <v>570</v>
      </c>
      <c r="F23" s="7"/>
      <c r="G23" s="7">
        <v>19396.25886999996</v>
      </c>
      <c r="H23" s="7"/>
      <c r="I23" s="7">
        <v>-26608</v>
      </c>
      <c r="J23" s="2"/>
      <c r="L23" s="121">
        <f>SUM(L19:L22)</f>
        <v>-32456</v>
      </c>
      <c r="M23" s="121">
        <f>SUM(M19:M22)</f>
        <v>-31886</v>
      </c>
      <c r="N23" s="121">
        <f>SUM(N19:N22)</f>
        <v>570</v>
      </c>
    </row>
    <row r="24" spans="1:13" ht="12.75">
      <c r="A24" s="2"/>
      <c r="B24" s="6"/>
      <c r="C24" s="7"/>
      <c r="D24" s="7"/>
      <c r="E24" s="7"/>
      <c r="F24" s="7"/>
      <c r="G24" s="7"/>
      <c r="H24" s="7"/>
      <c r="I24" s="7"/>
      <c r="J24" s="2"/>
      <c r="L24" s="121"/>
      <c r="M24" s="121"/>
    </row>
    <row r="25" spans="1:14" s="73" customFormat="1" ht="12.75">
      <c r="A25" s="2"/>
      <c r="B25" s="73" t="s">
        <v>9</v>
      </c>
      <c r="C25" s="8">
        <v>-11053.772</v>
      </c>
      <c r="D25" s="7"/>
      <c r="E25" s="8">
        <f>M25-L25</f>
        <v>191</v>
      </c>
      <c r="F25" s="7"/>
      <c r="G25" s="8">
        <v>-11459.772</v>
      </c>
      <c r="H25" s="7"/>
      <c r="I25" s="8">
        <v>18901</v>
      </c>
      <c r="J25" s="2"/>
      <c r="L25" s="8">
        <v>18710</v>
      </c>
      <c r="M25" s="8">
        <v>18901</v>
      </c>
      <c r="N25" s="8">
        <f>M25-L25</f>
        <v>191</v>
      </c>
    </row>
    <row r="26" spans="1:13" s="73" customFormat="1" ht="12.75">
      <c r="A26" s="2"/>
      <c r="C26" s="7"/>
      <c r="D26" s="7"/>
      <c r="E26" s="7"/>
      <c r="F26" s="7"/>
      <c r="G26" s="7"/>
      <c r="H26" s="7"/>
      <c r="I26" s="7"/>
      <c r="J26" s="2"/>
      <c r="L26" s="105"/>
      <c r="M26" s="105"/>
    </row>
    <row r="27" spans="1:14" s="73" customFormat="1" ht="21">
      <c r="A27" s="2"/>
      <c r="B27" s="9" t="s">
        <v>212</v>
      </c>
      <c r="C27" s="7">
        <v>7715.486869999961</v>
      </c>
      <c r="D27" s="7"/>
      <c r="E27" s="7">
        <f>SUM(E23:E26)</f>
        <v>761</v>
      </c>
      <c r="F27" s="7"/>
      <c r="G27" s="7">
        <v>7936.486869999961</v>
      </c>
      <c r="H27" s="7"/>
      <c r="I27" s="7">
        <v>-7707</v>
      </c>
      <c r="J27" s="2"/>
      <c r="L27" s="105">
        <f>SUM(L23:L26)</f>
        <v>-13746</v>
      </c>
      <c r="M27" s="105">
        <f>SUM(M23:M26)</f>
        <v>-12985</v>
      </c>
      <c r="N27" s="105">
        <f>SUM(N23:N26)</f>
        <v>761</v>
      </c>
    </row>
    <row r="28" spans="1:13" s="73" customFormat="1" ht="12.75">
      <c r="A28" s="2"/>
      <c r="C28" s="7"/>
      <c r="D28" s="7"/>
      <c r="E28" s="7"/>
      <c r="F28" s="7"/>
      <c r="G28" s="7"/>
      <c r="H28" s="7"/>
      <c r="I28" s="7"/>
      <c r="J28" s="2"/>
      <c r="L28" s="105"/>
      <c r="M28" s="105"/>
    </row>
    <row r="29" spans="1:13" s="73" customFormat="1" ht="12.75">
      <c r="A29" s="2"/>
      <c r="B29" s="31" t="s">
        <v>129</v>
      </c>
      <c r="C29" s="48">
        <v>-1500</v>
      </c>
      <c r="D29" s="48"/>
      <c r="E29" s="48">
        <v>0</v>
      </c>
      <c r="F29" s="48"/>
      <c r="G29" s="48">
        <v>-1500</v>
      </c>
      <c r="H29" s="48"/>
      <c r="I29" s="48">
        <v>0</v>
      </c>
      <c r="J29" s="2"/>
      <c r="L29" s="105"/>
      <c r="M29" s="105">
        <v>0</v>
      </c>
    </row>
    <row r="30" spans="1:14" ht="12.75">
      <c r="A30" s="2"/>
      <c r="B30" s="6"/>
      <c r="C30" s="8"/>
      <c r="D30" s="7"/>
      <c r="E30" s="8"/>
      <c r="F30" s="7"/>
      <c r="G30" s="8"/>
      <c r="H30" s="7"/>
      <c r="I30" s="8"/>
      <c r="J30" s="2"/>
      <c r="L30" s="122"/>
      <c r="M30" s="122"/>
      <c r="N30" s="124"/>
    </row>
    <row r="31" spans="1:14" ht="22.5" customHeight="1">
      <c r="A31" s="2"/>
      <c r="B31" s="9" t="s">
        <v>213</v>
      </c>
      <c r="C31" s="7">
        <v>6215.486869999961</v>
      </c>
      <c r="D31" s="7"/>
      <c r="E31" s="7">
        <f>SUM(E27:E30)</f>
        <v>761</v>
      </c>
      <c r="F31" s="7"/>
      <c r="G31" s="7">
        <v>6436.486869999961</v>
      </c>
      <c r="H31" s="7"/>
      <c r="I31" s="7">
        <v>-7707</v>
      </c>
      <c r="J31" s="2"/>
      <c r="L31" s="121">
        <f>SUM(L27:L30)</f>
        <v>-13746</v>
      </c>
      <c r="M31" s="121">
        <f>SUM(M27:M30)</f>
        <v>-12985</v>
      </c>
      <c r="N31" s="121">
        <f>SUM(N27:N30)</f>
        <v>761</v>
      </c>
    </row>
    <row r="32" spans="1:13" ht="12.75">
      <c r="A32" s="2"/>
      <c r="B32" s="6"/>
      <c r="C32" s="7"/>
      <c r="D32" s="7"/>
      <c r="E32" s="7"/>
      <c r="F32" s="7"/>
      <c r="G32" s="7"/>
      <c r="H32" s="7"/>
      <c r="I32" s="7"/>
      <c r="J32" s="2"/>
      <c r="L32" s="121"/>
      <c r="M32" s="121"/>
    </row>
    <row r="33" spans="1:14" ht="12.75">
      <c r="A33" s="2"/>
      <c r="B33" s="6" t="s">
        <v>10</v>
      </c>
      <c r="C33" s="8">
        <v>-3105.8050000000003</v>
      </c>
      <c r="D33" s="7"/>
      <c r="E33" s="8">
        <f>M33-L33</f>
        <v>846</v>
      </c>
      <c r="F33" s="8"/>
      <c r="G33" s="8">
        <v>-4528.805</v>
      </c>
      <c r="H33" s="7"/>
      <c r="I33" s="8">
        <v>-113</v>
      </c>
      <c r="J33" s="2"/>
      <c r="L33" s="122">
        <v>-862</v>
      </c>
      <c r="M33" s="122">
        <v>-16</v>
      </c>
      <c r="N33" s="125">
        <f>M33-L33</f>
        <v>846</v>
      </c>
    </row>
    <row r="34" spans="1:13" ht="12.75">
      <c r="A34" s="2"/>
      <c r="B34" s="6"/>
      <c r="C34" s="7"/>
      <c r="D34" s="7"/>
      <c r="E34" s="7"/>
      <c r="F34" s="7"/>
      <c r="G34" s="7"/>
      <c r="H34" s="7"/>
      <c r="I34" s="7"/>
      <c r="J34" s="2"/>
      <c r="L34" s="121"/>
      <c r="M34" s="121"/>
    </row>
    <row r="35" spans="1:14" ht="21">
      <c r="A35" s="2"/>
      <c r="B35" s="9" t="s">
        <v>215</v>
      </c>
      <c r="C35" s="7">
        <v>3109</v>
      </c>
      <c r="D35" s="7"/>
      <c r="E35" s="7">
        <f>SUM(E31:E34)</f>
        <v>1607</v>
      </c>
      <c r="F35" s="7"/>
      <c r="G35" s="7">
        <v>1907</v>
      </c>
      <c r="H35" s="7"/>
      <c r="I35" s="7">
        <v>-7820</v>
      </c>
      <c r="J35" s="2"/>
      <c r="L35" s="121">
        <f>SUM(L31:L34)</f>
        <v>-14608</v>
      </c>
      <c r="M35" s="121">
        <f>SUM(M31:M34)</f>
        <v>-13001</v>
      </c>
      <c r="N35" s="121">
        <f>SUM(N31:N34)</f>
        <v>1607</v>
      </c>
    </row>
    <row r="36" spans="1:13" ht="12.75">
      <c r="A36" s="2"/>
      <c r="B36" s="6"/>
      <c r="C36" s="7"/>
      <c r="D36" s="7"/>
      <c r="E36" s="7"/>
      <c r="F36" s="7"/>
      <c r="G36" s="7"/>
      <c r="H36" s="7"/>
      <c r="I36" s="7"/>
      <c r="J36" s="2"/>
      <c r="L36" s="121"/>
      <c r="M36" s="121"/>
    </row>
    <row r="37" spans="1:14" ht="12.75">
      <c r="A37" s="2"/>
      <c r="B37" s="6" t="s">
        <v>12</v>
      </c>
      <c r="C37" s="8">
        <v>227.26069999999996</v>
      </c>
      <c r="D37" s="7"/>
      <c r="E37" s="8">
        <f>M37-L37</f>
        <v>711</v>
      </c>
      <c r="F37" s="7"/>
      <c r="G37" s="8">
        <v>215.26069999999996</v>
      </c>
      <c r="H37" s="7"/>
      <c r="I37" s="8">
        <v>435</v>
      </c>
      <c r="J37" s="2"/>
      <c r="L37" s="122">
        <v>-344</v>
      </c>
      <c r="M37" s="122">
        <v>367</v>
      </c>
      <c r="N37" s="122">
        <f>M37-L37</f>
        <v>711</v>
      </c>
    </row>
    <row r="38" spans="1:14" ht="12.75">
      <c r="A38" s="2"/>
      <c r="B38" s="6"/>
      <c r="C38" s="7"/>
      <c r="D38" s="7"/>
      <c r="E38" s="7"/>
      <c r="F38" s="7"/>
      <c r="G38" s="7"/>
      <c r="H38" s="7"/>
      <c r="I38" s="7"/>
      <c r="J38" s="2"/>
      <c r="L38" s="121"/>
      <c r="M38" s="121"/>
      <c r="N38" s="121"/>
    </row>
    <row r="39" spans="1:14" ht="13.5" thickBot="1">
      <c r="A39" s="2"/>
      <c r="B39" s="6" t="s">
        <v>11</v>
      </c>
      <c r="C39" s="10">
        <v>3336</v>
      </c>
      <c r="D39" s="7"/>
      <c r="E39" s="10">
        <f>SUM(E35:E38)</f>
        <v>2318</v>
      </c>
      <c r="F39" s="7"/>
      <c r="G39" s="10">
        <v>2122</v>
      </c>
      <c r="H39" s="7"/>
      <c r="I39" s="10">
        <v>-7385</v>
      </c>
      <c r="J39" s="2"/>
      <c r="L39" s="123">
        <f>L35+L37</f>
        <v>-14952</v>
      </c>
      <c r="M39" s="123">
        <f>M35+M37</f>
        <v>-12634</v>
      </c>
      <c r="N39" s="123">
        <f>N35+N37</f>
        <v>2318</v>
      </c>
    </row>
    <row r="40" spans="1:13" ht="12.75">
      <c r="A40" s="2"/>
      <c r="B40" s="6"/>
      <c r="C40" s="7"/>
      <c r="D40" s="7"/>
      <c r="E40" s="7"/>
      <c r="F40" s="7"/>
      <c r="G40" s="7"/>
      <c r="H40" s="7"/>
      <c r="I40" s="7"/>
      <c r="J40" s="2"/>
      <c r="L40" s="121"/>
      <c r="M40" s="121"/>
    </row>
    <row r="41" spans="1:10" ht="12.75">
      <c r="A41" s="2"/>
      <c r="B41" s="6" t="s">
        <v>192</v>
      </c>
      <c r="C41" s="7"/>
      <c r="D41" s="7"/>
      <c r="E41" s="7"/>
      <c r="F41" s="7"/>
      <c r="G41" s="7"/>
      <c r="H41" s="7"/>
      <c r="I41" s="7"/>
      <c r="J41" s="2"/>
    </row>
    <row r="42" spans="1:10" ht="13.5" thickBot="1">
      <c r="A42" s="2"/>
      <c r="B42" s="6" t="s">
        <v>15</v>
      </c>
      <c r="C42" s="25">
        <v>3.148088727252106</v>
      </c>
      <c r="D42" s="7"/>
      <c r="E42" s="25">
        <v>2.87</v>
      </c>
      <c r="F42" s="7"/>
      <c r="G42" s="25">
        <v>2.4398483759283542</v>
      </c>
      <c r="H42" s="7"/>
      <c r="I42" s="25">
        <v>-9.153208826226708</v>
      </c>
      <c r="J42" s="2"/>
    </row>
    <row r="43" spans="1:10" ht="14.25" thickBot="1" thickTop="1">
      <c r="A43" s="2"/>
      <c r="B43" s="6" t="s">
        <v>16</v>
      </c>
      <c r="C43" s="88">
        <v>3.148088727252106</v>
      </c>
      <c r="D43" s="7"/>
      <c r="E43" s="88">
        <f>E42</f>
        <v>2.87</v>
      </c>
      <c r="F43" s="102"/>
      <c r="G43" s="88">
        <v>2.4398483759283542</v>
      </c>
      <c r="H43" s="102"/>
      <c r="I43" s="88">
        <v>-9.153208826226708</v>
      </c>
      <c r="J43" s="2"/>
    </row>
    <row r="44" spans="1:10" ht="13.5" thickTop="1">
      <c r="A44" s="2"/>
      <c r="B44" s="2"/>
      <c r="C44" s="4"/>
      <c r="D44" s="7"/>
      <c r="E44" s="4"/>
      <c r="F44" s="7"/>
      <c r="G44" s="4"/>
      <c r="H44" s="7"/>
      <c r="I44" s="4"/>
      <c r="J44" s="2"/>
    </row>
    <row r="45" spans="1:10" ht="12.75">
      <c r="A45" s="2"/>
      <c r="B45" s="2"/>
      <c r="C45" s="4"/>
      <c r="D45" s="4"/>
      <c r="E45" s="4"/>
      <c r="F45" s="4"/>
      <c r="G45" s="4"/>
      <c r="H45" s="4"/>
      <c r="I45" s="4"/>
      <c r="J45" s="2"/>
    </row>
    <row r="46" spans="1:10" ht="27" customHeight="1">
      <c r="A46" s="2"/>
      <c r="B46" s="138" t="s">
        <v>49</v>
      </c>
      <c r="C46" s="138"/>
      <c r="D46" s="138"/>
      <c r="E46" s="138"/>
      <c r="F46" s="138"/>
      <c r="G46" s="138"/>
      <c r="H46" s="138"/>
      <c r="I46" s="138"/>
      <c r="J46" s="2"/>
    </row>
    <row r="47" spans="1:10" ht="12.75">
      <c r="A47" s="2"/>
      <c r="B47" s="23"/>
      <c r="C47" s="23"/>
      <c r="D47" s="23"/>
      <c r="E47" s="23"/>
      <c r="F47" s="23"/>
      <c r="G47" s="23"/>
      <c r="H47" s="23"/>
      <c r="I47" s="23"/>
      <c r="J47" s="2"/>
    </row>
  </sheetData>
  <mergeCells count="4">
    <mergeCell ref="B46:I46"/>
    <mergeCell ref="B1:I1"/>
    <mergeCell ref="B2:I2"/>
    <mergeCell ref="B3:I3"/>
  </mergeCells>
  <printOptions horizontalCentered="1"/>
  <pageMargins left="0.75" right="0.75" top="1" bottom="1" header="0.5" footer="0.5"/>
  <pageSetup horizontalDpi="600" verticalDpi="600" orientation="portrait" scale="98"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B1:I48"/>
  <sheetViews>
    <sheetView view="pageBreakPreview" zoomScaleSheetLayoutView="100" workbookViewId="0" topLeftCell="A23">
      <selection activeCell="D44" sqref="D44"/>
    </sheetView>
  </sheetViews>
  <sheetFormatPr defaultColWidth="9.33203125" defaultRowHeight="10.5"/>
  <cols>
    <col min="1" max="1" width="9.33203125" style="2" customWidth="1"/>
    <col min="2" max="2" width="6.83203125" style="2" customWidth="1"/>
    <col min="3" max="3" width="43.5" style="2" customWidth="1"/>
    <col min="4" max="4" width="14.16015625" style="2" bestFit="1" customWidth="1"/>
    <col min="5" max="5" width="2" style="2" customWidth="1"/>
    <col min="6" max="6" width="14.16015625" style="2" bestFit="1" customWidth="1"/>
    <col min="7" max="16384" width="9.33203125" style="2" customWidth="1"/>
  </cols>
  <sheetData>
    <row r="1" spans="2:6" ht="18">
      <c r="B1" s="139" t="s">
        <v>13</v>
      </c>
      <c r="C1" s="139"/>
      <c r="D1" s="140"/>
      <c r="E1" s="140"/>
      <c r="F1" s="140"/>
    </row>
    <row r="2" spans="2:6" ht="12.75">
      <c r="B2" s="141" t="s">
        <v>14</v>
      </c>
      <c r="C2" s="141"/>
      <c r="D2" s="141"/>
      <c r="E2" s="141"/>
      <c r="F2" s="141"/>
    </row>
    <row r="3" spans="2:6" ht="12.75">
      <c r="B3" s="141" t="s">
        <v>186</v>
      </c>
      <c r="C3" s="141"/>
      <c r="D3" s="141"/>
      <c r="E3" s="141"/>
      <c r="F3" s="141"/>
    </row>
    <row r="4" spans="2:6" ht="12.75">
      <c r="B4" s="5"/>
      <c r="C4" s="5"/>
      <c r="D4" s="5"/>
      <c r="E4" s="5"/>
      <c r="F4" s="5"/>
    </row>
    <row r="5" spans="2:3" ht="12.75">
      <c r="B5" s="1" t="s">
        <v>211</v>
      </c>
      <c r="C5" s="1"/>
    </row>
    <row r="6" ht="12.75">
      <c r="F6" s="16" t="s">
        <v>165</v>
      </c>
    </row>
    <row r="7" spans="2:6" ht="12.75">
      <c r="B7" s="6"/>
      <c r="C7" s="6"/>
      <c r="D7" s="16" t="s">
        <v>17</v>
      </c>
      <c r="E7" s="24"/>
      <c r="F7" s="16" t="s">
        <v>17</v>
      </c>
    </row>
    <row r="8" spans="2:6" ht="12.75">
      <c r="B8" s="6"/>
      <c r="C8" s="6"/>
      <c r="D8" s="17">
        <v>37621</v>
      </c>
      <c r="E8" s="24"/>
      <c r="F8" s="17">
        <v>37256</v>
      </c>
    </row>
    <row r="9" spans="2:6" ht="12.75">
      <c r="B9" s="6"/>
      <c r="C9" s="6"/>
      <c r="D9" s="16" t="s">
        <v>4</v>
      </c>
      <c r="E9" s="24"/>
      <c r="F9" s="16" t="s">
        <v>4</v>
      </c>
    </row>
    <row r="10" spans="2:6" ht="12.75">
      <c r="B10" s="6"/>
      <c r="C10" s="6"/>
      <c r="D10" s="6"/>
      <c r="E10" s="6"/>
      <c r="F10" s="6"/>
    </row>
    <row r="11" spans="2:6" ht="12.75">
      <c r="B11" s="2" t="s">
        <v>18</v>
      </c>
      <c r="D11" s="4">
        <v>622837.51287</v>
      </c>
      <c r="E11" s="4"/>
      <c r="F11" s="4">
        <v>407463</v>
      </c>
    </row>
    <row r="12" spans="4:6" ht="12.75">
      <c r="D12" s="4"/>
      <c r="E12" s="4"/>
      <c r="F12" s="4"/>
    </row>
    <row r="13" spans="2:6" ht="12.75">
      <c r="B13" s="2" t="s">
        <v>19</v>
      </c>
      <c r="D13" s="4">
        <v>748.353</v>
      </c>
      <c r="E13" s="4"/>
      <c r="F13" s="4">
        <v>2069</v>
      </c>
    </row>
    <row r="14" spans="4:6" ht="12.75">
      <c r="D14" s="4"/>
      <c r="E14" s="4"/>
      <c r="F14" s="4"/>
    </row>
    <row r="15" spans="2:6" ht="12.75">
      <c r="B15" s="2" t="s">
        <v>20</v>
      </c>
      <c r="D15" s="4">
        <v>4871.739</v>
      </c>
      <c r="F15" s="4">
        <v>7106</v>
      </c>
    </row>
    <row r="16" spans="4:6" ht="12.75">
      <c r="D16" s="4"/>
      <c r="F16" s="4"/>
    </row>
    <row r="17" spans="2:6" ht="12.75">
      <c r="B17" s="2" t="s">
        <v>21</v>
      </c>
      <c r="D17" s="4"/>
      <c r="F17" s="4"/>
    </row>
    <row r="18" spans="3:6" ht="12.75">
      <c r="C18" s="2" t="s">
        <v>34</v>
      </c>
      <c r="D18" s="4">
        <v>1748.592</v>
      </c>
      <c r="F18" s="4">
        <v>3626</v>
      </c>
    </row>
    <row r="19" spans="3:6" ht="12.75">
      <c r="C19" s="2" t="s">
        <v>22</v>
      </c>
      <c r="D19" s="4">
        <v>8488.80481</v>
      </c>
      <c r="F19" s="4">
        <v>11125</v>
      </c>
    </row>
    <row r="20" spans="3:6" ht="12.75">
      <c r="C20" s="2" t="s">
        <v>24</v>
      </c>
      <c r="D20" s="4">
        <v>32845.817080000015</v>
      </c>
      <c r="F20" s="4">
        <v>60914</v>
      </c>
    </row>
    <row r="21" spans="3:6" ht="12.75">
      <c r="C21" s="2" t="s">
        <v>133</v>
      </c>
      <c r="D21" s="4">
        <v>5007.329</v>
      </c>
      <c r="F21" s="4">
        <v>5000</v>
      </c>
    </row>
    <row r="22" spans="3:6" ht="12.75">
      <c r="C22" s="2" t="s">
        <v>231</v>
      </c>
      <c r="D22" s="4">
        <v>4604.8351600000005</v>
      </c>
      <c r="F22" s="4">
        <v>3688</v>
      </c>
    </row>
    <row r="23" spans="4:6" ht="12.75">
      <c r="D23" s="13">
        <v>52696</v>
      </c>
      <c r="F23" s="13">
        <v>84353</v>
      </c>
    </row>
    <row r="24" spans="4:6" ht="12.75">
      <c r="D24" s="4"/>
      <c r="F24" s="4"/>
    </row>
    <row r="25" spans="2:6" ht="12.75">
      <c r="B25" s="2" t="s">
        <v>23</v>
      </c>
      <c r="D25" s="4"/>
      <c r="F25" s="4"/>
    </row>
    <row r="26" spans="3:6" ht="12.75">
      <c r="C26" s="2" t="s">
        <v>25</v>
      </c>
      <c r="D26" s="4">
        <v>130743.25163</v>
      </c>
      <c r="F26" s="4">
        <v>132531</v>
      </c>
    </row>
    <row r="27" spans="3:6" ht="12.75">
      <c r="C27" s="2" t="s">
        <v>26</v>
      </c>
      <c r="D27" s="4">
        <v>24902.00244</v>
      </c>
      <c r="F27" s="4">
        <v>65141</v>
      </c>
    </row>
    <row r="28" spans="3:6" ht="12.75">
      <c r="C28" s="2" t="s">
        <v>10</v>
      </c>
      <c r="D28" s="4">
        <v>649.1725799999999</v>
      </c>
      <c r="F28" s="4">
        <v>2268</v>
      </c>
    </row>
    <row r="29" spans="4:6" ht="12.75">
      <c r="D29" s="13">
        <v>156294.42665</v>
      </c>
      <c r="F29" s="13">
        <v>199940</v>
      </c>
    </row>
    <row r="30" spans="2:6" ht="12.75">
      <c r="B30" s="2" t="s">
        <v>27</v>
      </c>
      <c r="D30" s="13">
        <v>-103598</v>
      </c>
      <c r="F30" s="13">
        <v>-115587</v>
      </c>
    </row>
    <row r="31" spans="4:6" ht="13.5" thickBot="1">
      <c r="D31" s="11">
        <v>524860</v>
      </c>
      <c r="F31" s="14">
        <v>301051</v>
      </c>
    </row>
    <row r="32" spans="4:6" ht="12.75">
      <c r="D32" s="4"/>
      <c r="F32" s="4"/>
    </row>
    <row r="33" spans="2:6" ht="12.75">
      <c r="B33" s="2" t="s">
        <v>28</v>
      </c>
      <c r="D33" s="4">
        <v>105999.161</v>
      </c>
      <c r="F33" s="4">
        <v>80682</v>
      </c>
    </row>
    <row r="34" spans="2:6" ht="12.75">
      <c r="B34" s="27" t="s">
        <v>78</v>
      </c>
      <c r="D34" s="4">
        <v>141742.15</v>
      </c>
      <c r="F34" s="4">
        <v>63259</v>
      </c>
    </row>
    <row r="35" spans="2:6" ht="12.75">
      <c r="B35" s="27" t="s">
        <v>79</v>
      </c>
      <c r="D35" s="113">
        <v>226210.08463</v>
      </c>
      <c r="F35" s="4">
        <v>20638</v>
      </c>
    </row>
    <row r="36" spans="2:6" ht="12.75">
      <c r="B36" s="2" t="s">
        <v>80</v>
      </c>
      <c r="D36" s="4">
        <v>-2.2565</v>
      </c>
      <c r="F36" s="4">
        <v>-2</v>
      </c>
    </row>
    <row r="37" spans="2:7" ht="12.75">
      <c r="B37" s="2" t="s">
        <v>81</v>
      </c>
      <c r="D37" s="4">
        <v>-55308.51643000004</v>
      </c>
      <c r="F37" s="4">
        <v>-55190</v>
      </c>
      <c r="G37" s="4"/>
    </row>
    <row r="38" spans="2:6" ht="12.75">
      <c r="B38" s="2" t="s">
        <v>29</v>
      </c>
      <c r="D38" s="15">
        <v>418640</v>
      </c>
      <c r="F38" s="15">
        <v>109387</v>
      </c>
    </row>
    <row r="39" spans="2:6" ht="12.75">
      <c r="B39" s="2" t="s">
        <v>30</v>
      </c>
      <c r="D39" s="113">
        <v>6062.59567</v>
      </c>
      <c r="F39" s="4">
        <v>481</v>
      </c>
    </row>
    <row r="40" spans="2:6" ht="12.75">
      <c r="B40" s="2" t="s">
        <v>31</v>
      </c>
      <c r="D40" s="4"/>
      <c r="F40" s="4"/>
    </row>
    <row r="41" spans="3:6" ht="12.75">
      <c r="C41" s="2" t="s">
        <v>202</v>
      </c>
      <c r="D41" s="4">
        <v>61998.287</v>
      </c>
      <c r="F41" s="4">
        <v>162917</v>
      </c>
    </row>
    <row r="42" spans="3:7" ht="12.75">
      <c r="C42" s="2" t="s">
        <v>32</v>
      </c>
      <c r="D42" s="4">
        <v>16953</v>
      </c>
      <c r="F42" s="4">
        <v>2138</v>
      </c>
      <c r="G42" s="80"/>
    </row>
    <row r="43" spans="3:6" ht="12.75">
      <c r="C43" s="2" t="s">
        <v>33</v>
      </c>
      <c r="D43" s="4">
        <v>21205.5539</v>
      </c>
      <c r="F43" s="4">
        <v>26128</v>
      </c>
    </row>
    <row r="44" spans="4:6" ht="13.5" thickBot="1">
      <c r="D44" s="14">
        <v>524860</v>
      </c>
      <c r="F44" s="14">
        <v>301051</v>
      </c>
    </row>
    <row r="45" spans="4:6" ht="12.75">
      <c r="D45" s="4"/>
      <c r="F45" s="12"/>
    </row>
    <row r="46" spans="3:6" ht="12.75">
      <c r="C46" s="2" t="s">
        <v>77</v>
      </c>
      <c r="D46" s="26">
        <v>4.142465086115163</v>
      </c>
      <c r="F46" s="26">
        <v>1.653974864281996</v>
      </c>
    </row>
    <row r="47" spans="2:9" ht="24.75" customHeight="1">
      <c r="B47" s="138" t="s">
        <v>216</v>
      </c>
      <c r="C47" s="138"/>
      <c r="D47" s="138"/>
      <c r="E47" s="138"/>
      <c r="F47" s="138"/>
      <c r="G47" s="21"/>
      <c r="H47" s="21"/>
      <c r="I47" s="21"/>
    </row>
    <row r="48" spans="2:9" ht="12.75">
      <c r="B48" s="23"/>
      <c r="C48" s="23"/>
      <c r="D48" s="23"/>
      <c r="E48" s="23"/>
      <c r="F48" s="23"/>
      <c r="G48" s="21"/>
      <c r="H48" s="21"/>
      <c r="I48" s="21"/>
    </row>
  </sheetData>
  <mergeCells count="4">
    <mergeCell ref="B1:F1"/>
    <mergeCell ref="B2:F2"/>
    <mergeCell ref="B3:F3"/>
    <mergeCell ref="B47:F47"/>
  </mergeCells>
  <printOptions horizontalCentered="1"/>
  <pageMargins left="1.02" right="0.85" top="0.76"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J54"/>
  <sheetViews>
    <sheetView view="pageBreakPreview" zoomScaleSheetLayoutView="100" workbookViewId="0" topLeftCell="A1">
      <selection activeCell="C16" sqref="C16"/>
    </sheetView>
  </sheetViews>
  <sheetFormatPr defaultColWidth="9.33203125" defaultRowHeight="10.5"/>
  <cols>
    <col min="1" max="1" width="9.33203125" style="2" customWidth="1"/>
    <col min="2" max="2" width="8.5" style="2" customWidth="1"/>
    <col min="3" max="3" width="48.16015625" style="2" customWidth="1"/>
    <col min="4" max="4" width="18.33203125" style="2" customWidth="1"/>
    <col min="5" max="5" width="18.33203125" style="4" customWidth="1"/>
    <col min="6" max="16384" width="9.33203125" style="2" customWidth="1"/>
  </cols>
  <sheetData>
    <row r="1" spans="2:5" ht="18">
      <c r="B1" s="139" t="s">
        <v>13</v>
      </c>
      <c r="C1" s="140"/>
      <c r="D1" s="140"/>
      <c r="E1" s="140"/>
    </row>
    <row r="2" spans="2:5" ht="12.75">
      <c r="B2" s="141" t="s">
        <v>14</v>
      </c>
      <c r="C2" s="141"/>
      <c r="D2" s="141"/>
      <c r="E2" s="141"/>
    </row>
    <row r="3" spans="2:5" ht="12.75">
      <c r="B3" s="141" t="s">
        <v>186</v>
      </c>
      <c r="C3" s="141"/>
      <c r="D3" s="141"/>
      <c r="E3" s="141"/>
    </row>
    <row r="4" spans="2:5" ht="12.75">
      <c r="B4" s="5"/>
      <c r="C4" s="5"/>
      <c r="D4" s="5"/>
      <c r="E4" s="19"/>
    </row>
    <row r="5" ht="12.75">
      <c r="B5" s="1" t="s">
        <v>35</v>
      </c>
    </row>
    <row r="7" spans="2:5" ht="12.75">
      <c r="B7" s="6"/>
      <c r="C7" s="6"/>
      <c r="D7" s="6"/>
      <c r="E7" s="16" t="s">
        <v>1</v>
      </c>
    </row>
    <row r="8" spans="2:5" ht="12.75">
      <c r="B8" s="6"/>
      <c r="C8" s="6"/>
      <c r="D8" s="6"/>
      <c r="E8" s="16" t="s">
        <v>36</v>
      </c>
    </row>
    <row r="9" spans="2:5" ht="12.75">
      <c r="B9" s="6"/>
      <c r="C9" s="6"/>
      <c r="D9" s="6"/>
      <c r="E9" s="17">
        <v>37621</v>
      </c>
    </row>
    <row r="10" spans="2:5" ht="12.75">
      <c r="B10" s="6"/>
      <c r="C10" s="6"/>
      <c r="D10" s="6"/>
      <c r="E10" s="16" t="s">
        <v>4</v>
      </c>
    </row>
    <row r="11" spans="2:5" ht="12.75">
      <c r="B11" s="6"/>
      <c r="C11" s="6"/>
      <c r="D11" s="6"/>
      <c r="E11" s="7"/>
    </row>
    <row r="12" ht="12.75">
      <c r="B12" s="18" t="s">
        <v>37</v>
      </c>
    </row>
    <row r="13" spans="2:5" ht="12.75">
      <c r="B13" s="2" t="s">
        <v>173</v>
      </c>
      <c r="E13" s="4">
        <v>2122</v>
      </c>
    </row>
    <row r="15" spans="2:5" ht="12.75">
      <c r="B15" s="2" t="s">
        <v>168</v>
      </c>
      <c r="E15" s="4">
        <v>22098.72999</v>
      </c>
    </row>
    <row r="17" spans="2:5" ht="12.75">
      <c r="B17" s="2" t="s">
        <v>38</v>
      </c>
      <c r="E17" s="4">
        <v>24221.67255999996</v>
      </c>
    </row>
    <row r="19" ht="12.75">
      <c r="B19" s="2" t="s">
        <v>39</v>
      </c>
    </row>
    <row r="20" spans="2:5" ht="12.75">
      <c r="B20" s="2" t="s">
        <v>40</v>
      </c>
      <c r="E20" s="4">
        <v>24951.052109999986</v>
      </c>
    </row>
    <row r="21" spans="2:5" ht="12.75">
      <c r="B21" s="2" t="s">
        <v>41</v>
      </c>
      <c r="E21" s="75">
        <v>-3398.791930000005</v>
      </c>
    </row>
    <row r="22" spans="2:5" ht="12.75">
      <c r="B22" s="2" t="s">
        <v>169</v>
      </c>
      <c r="E22" s="74">
        <v>45773.93273999994</v>
      </c>
    </row>
    <row r="23" ht="12.75">
      <c r="E23" s="74"/>
    </row>
    <row r="24" spans="2:5" ht="12.75">
      <c r="B24" s="2" t="s">
        <v>171</v>
      </c>
      <c r="E24" s="74">
        <v>-4468.53542</v>
      </c>
    </row>
    <row r="25" spans="2:5" ht="12.75" hidden="1">
      <c r="B25" s="2" t="s">
        <v>172</v>
      </c>
      <c r="E25" s="74"/>
    </row>
    <row r="26" ht="12.75">
      <c r="E26" s="74"/>
    </row>
    <row r="27" spans="2:5" ht="12.75">
      <c r="B27" s="2" t="s">
        <v>203</v>
      </c>
      <c r="E27" s="13">
        <v>41305.39731999994</v>
      </c>
    </row>
    <row r="28" ht="12.75">
      <c r="E28" s="74"/>
    </row>
    <row r="29" ht="12.75">
      <c r="B29" s="18" t="s">
        <v>204</v>
      </c>
    </row>
    <row r="30" spans="3:4" ht="12.75">
      <c r="C30" s="20"/>
      <c r="D30" s="20"/>
    </row>
    <row r="31" spans="3:5" ht="12.75">
      <c r="C31" s="20" t="s">
        <v>174</v>
      </c>
      <c r="D31" s="20"/>
      <c r="E31" s="4">
        <v>-6148.908</v>
      </c>
    </row>
    <row r="32" spans="3:5" ht="12.75">
      <c r="C32" s="20" t="s">
        <v>42</v>
      </c>
      <c r="D32" s="20"/>
      <c r="E32" s="4">
        <v>1248</v>
      </c>
    </row>
    <row r="33" ht="12.75">
      <c r="E33" s="13">
        <v>-4900.908</v>
      </c>
    </row>
    <row r="35" ht="12.75">
      <c r="B35" s="18" t="s">
        <v>43</v>
      </c>
    </row>
    <row r="36" spans="3:5" ht="12.75">
      <c r="C36" s="20" t="s">
        <v>44</v>
      </c>
      <c r="D36" s="20"/>
      <c r="E36" s="4">
        <v>-27108.452</v>
      </c>
    </row>
    <row r="37" ht="12.75">
      <c r="E37" s="13">
        <v>-27108.452</v>
      </c>
    </row>
    <row r="39" spans="2:5" ht="12.75">
      <c r="B39" s="2" t="s">
        <v>45</v>
      </c>
      <c r="E39" s="4">
        <v>9296.037319999938</v>
      </c>
    </row>
    <row r="41" spans="2:5" ht="12.75">
      <c r="B41" s="2" t="s">
        <v>46</v>
      </c>
      <c r="E41" s="4">
        <v>-9093</v>
      </c>
    </row>
    <row r="42" spans="2:5" ht="23.25" customHeight="1">
      <c r="B42" s="2" t="s">
        <v>47</v>
      </c>
      <c r="E42" s="13">
        <v>203.0373199999376</v>
      </c>
    </row>
    <row r="43" ht="11.25" customHeight="1">
      <c r="E43" s="74"/>
    </row>
    <row r="44" spans="4:5" ht="12.75" customHeight="1">
      <c r="D44" s="118">
        <v>37256</v>
      </c>
      <c r="E44" s="118">
        <v>37621</v>
      </c>
    </row>
    <row r="45" spans="4:5" ht="13.5" customHeight="1">
      <c r="D45" s="119" t="s">
        <v>4</v>
      </c>
      <c r="E45" s="119" t="s">
        <v>4</v>
      </c>
    </row>
    <row r="46" spans="2:5" ht="11.25" customHeight="1">
      <c r="B46" s="2" t="s">
        <v>233</v>
      </c>
      <c r="D46" s="3"/>
      <c r="E46" s="3"/>
    </row>
    <row r="47" spans="2:5" ht="12.75" customHeight="1">
      <c r="B47" s="2" t="s">
        <v>231</v>
      </c>
      <c r="D47" s="74">
        <v>3688</v>
      </c>
      <c r="E47" s="74">
        <v>4605</v>
      </c>
    </row>
    <row r="48" spans="2:5" ht="13.5" customHeight="1">
      <c r="B48" s="2" t="s">
        <v>232</v>
      </c>
      <c r="D48" s="74">
        <v>-12781</v>
      </c>
      <c r="E48" s="74">
        <v>-4402</v>
      </c>
    </row>
    <row r="49" spans="4:5" ht="12.75" customHeight="1" thickBot="1">
      <c r="D49" s="117">
        <f>SUM(D47:D48)</f>
        <v>-9093</v>
      </c>
      <c r="E49" s="117">
        <f>SUM(E47:E48)</f>
        <v>203</v>
      </c>
    </row>
    <row r="50" spans="5:6" ht="12.75" customHeight="1" thickTop="1">
      <c r="E50" s="74"/>
      <c r="F50" s="80"/>
    </row>
    <row r="51" spans="2:10" ht="23.25" customHeight="1">
      <c r="B51" s="142" t="s">
        <v>48</v>
      </c>
      <c r="C51" s="142"/>
      <c r="D51" s="142"/>
      <c r="E51" s="142"/>
      <c r="F51" s="77"/>
      <c r="G51" s="77"/>
      <c r="H51" s="77"/>
      <c r="I51" s="77"/>
      <c r="J51" s="77"/>
    </row>
    <row r="53" spans="2:10" ht="24.75" customHeight="1">
      <c r="B53" s="138" t="s">
        <v>50</v>
      </c>
      <c r="C53" s="138"/>
      <c r="D53" s="138"/>
      <c r="E53" s="138"/>
      <c r="F53" s="21"/>
      <c r="G53" s="21"/>
      <c r="H53" s="22"/>
      <c r="I53" s="22"/>
      <c r="J53" s="22"/>
    </row>
    <row r="54" spans="2:10" ht="12.75">
      <c r="B54" s="21"/>
      <c r="C54" s="21"/>
      <c r="D54" s="21"/>
      <c r="E54" s="21"/>
      <c r="F54" s="21"/>
      <c r="G54" s="21"/>
      <c r="H54" s="22"/>
      <c r="I54" s="22"/>
      <c r="J54" s="22"/>
    </row>
  </sheetData>
  <mergeCells count="5">
    <mergeCell ref="B53:E53"/>
    <mergeCell ref="B1:E1"/>
    <mergeCell ref="B2:E2"/>
    <mergeCell ref="B3:E3"/>
    <mergeCell ref="B51:E51"/>
  </mergeCells>
  <printOptions horizontalCentered="1"/>
  <pageMargins left="1.02" right="0.85" top="1" bottom="1" header="0.5" footer="0.5"/>
  <pageSetup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B1:M24"/>
  <sheetViews>
    <sheetView tabSelected="1" view="pageBreakPreview" zoomScaleSheetLayoutView="100" workbookViewId="0" topLeftCell="A1">
      <selection activeCell="B12" sqref="B12"/>
    </sheetView>
  </sheetViews>
  <sheetFormatPr defaultColWidth="9.33203125" defaultRowHeight="10.5"/>
  <cols>
    <col min="1" max="1" width="9.33203125" style="2" customWidth="1"/>
    <col min="2" max="2" width="33.83203125" style="2" customWidth="1"/>
    <col min="3" max="3" width="11.33203125" style="2" customWidth="1"/>
    <col min="4" max="4" width="1.83203125" style="2" customWidth="1"/>
    <col min="5" max="5" width="11.33203125" style="2" customWidth="1"/>
    <col min="6" max="6" width="2" style="2" customWidth="1"/>
    <col min="7" max="7" width="12.33203125" style="2" customWidth="1"/>
    <col min="8" max="8" width="2" style="2" customWidth="1"/>
    <col min="9" max="9" width="11.33203125" style="2" customWidth="1"/>
    <col min="10" max="10" width="2" style="2" customWidth="1"/>
    <col min="11" max="11" width="13.66015625" style="2" customWidth="1"/>
    <col min="12" max="12" width="1.66796875" style="2" customWidth="1"/>
    <col min="13" max="13" width="13.16015625" style="2" customWidth="1"/>
    <col min="14" max="16384" width="9.33203125" style="2" customWidth="1"/>
  </cols>
  <sheetData>
    <row r="1" spans="2:13" ht="18">
      <c r="B1" s="139" t="s">
        <v>13</v>
      </c>
      <c r="C1" s="140"/>
      <c r="D1" s="140"/>
      <c r="E1" s="140"/>
      <c r="F1" s="140"/>
      <c r="G1" s="140"/>
      <c r="H1" s="140"/>
      <c r="I1" s="140"/>
      <c r="J1" s="140"/>
      <c r="K1" s="140"/>
      <c r="L1" s="140"/>
      <c r="M1" s="140"/>
    </row>
    <row r="2" spans="2:13" ht="12.75">
      <c r="B2" s="141" t="s">
        <v>14</v>
      </c>
      <c r="C2" s="141"/>
      <c r="D2" s="141"/>
      <c r="E2" s="141"/>
      <c r="F2" s="141"/>
      <c r="G2" s="141"/>
      <c r="H2" s="141"/>
      <c r="I2" s="141"/>
      <c r="J2" s="141"/>
      <c r="K2" s="141"/>
      <c r="L2" s="141"/>
      <c r="M2" s="141"/>
    </row>
    <row r="3" spans="2:13" ht="12.75">
      <c r="B3" s="141" t="s">
        <v>186</v>
      </c>
      <c r="C3" s="141"/>
      <c r="D3" s="141"/>
      <c r="E3" s="141"/>
      <c r="F3" s="141"/>
      <c r="G3" s="141"/>
      <c r="H3" s="141"/>
      <c r="I3" s="141"/>
      <c r="J3" s="141"/>
      <c r="K3" s="141"/>
      <c r="L3" s="141"/>
      <c r="M3" s="141"/>
    </row>
    <row r="4" spans="2:13" ht="12.75">
      <c r="B4" s="5"/>
      <c r="C4" s="5"/>
      <c r="D4" s="5"/>
      <c r="E4" s="5"/>
      <c r="F4" s="5"/>
      <c r="G4" s="5"/>
      <c r="H4" s="5"/>
      <c r="I4" s="5"/>
      <c r="J4" s="5"/>
      <c r="K4" s="5"/>
      <c r="L4" s="5"/>
      <c r="M4" s="5"/>
    </row>
    <row r="5" ht="12.75">
      <c r="B5" s="1" t="s">
        <v>121</v>
      </c>
    </row>
    <row r="7" spans="2:13" ht="12.75">
      <c r="B7" s="6"/>
      <c r="C7" s="16"/>
      <c r="D7" s="24"/>
      <c r="E7" s="16"/>
      <c r="F7" s="24"/>
      <c r="G7" s="24"/>
      <c r="H7" s="24"/>
      <c r="I7" s="24"/>
      <c r="J7" s="24"/>
      <c r="K7" s="16"/>
      <c r="L7" s="24"/>
      <c r="M7" s="16"/>
    </row>
    <row r="8" spans="2:13" ht="36.75" customHeight="1">
      <c r="B8" s="6"/>
      <c r="C8" s="59" t="s">
        <v>28</v>
      </c>
      <c r="D8" s="24"/>
      <c r="E8" s="59" t="s">
        <v>78</v>
      </c>
      <c r="F8" s="24"/>
      <c r="G8" s="59" t="s">
        <v>79</v>
      </c>
      <c r="H8" s="24"/>
      <c r="I8" s="59" t="s">
        <v>80</v>
      </c>
      <c r="J8" s="24"/>
      <c r="K8" s="59" t="s">
        <v>194</v>
      </c>
      <c r="L8" s="24"/>
      <c r="M8" s="59" t="s">
        <v>109</v>
      </c>
    </row>
    <row r="9" spans="2:13" ht="12.75">
      <c r="B9" s="6"/>
      <c r="C9" s="16" t="s">
        <v>4</v>
      </c>
      <c r="D9" s="24"/>
      <c r="E9" s="16" t="s">
        <v>4</v>
      </c>
      <c r="F9" s="24"/>
      <c r="G9" s="16" t="s">
        <v>4</v>
      </c>
      <c r="H9" s="24"/>
      <c r="I9" s="16" t="s">
        <v>4</v>
      </c>
      <c r="J9" s="24"/>
      <c r="K9" s="16" t="s">
        <v>4</v>
      </c>
      <c r="L9" s="24"/>
      <c r="M9" s="16" t="s">
        <v>4</v>
      </c>
    </row>
    <row r="10" spans="2:13" ht="12.75">
      <c r="B10" s="24" t="s">
        <v>195</v>
      </c>
      <c r="C10" s="6"/>
      <c r="D10" s="6"/>
      <c r="E10" s="6"/>
      <c r="F10" s="6"/>
      <c r="G10" s="6"/>
      <c r="H10" s="6"/>
      <c r="I10" s="6"/>
      <c r="J10" s="6"/>
      <c r="K10" s="6"/>
      <c r="L10" s="6"/>
      <c r="M10" s="6"/>
    </row>
    <row r="11" spans="2:13" ht="12.75">
      <c r="B11" s="6"/>
      <c r="C11" s="6"/>
      <c r="D11" s="6"/>
      <c r="E11" s="6"/>
      <c r="F11" s="6"/>
      <c r="G11" s="6"/>
      <c r="H11" s="6"/>
      <c r="I11" s="6"/>
      <c r="J11" s="6"/>
      <c r="K11" s="6"/>
      <c r="L11" s="6"/>
      <c r="M11" s="6"/>
    </row>
    <row r="12" spans="2:13" ht="21.75">
      <c r="B12" s="94" t="s">
        <v>196</v>
      </c>
      <c r="C12" s="7">
        <v>80682</v>
      </c>
      <c r="D12" s="7"/>
      <c r="E12" s="7">
        <v>63259</v>
      </c>
      <c r="F12" s="7"/>
      <c r="G12" s="7">
        <v>20638</v>
      </c>
      <c r="H12" s="7"/>
      <c r="I12" s="7">
        <v>-2</v>
      </c>
      <c r="J12" s="7"/>
      <c r="K12" s="7">
        <v>-55190</v>
      </c>
      <c r="L12" s="7"/>
      <c r="M12" s="7">
        <v>109387</v>
      </c>
    </row>
    <row r="13" spans="2:13" ht="12.75">
      <c r="B13" s="6" t="s">
        <v>130</v>
      </c>
      <c r="C13" s="79">
        <v>0</v>
      </c>
      <c r="D13" s="7"/>
      <c r="E13" s="8">
        <v>0</v>
      </c>
      <c r="F13" s="7"/>
      <c r="G13" s="8">
        <v>0</v>
      </c>
      <c r="H13" s="7"/>
      <c r="I13" s="8">
        <v>0</v>
      </c>
      <c r="J13" s="7"/>
      <c r="K13" s="8">
        <v>-2241.459</v>
      </c>
      <c r="L13" s="7"/>
      <c r="M13" s="8">
        <v>-2241.459</v>
      </c>
    </row>
    <row r="14" spans="2:13" ht="12.75">
      <c r="B14" s="6" t="s">
        <v>131</v>
      </c>
      <c r="C14" s="33">
        <v>80682</v>
      </c>
      <c r="D14" s="7"/>
      <c r="E14" s="33">
        <v>63259</v>
      </c>
      <c r="F14" s="7"/>
      <c r="G14" s="33">
        <v>20638</v>
      </c>
      <c r="H14" s="7"/>
      <c r="I14" s="33">
        <v>-2</v>
      </c>
      <c r="J14" s="7"/>
      <c r="K14" s="33">
        <v>-57431.459</v>
      </c>
      <c r="L14" s="7"/>
      <c r="M14" s="33">
        <v>107145.541</v>
      </c>
    </row>
    <row r="15" spans="2:13" ht="12.75">
      <c r="B15" s="6"/>
      <c r="C15" s="33"/>
      <c r="D15" s="7"/>
      <c r="E15" s="7"/>
      <c r="F15" s="7"/>
      <c r="G15" s="7"/>
      <c r="H15" s="7"/>
      <c r="I15" s="7"/>
      <c r="J15" s="7"/>
      <c r="K15" s="7"/>
      <c r="L15" s="7"/>
      <c r="M15" s="7"/>
    </row>
    <row r="16" spans="2:13" ht="12.75">
      <c r="B16" s="6" t="s">
        <v>122</v>
      </c>
      <c r="C16" s="33">
        <v>25317</v>
      </c>
      <c r="D16" s="7"/>
      <c r="E16" s="7">
        <v>78483</v>
      </c>
      <c r="F16" s="7"/>
      <c r="G16" s="7">
        <v>205572</v>
      </c>
      <c r="H16" s="7"/>
      <c r="I16" s="7">
        <v>0</v>
      </c>
      <c r="J16" s="7"/>
      <c r="K16" s="7">
        <v>2122</v>
      </c>
      <c r="L16" s="7"/>
      <c r="M16" s="7">
        <v>311494</v>
      </c>
    </row>
    <row r="17" spans="2:13" ht="20.25" customHeight="1">
      <c r="B17" s="6" t="s">
        <v>123</v>
      </c>
      <c r="C17" s="60">
        <v>105999</v>
      </c>
      <c r="D17" s="7"/>
      <c r="E17" s="60">
        <v>141742</v>
      </c>
      <c r="F17" s="7"/>
      <c r="G17" s="60">
        <v>226210</v>
      </c>
      <c r="H17" s="7"/>
      <c r="I17" s="60">
        <v>-2</v>
      </c>
      <c r="J17" s="7"/>
      <c r="K17" s="60">
        <v>-55308.51643000004</v>
      </c>
      <c r="L17" s="7"/>
      <c r="M17" s="60">
        <v>418640.4835699999</v>
      </c>
    </row>
    <row r="18" spans="2:13" ht="12.75">
      <c r="B18" s="6"/>
      <c r="C18" s="6"/>
      <c r="D18" s="6"/>
      <c r="E18" s="6"/>
      <c r="F18" s="6"/>
      <c r="G18" s="6"/>
      <c r="H18" s="6"/>
      <c r="I18" s="6"/>
      <c r="J18" s="6"/>
      <c r="K18" s="6"/>
      <c r="L18" s="6"/>
      <c r="M18" s="6"/>
    </row>
    <row r="19" spans="3:13" ht="12.75">
      <c r="C19" s="4"/>
      <c r="D19" s="7"/>
      <c r="E19" s="4"/>
      <c r="F19" s="7"/>
      <c r="G19" s="7"/>
      <c r="H19" s="7"/>
      <c r="I19" s="7"/>
      <c r="J19" s="7"/>
      <c r="K19" s="4"/>
      <c r="L19" s="7"/>
      <c r="M19" s="4"/>
    </row>
    <row r="20" spans="2:13" ht="24.75" customHeight="1">
      <c r="B20" s="142" t="s">
        <v>48</v>
      </c>
      <c r="C20" s="142"/>
      <c r="D20" s="142"/>
      <c r="E20" s="142"/>
      <c r="F20" s="142"/>
      <c r="G20" s="142"/>
      <c r="H20" s="142"/>
      <c r="I20" s="142"/>
      <c r="J20" s="142"/>
      <c r="K20" s="142"/>
      <c r="L20" s="142"/>
      <c r="M20" s="142"/>
    </row>
    <row r="21" spans="2:13" ht="12.75">
      <c r="B21" s="9"/>
      <c r="C21" s="9"/>
      <c r="D21" s="9"/>
      <c r="E21" s="9"/>
      <c r="F21" s="9"/>
      <c r="G21" s="9"/>
      <c r="H21" s="9"/>
      <c r="I21" s="9"/>
      <c r="J21" s="9"/>
      <c r="K21" s="9"/>
      <c r="L21" s="9"/>
      <c r="M21" s="9"/>
    </row>
    <row r="22" spans="3:13" ht="12.75">
      <c r="C22" s="4"/>
      <c r="D22" s="4"/>
      <c r="E22" s="4"/>
      <c r="F22" s="4"/>
      <c r="G22" s="4"/>
      <c r="H22" s="4"/>
      <c r="I22" s="4"/>
      <c r="J22" s="4"/>
      <c r="K22" s="4"/>
      <c r="L22" s="4"/>
      <c r="M22" s="4"/>
    </row>
    <row r="23" spans="2:13" ht="24.75" customHeight="1">
      <c r="B23" s="138" t="s">
        <v>124</v>
      </c>
      <c r="C23" s="138"/>
      <c r="D23" s="138"/>
      <c r="E23" s="138"/>
      <c r="F23" s="138"/>
      <c r="G23" s="138"/>
      <c r="H23" s="138"/>
      <c r="I23" s="138"/>
      <c r="J23" s="138"/>
      <c r="K23" s="138"/>
      <c r="L23" s="138"/>
      <c r="M23" s="138"/>
    </row>
    <row r="24" spans="2:13" ht="12.75">
      <c r="B24" s="23"/>
      <c r="C24" s="23"/>
      <c r="D24" s="23"/>
      <c r="E24" s="23"/>
      <c r="F24" s="23"/>
      <c r="G24" s="23"/>
      <c r="H24" s="23"/>
      <c r="I24" s="23"/>
      <c r="J24" s="23"/>
      <c r="K24" s="23"/>
      <c r="L24" s="23"/>
      <c r="M24" s="23"/>
    </row>
  </sheetData>
  <mergeCells count="5">
    <mergeCell ref="B20:M20"/>
    <mergeCell ref="B23:M23"/>
    <mergeCell ref="B1:M1"/>
    <mergeCell ref="B2:M2"/>
    <mergeCell ref="B3:M3"/>
  </mergeCells>
  <printOptions horizontalCentered="1"/>
  <pageMargins left="0.57" right="0.5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306"/>
  <sheetViews>
    <sheetView view="pageBreakPreview" zoomScaleSheetLayoutView="100" workbookViewId="0" topLeftCell="A1">
      <selection activeCell="C8" sqref="C8:K8"/>
    </sheetView>
  </sheetViews>
  <sheetFormatPr defaultColWidth="9.33203125" defaultRowHeight="10.5"/>
  <cols>
    <col min="2" max="2" width="3.33203125" style="37" customWidth="1"/>
    <col min="3" max="3" width="36.83203125" style="0" customWidth="1"/>
    <col min="4" max="4" width="2.16015625" style="0" customWidth="1"/>
    <col min="5" max="5" width="12.83203125" style="0" bestFit="1" customWidth="1"/>
    <col min="6" max="6" width="2.83203125" style="0" customWidth="1"/>
    <col min="7" max="7" width="12.83203125" style="0" bestFit="1" customWidth="1"/>
    <col min="8" max="8" width="1.83203125" style="0" customWidth="1"/>
    <col min="9" max="9" width="11.33203125" style="0" bestFit="1" customWidth="1"/>
    <col min="10" max="10" width="1.83203125" style="0" customWidth="1"/>
    <col min="11" max="11" width="13" style="0" bestFit="1" customWidth="1"/>
    <col min="12" max="12" width="2.5" style="0" customWidth="1"/>
    <col min="13" max="13" width="12.66015625" style="0" customWidth="1"/>
    <col min="14" max="15" width="10.5" style="0" bestFit="1" customWidth="1"/>
  </cols>
  <sheetData>
    <row r="1" spans="2:13" ht="18">
      <c r="B1" s="157" t="s">
        <v>13</v>
      </c>
      <c r="C1" s="157"/>
      <c r="D1" s="157"/>
      <c r="E1" s="157"/>
      <c r="F1" s="157"/>
      <c r="G1" s="157"/>
      <c r="H1" s="157"/>
      <c r="I1" s="157"/>
      <c r="J1" s="157"/>
      <c r="K1" s="157"/>
      <c r="L1" s="146"/>
      <c r="M1" s="146"/>
    </row>
    <row r="2" spans="2:13" ht="12.75">
      <c r="B2" s="141" t="s">
        <v>14</v>
      </c>
      <c r="C2" s="141"/>
      <c r="D2" s="141"/>
      <c r="E2" s="141"/>
      <c r="F2" s="141"/>
      <c r="G2" s="141"/>
      <c r="H2" s="141"/>
      <c r="I2" s="141"/>
      <c r="J2" s="141"/>
      <c r="K2" s="141"/>
      <c r="L2" s="146"/>
      <c r="M2" s="146"/>
    </row>
    <row r="3" spans="2:13" ht="12.75">
      <c r="B3" s="141" t="s">
        <v>186</v>
      </c>
      <c r="C3" s="141"/>
      <c r="D3" s="141"/>
      <c r="E3" s="141"/>
      <c r="F3" s="141"/>
      <c r="G3" s="141"/>
      <c r="H3" s="141"/>
      <c r="I3" s="141"/>
      <c r="J3" s="141"/>
      <c r="K3" s="141"/>
      <c r="L3" s="146"/>
      <c r="M3" s="146"/>
    </row>
    <row r="5" ht="10.5">
      <c r="B5" s="89" t="s">
        <v>51</v>
      </c>
    </row>
    <row r="6" ht="10.5">
      <c r="B6" s="89"/>
    </row>
    <row r="7" spans="2:11" ht="10.5">
      <c r="B7" s="16">
        <v>1</v>
      </c>
      <c r="C7" s="153" t="s">
        <v>52</v>
      </c>
      <c r="D7" s="153"/>
      <c r="E7" s="153"/>
      <c r="F7" s="153"/>
      <c r="G7" s="153"/>
      <c r="H7" s="153"/>
      <c r="I7" s="153"/>
      <c r="J7" s="153"/>
      <c r="K7" s="153"/>
    </row>
    <row r="8" spans="2:11" ht="36" customHeight="1">
      <c r="B8" s="16"/>
      <c r="C8" s="148" t="s">
        <v>150</v>
      </c>
      <c r="D8" s="148"/>
      <c r="E8" s="148"/>
      <c r="F8" s="148"/>
      <c r="G8" s="148"/>
      <c r="H8" s="148"/>
      <c r="I8" s="148"/>
      <c r="J8" s="148"/>
      <c r="K8" s="148"/>
    </row>
    <row r="9" ht="10.5">
      <c r="B9" s="16"/>
    </row>
    <row r="10" spans="2:11" ht="33.75" customHeight="1">
      <c r="B10" s="16"/>
      <c r="C10" s="148" t="s">
        <v>234</v>
      </c>
      <c r="D10" s="148"/>
      <c r="E10" s="148"/>
      <c r="F10" s="148"/>
      <c r="G10" s="148"/>
      <c r="H10" s="148"/>
      <c r="I10" s="148"/>
      <c r="J10" s="148"/>
      <c r="K10" s="148"/>
    </row>
    <row r="11" ht="10.5">
      <c r="B11" s="16"/>
    </row>
    <row r="12" spans="2:3" ht="10.5">
      <c r="B12" s="16"/>
      <c r="C12" t="s">
        <v>179</v>
      </c>
    </row>
    <row r="13" spans="2:3" ht="10.5">
      <c r="B13" s="16"/>
      <c r="C13" s="46" t="s">
        <v>180</v>
      </c>
    </row>
    <row r="14" spans="2:3" ht="10.5">
      <c r="B14" s="16"/>
      <c r="C14" s="46" t="s">
        <v>181</v>
      </c>
    </row>
    <row r="15" ht="10.5">
      <c r="B15" s="16"/>
    </row>
    <row r="16" spans="2:3" ht="10.5">
      <c r="B16" s="16"/>
      <c r="C16" t="s">
        <v>190</v>
      </c>
    </row>
    <row r="17" spans="2:11" ht="10.5" customHeight="1">
      <c r="B17" s="16"/>
      <c r="C17" s="45" t="s">
        <v>182</v>
      </c>
      <c r="D17" s="28"/>
      <c r="E17" s="28"/>
      <c r="F17" s="28"/>
      <c r="G17" s="28"/>
      <c r="H17" s="28"/>
      <c r="I17" s="28"/>
      <c r="J17" s="28"/>
      <c r="K17" s="28"/>
    </row>
    <row r="18" spans="2:11" ht="10.5" customHeight="1">
      <c r="B18" s="16"/>
      <c r="C18" s="28"/>
      <c r="D18" s="28"/>
      <c r="E18" s="28"/>
      <c r="F18" s="28"/>
      <c r="G18" s="28"/>
      <c r="H18" s="28"/>
      <c r="I18" s="28"/>
      <c r="J18" s="28"/>
      <c r="K18" s="28"/>
    </row>
    <row r="19" spans="2:11" ht="26.25" customHeight="1">
      <c r="B19" s="16"/>
      <c r="C19" s="148" t="s">
        <v>218</v>
      </c>
      <c r="D19" s="148"/>
      <c r="E19" s="148"/>
      <c r="F19" s="148"/>
      <c r="G19" s="148"/>
      <c r="H19" s="148"/>
      <c r="I19" s="148"/>
      <c r="J19" s="148"/>
      <c r="K19" s="148"/>
    </row>
    <row r="20" spans="2:11" ht="10.5" customHeight="1">
      <c r="B20" s="16"/>
      <c r="C20" s="86"/>
      <c r="D20" s="86"/>
      <c r="E20" s="86"/>
      <c r="F20" s="86"/>
      <c r="G20" s="86"/>
      <c r="H20" s="86"/>
      <c r="I20" s="93"/>
      <c r="J20" s="93"/>
      <c r="K20" s="93"/>
    </row>
    <row r="21" spans="2:11" ht="10.5" customHeight="1">
      <c r="B21" s="16"/>
      <c r="C21" s="28"/>
      <c r="D21" s="35"/>
      <c r="E21" s="28"/>
      <c r="F21" s="28"/>
      <c r="G21" s="28"/>
      <c r="H21" s="28"/>
      <c r="I21" s="28"/>
      <c r="J21" s="28"/>
      <c r="K21" s="28"/>
    </row>
    <row r="22" spans="2:11" ht="10.5">
      <c r="B22" s="16">
        <v>2</v>
      </c>
      <c r="C22" s="153" t="s">
        <v>53</v>
      </c>
      <c r="D22" s="153"/>
      <c r="E22" s="153"/>
      <c r="F22" s="153"/>
      <c r="G22" s="153"/>
      <c r="H22" s="153"/>
      <c r="I22" s="153"/>
      <c r="J22" s="153"/>
      <c r="K22" s="153"/>
    </row>
    <row r="23" spans="2:11" ht="10.5" customHeight="1">
      <c r="B23" s="16"/>
      <c r="C23" s="155" t="s">
        <v>187</v>
      </c>
      <c r="D23" s="155"/>
      <c r="E23" s="155"/>
      <c r="F23" s="155"/>
      <c r="G23" s="155"/>
      <c r="H23" s="155"/>
      <c r="I23" s="155"/>
      <c r="J23" s="155"/>
      <c r="K23" s="155"/>
    </row>
    <row r="24" ht="10.5">
      <c r="B24" s="16"/>
    </row>
    <row r="25" ht="10.5">
      <c r="B25" s="16"/>
    </row>
    <row r="26" spans="2:11" ht="10.5">
      <c r="B26" s="16">
        <v>3</v>
      </c>
      <c r="C26" s="153" t="s">
        <v>82</v>
      </c>
      <c r="D26" s="153"/>
      <c r="E26" s="153"/>
      <c r="F26" s="153"/>
      <c r="G26" s="154"/>
      <c r="H26" s="154"/>
      <c r="I26" s="154"/>
      <c r="J26" s="154"/>
      <c r="K26" s="154"/>
    </row>
    <row r="27" spans="2:11" ht="22.5" customHeight="1">
      <c r="B27" s="16"/>
      <c r="C27" s="148" t="s">
        <v>83</v>
      </c>
      <c r="D27" s="148"/>
      <c r="E27" s="148"/>
      <c r="F27" s="148"/>
      <c r="G27" s="148"/>
      <c r="H27" s="148"/>
      <c r="I27" s="148"/>
      <c r="J27" s="148"/>
      <c r="K27" s="148"/>
    </row>
    <row r="28" ht="10.5">
      <c r="B28" s="16"/>
    </row>
    <row r="29" ht="10.5">
      <c r="B29" s="16"/>
    </row>
    <row r="30" spans="2:11" ht="20.25" customHeight="1">
      <c r="B30" s="21">
        <v>4</v>
      </c>
      <c r="C30" s="143" t="s">
        <v>54</v>
      </c>
      <c r="D30" s="143"/>
      <c r="E30" s="143"/>
      <c r="F30" s="143"/>
      <c r="G30" s="143"/>
      <c r="H30" s="143"/>
      <c r="I30" s="143"/>
      <c r="J30" s="143"/>
      <c r="K30" s="143"/>
    </row>
    <row r="31" spans="2:11" ht="21" customHeight="1">
      <c r="B31" s="16"/>
      <c r="C31" s="148" t="s">
        <v>201</v>
      </c>
      <c r="D31" s="148"/>
      <c r="E31" s="148"/>
      <c r="F31" s="148"/>
      <c r="G31" s="148"/>
      <c r="H31" s="148"/>
      <c r="I31" s="148"/>
      <c r="J31" s="148"/>
      <c r="K31" s="148"/>
    </row>
    <row r="32" spans="2:11" ht="9" customHeight="1">
      <c r="B32" s="16"/>
      <c r="C32" s="28"/>
      <c r="D32" s="28"/>
      <c r="E32" s="28"/>
      <c r="F32" s="28"/>
      <c r="G32" s="28"/>
      <c r="H32" s="28"/>
      <c r="I32" s="28"/>
      <c r="J32" s="28"/>
      <c r="K32" s="28"/>
    </row>
    <row r="33" spans="2:11" ht="21">
      <c r="B33" s="16"/>
      <c r="E33" s="30"/>
      <c r="F33" s="31"/>
      <c r="G33" s="30"/>
      <c r="H33" s="31"/>
      <c r="I33" s="30"/>
      <c r="J33" s="31"/>
      <c r="K33" s="103" t="s">
        <v>217</v>
      </c>
    </row>
    <row r="34" spans="2:11" ht="10.5">
      <c r="B34" s="16"/>
      <c r="E34" s="32"/>
      <c r="F34" s="31"/>
      <c r="G34" s="32"/>
      <c r="H34" s="31"/>
      <c r="I34" s="32"/>
      <c r="J34" s="31"/>
      <c r="K34" s="32">
        <v>37621</v>
      </c>
    </row>
    <row r="35" spans="2:11" ht="10.5">
      <c r="B35" s="16"/>
      <c r="E35" s="30"/>
      <c r="F35" s="31"/>
      <c r="G35" s="30"/>
      <c r="H35" s="31"/>
      <c r="I35" s="30"/>
      <c r="J35" s="31"/>
      <c r="K35" s="30" t="s">
        <v>4</v>
      </c>
    </row>
    <row r="36" spans="2:11" ht="10.5">
      <c r="B36" s="16"/>
      <c r="C36" t="s">
        <v>188</v>
      </c>
      <c r="E36" s="7"/>
      <c r="F36" s="7"/>
      <c r="G36" s="7"/>
      <c r="H36" s="7"/>
      <c r="I36" s="7"/>
      <c r="J36" s="7"/>
      <c r="K36" s="7">
        <v>-11053.772</v>
      </c>
    </row>
    <row r="37" spans="2:11" ht="10.5">
      <c r="B37" s="16"/>
      <c r="C37" t="s">
        <v>129</v>
      </c>
      <c r="E37" s="7"/>
      <c r="F37" s="7"/>
      <c r="G37" s="7"/>
      <c r="H37" s="7"/>
      <c r="I37" s="7"/>
      <c r="J37" s="7"/>
      <c r="K37" s="7">
        <v>-1500</v>
      </c>
    </row>
    <row r="38" spans="2:11" ht="10.5">
      <c r="B38" s="16"/>
      <c r="C38" t="s">
        <v>130</v>
      </c>
      <c r="E38" s="7"/>
      <c r="F38" s="7"/>
      <c r="G38" s="7"/>
      <c r="H38" s="7"/>
      <c r="I38" s="7"/>
      <c r="J38" s="7"/>
      <c r="K38" s="7">
        <v>-2241.459</v>
      </c>
    </row>
    <row r="39" spans="2:11" ht="10.5">
      <c r="B39" s="16"/>
      <c r="E39" s="7"/>
      <c r="F39" s="7"/>
      <c r="G39" s="7"/>
      <c r="H39" s="7"/>
      <c r="I39" s="7"/>
      <c r="J39" s="7"/>
      <c r="K39" s="7"/>
    </row>
    <row r="40" spans="2:11" ht="10.5">
      <c r="B40" s="16"/>
      <c r="E40" s="7"/>
      <c r="F40" s="7"/>
      <c r="G40" s="7"/>
      <c r="H40" s="7"/>
      <c r="I40" s="7"/>
      <c r="J40" s="7"/>
      <c r="K40" s="7"/>
    </row>
    <row r="41" spans="2:11" ht="10.5">
      <c r="B41" s="16"/>
      <c r="E41" s="7"/>
      <c r="F41" s="7"/>
      <c r="G41" s="7"/>
      <c r="H41" s="7"/>
      <c r="I41" s="7"/>
      <c r="J41" s="7"/>
      <c r="K41" s="7"/>
    </row>
    <row r="42" spans="2:11" ht="24" customHeight="1">
      <c r="B42" s="21">
        <v>4</v>
      </c>
      <c r="C42" s="143" t="s">
        <v>193</v>
      </c>
      <c r="D42" s="143"/>
      <c r="E42" s="143"/>
      <c r="F42" s="143"/>
      <c r="G42" s="143"/>
      <c r="H42" s="143"/>
      <c r="I42" s="143"/>
      <c r="J42" s="143"/>
      <c r="K42" s="143"/>
    </row>
    <row r="43" spans="2:11" ht="10.5">
      <c r="B43" s="16"/>
      <c r="E43" s="33"/>
      <c r="F43" s="33"/>
      <c r="G43" s="33"/>
      <c r="H43" s="33"/>
      <c r="I43" s="33"/>
      <c r="J43" s="33"/>
      <c r="K43" s="33"/>
    </row>
    <row r="44" spans="2:11" ht="9.75" customHeight="1">
      <c r="B44" s="16"/>
      <c r="C44" s="150" t="s">
        <v>235</v>
      </c>
      <c r="D44" s="150"/>
      <c r="E44" s="150"/>
      <c r="F44" s="150"/>
      <c r="G44" s="150"/>
      <c r="H44" s="150"/>
      <c r="I44" s="150"/>
      <c r="J44" s="150"/>
      <c r="K44" s="150"/>
    </row>
    <row r="45" spans="2:11" ht="10.5" customHeight="1">
      <c r="B45" s="16"/>
      <c r="C45" s="86"/>
      <c r="D45" s="86"/>
      <c r="E45" s="86"/>
      <c r="F45" s="86"/>
      <c r="G45" s="86"/>
      <c r="H45" s="86"/>
      <c r="I45" s="86"/>
      <c r="J45" s="86"/>
      <c r="K45" s="86"/>
    </row>
    <row r="46" spans="2:11" ht="23.25" customHeight="1">
      <c r="B46" s="16"/>
      <c r="C46" s="149" t="s">
        <v>206</v>
      </c>
      <c r="D46" s="149"/>
      <c r="E46" s="149"/>
      <c r="F46" s="149"/>
      <c r="G46" s="149"/>
      <c r="H46" s="149"/>
      <c r="I46" s="149"/>
      <c r="J46" s="149"/>
      <c r="K46" s="149"/>
    </row>
    <row r="47" spans="2:11" ht="10.5" customHeight="1">
      <c r="B47" s="16"/>
      <c r="C47" s="86"/>
      <c r="D47" s="86"/>
      <c r="E47" s="86"/>
      <c r="F47" s="86"/>
      <c r="G47" s="86"/>
      <c r="H47" s="86"/>
      <c r="I47" s="86"/>
      <c r="J47" s="86"/>
      <c r="K47" s="86"/>
    </row>
    <row r="48" spans="2:11" ht="22.5" customHeight="1">
      <c r="B48" s="16"/>
      <c r="C48" s="150" t="s">
        <v>224</v>
      </c>
      <c r="D48" s="150"/>
      <c r="E48" s="150"/>
      <c r="F48" s="150"/>
      <c r="G48" s="150"/>
      <c r="H48" s="150"/>
      <c r="I48" s="150"/>
      <c r="J48" s="150"/>
      <c r="K48" s="150"/>
    </row>
    <row r="49" spans="2:11" ht="9" customHeight="1">
      <c r="B49" s="16"/>
      <c r="C49" s="89"/>
      <c r="D49" s="89"/>
      <c r="E49" s="89"/>
      <c r="F49" s="89"/>
      <c r="G49" s="89"/>
      <c r="H49" s="89"/>
      <c r="I49" s="92"/>
      <c r="J49" s="89"/>
      <c r="K49" s="37"/>
    </row>
    <row r="50" spans="2:11" ht="10.5" customHeight="1">
      <c r="B50" s="16"/>
      <c r="C50" s="6"/>
      <c r="D50" s="59"/>
      <c r="E50" s="89"/>
      <c r="F50" s="89"/>
      <c r="G50" s="89"/>
      <c r="H50" s="89"/>
      <c r="I50" s="103" t="s">
        <v>170</v>
      </c>
      <c r="J50" s="89"/>
      <c r="K50" s="37"/>
    </row>
    <row r="51" spans="2:11" ht="10.5" customHeight="1">
      <c r="B51" s="16"/>
      <c r="C51" s="6"/>
      <c r="D51" s="16"/>
      <c r="E51" s="89"/>
      <c r="F51" s="89"/>
      <c r="G51" s="89"/>
      <c r="H51" s="89"/>
      <c r="I51" s="30" t="s">
        <v>222</v>
      </c>
      <c r="J51" s="89"/>
      <c r="K51" s="37"/>
    </row>
    <row r="52" spans="2:11" ht="10.5" customHeight="1">
      <c r="B52" s="16"/>
      <c r="C52" s="6"/>
      <c r="D52" s="6"/>
      <c r="E52" s="89"/>
      <c r="F52" s="89"/>
      <c r="G52" s="89"/>
      <c r="H52" s="89"/>
      <c r="I52" s="30" t="s">
        <v>4</v>
      </c>
      <c r="J52" s="89"/>
      <c r="K52" s="37"/>
    </row>
    <row r="53" spans="2:11" ht="21" customHeight="1">
      <c r="B53" s="16"/>
      <c r="C53" s="94" t="s">
        <v>196</v>
      </c>
      <c r="D53" s="7">
        <v>80682</v>
      </c>
      <c r="E53" s="89"/>
      <c r="F53" s="89"/>
      <c r="G53" s="89"/>
      <c r="H53" s="89"/>
      <c r="I53" s="107">
        <v>481</v>
      </c>
      <c r="J53" s="89"/>
      <c r="K53" s="37"/>
    </row>
    <row r="54" spans="2:11" ht="10.5" customHeight="1">
      <c r="B54" s="16"/>
      <c r="C54" s="6" t="s">
        <v>130</v>
      </c>
      <c r="D54" s="89"/>
      <c r="E54" s="89"/>
      <c r="F54" s="89"/>
      <c r="G54" s="89"/>
      <c r="H54" s="89"/>
      <c r="I54" s="108">
        <v>2241</v>
      </c>
      <c r="J54" s="89"/>
      <c r="K54" s="37"/>
    </row>
    <row r="55" spans="2:13" ht="10.5" customHeight="1">
      <c r="B55" s="16"/>
      <c r="C55" s="6" t="s">
        <v>131</v>
      </c>
      <c r="D55" s="86"/>
      <c r="E55" s="86"/>
      <c r="F55" s="86"/>
      <c r="G55" s="86"/>
      <c r="H55" s="86"/>
      <c r="I55" s="106">
        <v>2722</v>
      </c>
      <c r="J55" s="93"/>
      <c r="K55" s="93"/>
      <c r="M55" s="71"/>
    </row>
    <row r="56" spans="2:13" ht="10.5" customHeight="1">
      <c r="B56" s="16"/>
      <c r="C56" s="6"/>
      <c r="D56" s="86"/>
      <c r="E56" s="86"/>
      <c r="F56" s="86"/>
      <c r="G56" s="86"/>
      <c r="H56" s="86"/>
      <c r="I56" s="106"/>
      <c r="J56" s="93"/>
      <c r="K56" s="93"/>
      <c r="M56" s="71"/>
    </row>
    <row r="57" spans="2:13" ht="9.75" customHeight="1">
      <c r="B57" s="16"/>
      <c r="C57" s="6" t="s">
        <v>228</v>
      </c>
      <c r="I57" s="107">
        <v>3556</v>
      </c>
      <c r="J57" s="33"/>
      <c r="K57" s="33"/>
      <c r="M57" s="71"/>
    </row>
    <row r="58" spans="2:13" ht="9.75" customHeight="1">
      <c r="B58" s="16"/>
      <c r="C58" s="6" t="s">
        <v>223</v>
      </c>
      <c r="I58" s="107">
        <v>-215</v>
      </c>
      <c r="J58" s="33"/>
      <c r="K58" s="33"/>
      <c r="M58" s="71"/>
    </row>
    <row r="59" spans="2:9" ht="9.75" customHeight="1" thickBot="1">
      <c r="B59" s="16"/>
      <c r="C59" s="6" t="s">
        <v>123</v>
      </c>
      <c r="I59" s="109">
        <v>6063</v>
      </c>
    </row>
    <row r="60" spans="2:11" ht="9.75" customHeight="1" thickTop="1">
      <c r="B60" s="16"/>
      <c r="C60" s="6"/>
      <c r="K60" s="71"/>
    </row>
    <row r="61" spans="2:4" ht="9.75" customHeight="1">
      <c r="B61" s="16"/>
      <c r="C61" s="6"/>
      <c r="D61" s="105"/>
    </row>
    <row r="62" ht="9.75" customHeight="1">
      <c r="B62" s="16"/>
    </row>
    <row r="63" spans="2:11" ht="22.5" customHeight="1">
      <c r="B63" s="21">
        <v>5</v>
      </c>
      <c r="C63" s="143" t="s">
        <v>55</v>
      </c>
      <c r="D63" s="143"/>
      <c r="E63" s="143"/>
      <c r="F63" s="143"/>
      <c r="G63" s="148"/>
      <c r="H63" s="148"/>
      <c r="I63" s="148"/>
      <c r="J63" s="148"/>
      <c r="K63" s="148"/>
    </row>
    <row r="64" spans="2:11" ht="10.5">
      <c r="B64" s="16"/>
      <c r="C64" s="148" t="s">
        <v>56</v>
      </c>
      <c r="D64" s="148"/>
      <c r="E64" s="148"/>
      <c r="F64" s="148"/>
      <c r="G64" s="148"/>
      <c r="H64" s="148"/>
      <c r="I64" s="148"/>
      <c r="J64" s="148"/>
      <c r="K64" s="148"/>
    </row>
    <row r="65" ht="10.5">
      <c r="B65" s="16"/>
    </row>
    <row r="66" ht="10.5">
      <c r="B66" s="16"/>
    </row>
    <row r="67" spans="2:11" ht="10.5" customHeight="1">
      <c r="B67" s="16">
        <v>6</v>
      </c>
      <c r="C67" s="143" t="s">
        <v>63</v>
      </c>
      <c r="D67" s="143"/>
      <c r="E67" s="143"/>
      <c r="F67" s="143"/>
      <c r="G67" s="148"/>
      <c r="H67" s="148"/>
      <c r="I67" s="148"/>
      <c r="J67" s="148"/>
      <c r="K67" s="148"/>
    </row>
    <row r="68" spans="2:11" ht="21.75" customHeight="1">
      <c r="B68" s="16"/>
      <c r="C68" s="144" t="s">
        <v>184</v>
      </c>
      <c r="D68" s="144"/>
      <c r="E68" s="144"/>
      <c r="F68" s="144"/>
      <c r="G68" s="144"/>
      <c r="H68" s="144"/>
      <c r="I68" s="144"/>
      <c r="J68" s="144"/>
      <c r="K68" s="144"/>
    </row>
    <row r="69" spans="2:11" ht="30.75" customHeight="1" hidden="1">
      <c r="B69" s="16"/>
      <c r="C69" s="158" t="s">
        <v>162</v>
      </c>
      <c r="D69" s="158"/>
      <c r="E69" s="158"/>
      <c r="F69" s="158"/>
      <c r="G69" s="158"/>
      <c r="H69" s="158"/>
      <c r="I69" s="158"/>
      <c r="J69" s="158"/>
      <c r="K69" s="158"/>
    </row>
    <row r="70" spans="2:11" ht="10.5" customHeight="1">
      <c r="B70" s="16"/>
      <c r="C70" s="147"/>
      <c r="D70" s="147"/>
      <c r="E70" s="147"/>
      <c r="F70" s="34"/>
      <c r="G70" s="34"/>
      <c r="H70" s="34"/>
      <c r="I70" s="34"/>
      <c r="J70" s="34"/>
      <c r="K70" s="34"/>
    </row>
    <row r="71" spans="2:11" ht="10.5" customHeight="1">
      <c r="B71" s="16"/>
      <c r="C71" s="147" t="s">
        <v>86</v>
      </c>
      <c r="D71" s="147"/>
      <c r="E71" s="147"/>
      <c r="F71" s="54"/>
      <c r="G71" s="54"/>
      <c r="H71" s="54"/>
      <c r="I71" s="54"/>
      <c r="J71" s="54"/>
      <c r="K71" s="54"/>
    </row>
    <row r="72" spans="2:11" ht="10.5" customHeight="1">
      <c r="B72" s="16"/>
      <c r="C72" s="54"/>
      <c r="D72" s="54"/>
      <c r="E72" s="54"/>
      <c r="F72" s="54"/>
      <c r="G72" s="54"/>
      <c r="H72" s="54"/>
      <c r="I72" s="97" t="s">
        <v>88</v>
      </c>
      <c r="J72" s="97"/>
      <c r="K72" s="97" t="s">
        <v>87</v>
      </c>
    </row>
    <row r="73" spans="2:11" ht="10.5" customHeight="1">
      <c r="B73" s="16"/>
      <c r="C73" s="54"/>
      <c r="D73" s="54"/>
      <c r="E73" s="54"/>
      <c r="F73" s="54"/>
      <c r="G73" s="54"/>
      <c r="H73" s="54"/>
      <c r="I73" s="97" t="s">
        <v>89</v>
      </c>
      <c r="J73" s="97"/>
      <c r="K73" s="97"/>
    </row>
    <row r="74" spans="2:11" ht="10.5" customHeight="1">
      <c r="B74" s="16"/>
      <c r="C74" s="54"/>
      <c r="D74" s="54"/>
      <c r="E74" s="54"/>
      <c r="F74" s="54"/>
      <c r="G74" s="54"/>
      <c r="H74" s="54"/>
      <c r="I74" s="98" t="s">
        <v>91</v>
      </c>
      <c r="J74" s="97"/>
      <c r="K74" s="98" t="s">
        <v>91</v>
      </c>
    </row>
    <row r="75" spans="2:11" ht="10.5" customHeight="1">
      <c r="B75" s="16"/>
      <c r="C75" s="54" t="s">
        <v>90</v>
      </c>
      <c r="D75" s="54"/>
      <c r="E75" s="54"/>
      <c r="F75" s="54"/>
      <c r="G75" s="54"/>
      <c r="H75" s="54"/>
      <c r="I75" s="99">
        <v>80682</v>
      </c>
      <c r="J75" s="99"/>
      <c r="K75" s="99">
        <v>80682</v>
      </c>
    </row>
    <row r="76" spans="2:11" ht="12.75" customHeight="1">
      <c r="B76" s="16"/>
      <c r="C76" s="145" t="s">
        <v>225</v>
      </c>
      <c r="D76" s="145"/>
      <c r="E76" s="145"/>
      <c r="F76" s="145"/>
      <c r="G76" s="145"/>
      <c r="H76" s="54"/>
      <c r="I76" s="99">
        <v>25317</v>
      </c>
      <c r="J76" s="99"/>
      <c r="K76" s="99">
        <v>25317</v>
      </c>
    </row>
    <row r="77" spans="2:11" ht="10.5" customHeight="1" thickBot="1">
      <c r="B77" s="16"/>
      <c r="C77" s="54" t="s">
        <v>159</v>
      </c>
      <c r="D77" s="54"/>
      <c r="E77" s="54"/>
      <c r="F77" s="54"/>
      <c r="G77" s="54"/>
      <c r="H77" s="54"/>
      <c r="I77" s="100">
        <v>105999</v>
      </c>
      <c r="J77" s="99"/>
      <c r="K77" s="100">
        <v>105999</v>
      </c>
    </row>
    <row r="78" spans="2:11" ht="11.25" thickTop="1">
      <c r="B78" s="16"/>
      <c r="C78" s="31"/>
      <c r="D78" s="31"/>
      <c r="E78" s="31"/>
      <c r="F78" s="31"/>
      <c r="G78" s="31"/>
      <c r="H78" s="31"/>
      <c r="I78" s="48"/>
      <c r="J78" s="48"/>
      <c r="K78" s="48"/>
    </row>
    <row r="79" spans="2:11" ht="12" customHeight="1">
      <c r="B79" s="16"/>
      <c r="C79" s="147" t="s">
        <v>219</v>
      </c>
      <c r="D79" s="147"/>
      <c r="E79" s="147"/>
      <c r="F79" s="146"/>
      <c r="G79" s="146"/>
      <c r="H79" s="146"/>
      <c r="I79" s="146"/>
      <c r="J79" s="146"/>
      <c r="K79" s="146"/>
    </row>
    <row r="80" spans="2:11" ht="10.5">
      <c r="B80" s="16"/>
      <c r="C80" s="31"/>
      <c r="D80" s="31"/>
      <c r="E80" s="31"/>
      <c r="F80" s="31"/>
      <c r="G80" s="31"/>
      <c r="H80" s="31"/>
      <c r="I80" s="48"/>
      <c r="J80" s="48"/>
      <c r="K80" s="97" t="s">
        <v>87</v>
      </c>
    </row>
    <row r="81" spans="2:11" ht="10.5">
      <c r="B81" s="16"/>
      <c r="C81" s="31"/>
      <c r="D81" s="31"/>
      <c r="E81" s="31"/>
      <c r="F81" s="31"/>
      <c r="G81" s="31"/>
      <c r="H81" s="31"/>
      <c r="I81" s="48"/>
      <c r="J81" s="48"/>
      <c r="K81" s="98" t="s">
        <v>91</v>
      </c>
    </row>
    <row r="82" spans="2:11" ht="10.5">
      <c r="B82" s="16"/>
      <c r="C82" s="54" t="s">
        <v>90</v>
      </c>
      <c r="D82" s="31"/>
      <c r="E82" s="31"/>
      <c r="F82" s="31"/>
      <c r="G82" s="31"/>
      <c r="H82" s="31"/>
      <c r="I82" s="48"/>
      <c r="J82" s="48"/>
      <c r="K82" s="48">
        <v>103800</v>
      </c>
    </row>
    <row r="83" spans="2:11" ht="10.5">
      <c r="B83" s="16"/>
      <c r="C83" s="145" t="s">
        <v>226</v>
      </c>
      <c r="D83" s="145"/>
      <c r="E83" s="145"/>
      <c r="F83" s="145"/>
      <c r="G83" s="145"/>
      <c r="H83" s="146"/>
      <c r="I83" s="146"/>
      <c r="J83" s="48"/>
      <c r="K83" s="48">
        <v>-103800</v>
      </c>
    </row>
    <row r="84" spans="2:11" ht="11.25" thickBot="1">
      <c r="B84" s="16"/>
      <c r="C84" s="54" t="s">
        <v>159</v>
      </c>
      <c r="D84" s="31"/>
      <c r="E84" s="31"/>
      <c r="F84" s="31"/>
      <c r="G84" s="31"/>
      <c r="H84" s="31"/>
      <c r="I84" s="48"/>
      <c r="J84" s="48"/>
      <c r="K84" s="101">
        <v>0</v>
      </c>
    </row>
    <row r="85" ht="11.25" thickTop="1">
      <c r="B85" s="16"/>
    </row>
    <row r="86" ht="10.5">
      <c r="B86" s="16"/>
    </row>
    <row r="87" spans="2:11" ht="10.5">
      <c r="B87" s="21">
        <v>7</v>
      </c>
      <c r="C87" s="143" t="s">
        <v>167</v>
      </c>
      <c r="D87" s="143"/>
      <c r="E87" s="143"/>
      <c r="F87" s="143"/>
      <c r="G87" s="148"/>
      <c r="H87" s="148"/>
      <c r="I87" s="148"/>
      <c r="J87" s="148"/>
      <c r="K87" s="148"/>
    </row>
    <row r="88" spans="3:11" ht="10.5">
      <c r="C88" s="148"/>
      <c r="D88" s="148"/>
      <c r="E88" s="148"/>
      <c r="F88" s="148"/>
      <c r="G88" s="148"/>
      <c r="H88" s="148"/>
      <c r="I88" s="148"/>
      <c r="J88" s="148"/>
      <c r="K88" s="148"/>
    </row>
    <row r="89" spans="2:11" ht="10.5">
      <c r="B89" s="16"/>
      <c r="G89" s="37"/>
      <c r="H89" s="37"/>
      <c r="I89" s="37"/>
      <c r="J89" s="37"/>
      <c r="K89" s="37"/>
    </row>
    <row r="90" spans="2:13" ht="10.5">
      <c r="B90" s="16"/>
      <c r="E90" s="61" t="s">
        <v>142</v>
      </c>
      <c r="G90" s="61" t="s">
        <v>143</v>
      </c>
      <c r="H90" s="37"/>
      <c r="I90" s="61" t="s">
        <v>144</v>
      </c>
      <c r="J90" s="37"/>
      <c r="K90" s="61" t="s">
        <v>145</v>
      </c>
      <c r="M90" s="16" t="s">
        <v>126</v>
      </c>
    </row>
    <row r="91" spans="2:13" s="68" customFormat="1" ht="10.5">
      <c r="B91" s="69"/>
      <c r="C91" s="104"/>
      <c r="E91" s="110" t="s">
        <v>4</v>
      </c>
      <c r="G91" s="110" t="s">
        <v>4</v>
      </c>
      <c r="H91" s="90"/>
      <c r="I91" s="110" t="s">
        <v>4</v>
      </c>
      <c r="J91" s="90"/>
      <c r="K91" s="110" t="s">
        <v>4</v>
      </c>
      <c r="M91" s="110" t="s">
        <v>4</v>
      </c>
    </row>
    <row r="92" spans="2:13" ht="10.5">
      <c r="B92" s="16"/>
      <c r="C92" s="24" t="s">
        <v>146</v>
      </c>
      <c r="E92" s="16"/>
      <c r="G92" s="16"/>
      <c r="H92" s="37"/>
      <c r="I92" s="16"/>
      <c r="J92" s="37"/>
      <c r="K92" s="16"/>
      <c r="M92" s="16"/>
    </row>
    <row r="93" spans="2:13" ht="10.5">
      <c r="B93" s="16"/>
      <c r="C93" s="24" t="s">
        <v>134</v>
      </c>
      <c r="E93" s="16"/>
      <c r="G93" s="16"/>
      <c r="H93" s="37"/>
      <c r="I93" s="16"/>
      <c r="J93" s="37"/>
      <c r="K93" s="16"/>
      <c r="M93" s="16"/>
    </row>
    <row r="94" spans="2:13" ht="10.5">
      <c r="B94" s="16"/>
      <c r="C94" t="s">
        <v>135</v>
      </c>
      <c r="E94" s="62">
        <v>62872</v>
      </c>
      <c r="F94" s="62"/>
      <c r="G94" s="62">
        <v>8318</v>
      </c>
      <c r="H94" s="62"/>
      <c r="I94" s="62">
        <v>254</v>
      </c>
      <c r="J94" s="62"/>
      <c r="K94" s="62">
        <v>1487</v>
      </c>
      <c r="M94" s="62">
        <v>72931</v>
      </c>
    </row>
    <row r="95" spans="2:13" ht="10.5">
      <c r="B95" s="16"/>
      <c r="C95" t="s">
        <v>136</v>
      </c>
      <c r="E95" s="62">
        <v>-21830</v>
      </c>
      <c r="F95" s="62"/>
      <c r="G95" s="8">
        <v>0</v>
      </c>
      <c r="H95" s="62"/>
      <c r="I95" s="8">
        <v>0</v>
      </c>
      <c r="J95" s="62"/>
      <c r="K95" s="62">
        <v>37</v>
      </c>
      <c r="M95" s="66">
        <v>-21793</v>
      </c>
    </row>
    <row r="96" spans="2:13" ht="11.25" thickBot="1">
      <c r="B96" s="16"/>
      <c r="C96" t="s">
        <v>137</v>
      </c>
      <c r="E96" s="67">
        <v>41042</v>
      </c>
      <c r="G96" s="67">
        <v>8318</v>
      </c>
      <c r="H96" s="37"/>
      <c r="I96" s="67">
        <v>254</v>
      </c>
      <c r="J96" s="37"/>
      <c r="K96" s="67">
        <v>1524</v>
      </c>
      <c r="M96" s="67">
        <v>51138</v>
      </c>
    </row>
    <row r="97" spans="2:10" ht="11.25" thickTop="1">
      <c r="B97" s="16"/>
      <c r="H97" s="37"/>
      <c r="J97" s="37"/>
    </row>
    <row r="98" spans="2:10" ht="10.5">
      <c r="B98" s="16"/>
      <c r="H98" s="37"/>
      <c r="J98" s="37"/>
    </row>
    <row r="99" spans="2:10" ht="10.5">
      <c r="B99" s="16"/>
      <c r="C99" s="24" t="s">
        <v>138</v>
      </c>
      <c r="H99" s="37"/>
      <c r="J99" s="37"/>
    </row>
    <row r="100" spans="2:13" ht="10.5">
      <c r="B100" s="16"/>
      <c r="C100" t="s">
        <v>139</v>
      </c>
      <c r="E100" s="62">
        <v>11195</v>
      </c>
      <c r="G100" s="62">
        <v>-915</v>
      </c>
      <c r="H100" s="37"/>
      <c r="I100" s="62">
        <v>664</v>
      </c>
      <c r="J100" s="37"/>
      <c r="K100" s="62">
        <v>6422</v>
      </c>
      <c r="M100" s="66">
        <v>17366</v>
      </c>
    </row>
    <row r="101" spans="2:13" ht="10.5">
      <c r="B101" s="16"/>
      <c r="C101" t="s">
        <v>140</v>
      </c>
      <c r="G101" s="37"/>
      <c r="H101" s="37"/>
      <c r="I101" s="37"/>
      <c r="J101" s="37"/>
      <c r="K101" s="37"/>
      <c r="M101" s="66">
        <v>1403</v>
      </c>
    </row>
    <row r="102" spans="2:13" ht="11.25" thickBot="1">
      <c r="B102" s="16"/>
      <c r="C102" t="s">
        <v>128</v>
      </c>
      <c r="G102" s="37"/>
      <c r="H102" s="37"/>
      <c r="I102" s="37"/>
      <c r="J102" s="37"/>
      <c r="K102" s="37"/>
      <c r="M102" s="67">
        <v>18769</v>
      </c>
    </row>
    <row r="103" spans="2:13" ht="11.25" thickTop="1">
      <c r="B103" s="16"/>
      <c r="G103" s="37"/>
      <c r="H103" s="37"/>
      <c r="I103" s="37"/>
      <c r="J103" s="37"/>
      <c r="K103" s="37"/>
      <c r="M103" s="66"/>
    </row>
    <row r="104" spans="2:13" ht="10.5">
      <c r="B104" s="16"/>
      <c r="C104" s="65"/>
      <c r="G104" s="37"/>
      <c r="H104" s="37"/>
      <c r="I104" s="37"/>
      <c r="J104" s="37"/>
      <c r="K104" s="37"/>
      <c r="M104" s="66"/>
    </row>
    <row r="105" spans="2:13" ht="10.5">
      <c r="B105" s="16"/>
      <c r="C105" s="128" t="s">
        <v>147</v>
      </c>
      <c r="D105" s="76"/>
      <c r="E105" s="129" t="s">
        <v>4</v>
      </c>
      <c r="F105" s="130"/>
      <c r="G105" s="129" t="s">
        <v>4</v>
      </c>
      <c r="H105" s="131"/>
      <c r="I105" s="129" t="s">
        <v>4</v>
      </c>
      <c r="J105" s="131"/>
      <c r="K105" s="129" t="s">
        <v>4</v>
      </c>
      <c r="L105" s="130"/>
      <c r="M105" s="129" t="s">
        <v>4</v>
      </c>
    </row>
    <row r="106" spans="2:13" ht="10.5">
      <c r="B106" s="16"/>
      <c r="C106" s="128" t="s">
        <v>134</v>
      </c>
      <c r="D106" s="76"/>
      <c r="E106" s="132"/>
      <c r="F106" s="76"/>
      <c r="G106" s="132"/>
      <c r="H106" s="133"/>
      <c r="I106" s="132"/>
      <c r="J106" s="133"/>
      <c r="K106" s="132"/>
      <c r="L106" s="76"/>
      <c r="M106" s="132"/>
    </row>
    <row r="107" spans="2:13" ht="10.5">
      <c r="B107" s="16"/>
      <c r="C107" s="76" t="s">
        <v>135</v>
      </c>
      <c r="D107" s="76"/>
      <c r="E107" s="62">
        <v>36510</v>
      </c>
      <c r="F107" s="76"/>
      <c r="G107" s="62">
        <v>4350</v>
      </c>
      <c r="H107" s="133"/>
      <c r="I107" s="62">
        <v>10663</v>
      </c>
      <c r="J107" s="133"/>
      <c r="K107" s="62">
        <v>-2932</v>
      </c>
      <c r="L107" s="76"/>
      <c r="M107" s="62">
        <v>48591</v>
      </c>
    </row>
    <row r="108" spans="2:13" ht="10.5">
      <c r="B108" s="16"/>
      <c r="C108" s="76" t="s">
        <v>136</v>
      </c>
      <c r="D108" s="76"/>
      <c r="E108" s="62">
        <v>-4779</v>
      </c>
      <c r="F108" s="76"/>
      <c r="G108" s="134">
        <v>0</v>
      </c>
      <c r="H108" s="133"/>
      <c r="I108" s="134">
        <v>0</v>
      </c>
      <c r="J108" s="133"/>
      <c r="K108" s="62">
        <v>-42</v>
      </c>
      <c r="L108" s="76"/>
      <c r="M108" s="135">
        <v>-4821</v>
      </c>
    </row>
    <row r="109" spans="2:13" ht="11.25" thickBot="1">
      <c r="B109" s="16"/>
      <c r="C109" s="76" t="s">
        <v>137</v>
      </c>
      <c r="D109" s="76"/>
      <c r="E109" s="136">
        <v>31731</v>
      </c>
      <c r="F109" s="76"/>
      <c r="G109" s="136">
        <v>4350</v>
      </c>
      <c r="H109" s="133"/>
      <c r="I109" s="136">
        <v>10663</v>
      </c>
      <c r="J109" s="133"/>
      <c r="K109" s="136">
        <v>-2890</v>
      </c>
      <c r="L109" s="76"/>
      <c r="M109" s="136">
        <v>43770</v>
      </c>
    </row>
    <row r="110" spans="2:13" ht="11.25" thickTop="1">
      <c r="B110" s="16"/>
      <c r="C110" s="76"/>
      <c r="D110" s="76"/>
      <c r="E110" s="76"/>
      <c r="F110" s="76"/>
      <c r="G110" s="76"/>
      <c r="H110" s="133"/>
      <c r="I110" s="76"/>
      <c r="J110" s="133"/>
      <c r="K110" s="76"/>
      <c r="L110" s="76"/>
      <c r="M110" s="76"/>
    </row>
    <row r="111" spans="2:13" ht="10.5">
      <c r="B111" s="16"/>
      <c r="C111" s="76"/>
      <c r="D111" s="76"/>
      <c r="E111" s="76"/>
      <c r="F111" s="76"/>
      <c r="G111" s="76"/>
      <c r="H111" s="133"/>
      <c r="I111" s="76"/>
      <c r="J111" s="133"/>
      <c r="K111" s="76"/>
      <c r="L111" s="76"/>
      <c r="M111" s="76"/>
    </row>
    <row r="112" spans="2:13" ht="10.5">
      <c r="B112" s="16"/>
      <c r="C112" s="128" t="s">
        <v>138</v>
      </c>
      <c r="D112" s="76"/>
      <c r="E112" s="76"/>
      <c r="F112" s="76"/>
      <c r="G112" s="76"/>
      <c r="H112" s="133"/>
      <c r="I112" s="76"/>
      <c r="J112" s="133"/>
      <c r="K112" s="76"/>
      <c r="L112" s="76"/>
      <c r="M112" s="76"/>
    </row>
    <row r="113" spans="2:13" ht="10.5">
      <c r="B113" s="16"/>
      <c r="C113" s="76" t="s">
        <v>139</v>
      </c>
      <c r="D113" s="76"/>
      <c r="E113" s="62">
        <v>5895</v>
      </c>
      <c r="F113" s="76"/>
      <c r="G113" s="62">
        <v>-484</v>
      </c>
      <c r="H113" s="133"/>
      <c r="I113" s="62">
        <v>-831</v>
      </c>
      <c r="J113" s="133"/>
      <c r="K113" s="62">
        <v>-4010</v>
      </c>
      <c r="L113" s="76"/>
      <c r="M113" s="62">
        <v>570</v>
      </c>
    </row>
    <row r="114" spans="2:13" ht="10.5">
      <c r="B114" s="16"/>
      <c r="C114" s="76" t="s">
        <v>140</v>
      </c>
      <c r="D114" s="76"/>
      <c r="E114" s="76"/>
      <c r="F114" s="76"/>
      <c r="G114" s="133"/>
      <c r="H114" s="133"/>
      <c r="I114" s="133"/>
      <c r="J114" s="133"/>
      <c r="K114" s="133"/>
      <c r="L114" s="76"/>
      <c r="M114" s="62">
        <v>0</v>
      </c>
    </row>
    <row r="115" spans="2:13" ht="10.5">
      <c r="B115" s="16"/>
      <c r="C115" s="76" t="s">
        <v>141</v>
      </c>
      <c r="D115" s="76"/>
      <c r="E115" s="76"/>
      <c r="F115" s="76"/>
      <c r="G115" s="133"/>
      <c r="H115" s="133"/>
      <c r="I115" s="133"/>
      <c r="J115" s="133"/>
      <c r="K115" s="133"/>
      <c r="L115" s="76"/>
      <c r="M115" s="62">
        <v>0</v>
      </c>
    </row>
    <row r="116" spans="2:13" ht="11.25" thickBot="1">
      <c r="B116" s="16"/>
      <c r="C116" s="76" t="s">
        <v>128</v>
      </c>
      <c r="D116" s="76"/>
      <c r="E116" s="76"/>
      <c r="F116" s="76"/>
      <c r="G116" s="133"/>
      <c r="H116" s="133"/>
      <c r="I116" s="133"/>
      <c r="J116" s="133"/>
      <c r="K116" s="133"/>
      <c r="L116" s="76"/>
      <c r="M116" s="137">
        <v>570</v>
      </c>
    </row>
    <row r="117" spans="2:13" ht="11.25" thickTop="1">
      <c r="B117" s="16"/>
      <c r="C117" s="76"/>
      <c r="D117" s="76"/>
      <c r="E117" s="76"/>
      <c r="F117" s="76"/>
      <c r="G117" s="76"/>
      <c r="H117" s="76"/>
      <c r="I117" s="76"/>
      <c r="J117" s="76"/>
      <c r="K117" s="76"/>
      <c r="L117" s="76"/>
      <c r="M117" s="76"/>
    </row>
    <row r="118" ht="10.5">
      <c r="B118" s="16"/>
    </row>
    <row r="119" spans="2:13" ht="10.5">
      <c r="B119" s="16"/>
      <c r="C119" s="24" t="s">
        <v>148</v>
      </c>
      <c r="E119" s="110" t="s">
        <v>4</v>
      </c>
      <c r="F119" s="68"/>
      <c r="G119" s="110" t="s">
        <v>4</v>
      </c>
      <c r="H119" s="90"/>
      <c r="I119" s="110" t="s">
        <v>4</v>
      </c>
      <c r="J119" s="90"/>
      <c r="K119" s="110" t="s">
        <v>4</v>
      </c>
      <c r="L119" s="68"/>
      <c r="M119" s="110" t="s">
        <v>4</v>
      </c>
    </row>
    <row r="120" spans="2:13" ht="10.5">
      <c r="B120" s="16"/>
      <c r="C120" s="24" t="s">
        <v>134</v>
      </c>
      <c r="E120" s="16"/>
      <c r="G120" s="16"/>
      <c r="H120" s="37"/>
      <c r="I120" s="16"/>
      <c r="J120" s="37"/>
      <c r="K120" s="16"/>
      <c r="M120" s="16"/>
    </row>
    <row r="121" spans="2:13" ht="10.5">
      <c r="B121" s="16"/>
      <c r="C121" t="s">
        <v>135</v>
      </c>
      <c r="E121" s="62">
        <v>189602</v>
      </c>
      <c r="G121" s="62">
        <v>26749</v>
      </c>
      <c r="H121" s="37"/>
      <c r="I121" s="62">
        <v>15532</v>
      </c>
      <c r="J121" s="37"/>
      <c r="K121" s="62">
        <v>5125</v>
      </c>
      <c r="M121" s="62">
        <v>237008</v>
      </c>
    </row>
    <row r="122" spans="2:13" ht="10.5">
      <c r="B122" s="16"/>
      <c r="C122" t="s">
        <v>136</v>
      </c>
      <c r="E122" s="62">
        <v>-68661</v>
      </c>
      <c r="G122" s="8">
        <v>0</v>
      </c>
      <c r="H122" s="37"/>
      <c r="I122" s="8">
        <v>0</v>
      </c>
      <c r="J122" s="37"/>
      <c r="K122" s="8">
        <v>0</v>
      </c>
      <c r="M122" s="66">
        <v>-68661</v>
      </c>
    </row>
    <row r="123" spans="2:13" ht="11.25" thickBot="1">
      <c r="B123" s="16"/>
      <c r="C123" t="s">
        <v>137</v>
      </c>
      <c r="E123" s="67">
        <v>120941</v>
      </c>
      <c r="G123" s="67">
        <v>26749</v>
      </c>
      <c r="H123" s="37"/>
      <c r="I123" s="67">
        <v>15532</v>
      </c>
      <c r="J123" s="37"/>
      <c r="K123" s="67">
        <v>5125</v>
      </c>
      <c r="M123" s="67">
        <v>168347</v>
      </c>
    </row>
    <row r="124" spans="2:10" ht="11.25" thickTop="1">
      <c r="B124" s="16"/>
      <c r="H124" s="37"/>
      <c r="J124" s="37"/>
    </row>
    <row r="125" spans="2:10" ht="10.5">
      <c r="B125" s="16"/>
      <c r="H125" s="37"/>
      <c r="J125" s="37"/>
    </row>
    <row r="126" spans="2:10" ht="10.5">
      <c r="B126" s="16"/>
      <c r="C126" s="24" t="s">
        <v>138</v>
      </c>
      <c r="H126" s="37"/>
      <c r="J126" s="37"/>
    </row>
    <row r="127" spans="2:13" ht="10.5">
      <c r="B127" s="16"/>
      <c r="C127" t="s">
        <v>139</v>
      </c>
      <c r="E127" s="62">
        <v>16961</v>
      </c>
      <c r="G127" s="62">
        <v>-1273</v>
      </c>
      <c r="H127" s="37"/>
      <c r="I127" s="62">
        <v>-1026</v>
      </c>
      <c r="J127" s="37"/>
      <c r="K127" s="62">
        <v>-621</v>
      </c>
      <c r="M127" s="66">
        <v>14041</v>
      </c>
    </row>
    <row r="128" spans="2:13" ht="10.5">
      <c r="B128" s="16"/>
      <c r="C128" t="s">
        <v>140</v>
      </c>
      <c r="G128" s="37"/>
      <c r="H128" s="37"/>
      <c r="I128" s="37"/>
      <c r="J128" s="37"/>
      <c r="K128" s="37"/>
      <c r="M128" s="66">
        <v>5355</v>
      </c>
    </row>
    <row r="129" spans="2:13" ht="11.25" thickBot="1">
      <c r="B129" s="16"/>
      <c r="C129" t="s">
        <v>128</v>
      </c>
      <c r="G129" s="37"/>
      <c r="H129" s="37"/>
      <c r="I129" s="37"/>
      <c r="J129" s="37"/>
      <c r="K129" s="37"/>
      <c r="M129" s="67">
        <v>19396</v>
      </c>
    </row>
    <row r="130" spans="2:13" ht="11.25" thickTop="1">
      <c r="B130" s="16"/>
      <c r="G130" s="37"/>
      <c r="H130" s="37"/>
      <c r="I130" s="37"/>
      <c r="J130" s="37"/>
      <c r="K130" s="37"/>
      <c r="M130" s="66"/>
    </row>
    <row r="131" spans="2:13" ht="10.5">
      <c r="B131" s="16"/>
      <c r="C131" s="65"/>
      <c r="G131" s="37"/>
      <c r="H131" s="37"/>
      <c r="I131" s="37"/>
      <c r="J131" s="37"/>
      <c r="K131" s="37"/>
      <c r="M131" s="66"/>
    </row>
    <row r="132" spans="2:13" ht="10.5">
      <c r="B132" s="16"/>
      <c r="C132" s="24" t="s">
        <v>149</v>
      </c>
      <c r="E132" s="110" t="s">
        <v>4</v>
      </c>
      <c r="F132" s="68"/>
      <c r="G132" s="110" t="s">
        <v>4</v>
      </c>
      <c r="H132" s="90"/>
      <c r="I132" s="110" t="s">
        <v>4</v>
      </c>
      <c r="J132" s="90"/>
      <c r="K132" s="110" t="s">
        <v>4</v>
      </c>
      <c r="L132" s="68"/>
      <c r="M132" s="110" t="s">
        <v>4</v>
      </c>
    </row>
    <row r="133" spans="2:13" ht="10.5">
      <c r="B133" s="16"/>
      <c r="C133" s="24" t="s">
        <v>134</v>
      </c>
      <c r="E133" s="16"/>
      <c r="G133" s="16"/>
      <c r="H133" s="37"/>
      <c r="I133" s="16"/>
      <c r="J133" s="37"/>
      <c r="K133" s="16"/>
      <c r="M133" s="16"/>
    </row>
    <row r="134" spans="2:13" ht="10.5">
      <c r="B134" s="16"/>
      <c r="C134" t="s">
        <v>135</v>
      </c>
      <c r="E134" s="62">
        <v>123205</v>
      </c>
      <c r="G134" s="62">
        <v>52724</v>
      </c>
      <c r="H134" s="37"/>
      <c r="I134" s="62">
        <v>13683</v>
      </c>
      <c r="J134" s="37"/>
      <c r="K134" s="62">
        <v>300</v>
      </c>
      <c r="M134" s="62">
        <v>189912</v>
      </c>
    </row>
    <row r="135" spans="2:13" ht="10.5">
      <c r="B135" s="16"/>
      <c r="C135" t="s">
        <v>136</v>
      </c>
      <c r="E135" s="62">
        <v>-44939</v>
      </c>
      <c r="G135" s="8">
        <v>0</v>
      </c>
      <c r="H135" s="37"/>
      <c r="I135" s="8">
        <v>0</v>
      </c>
      <c r="J135" s="37"/>
      <c r="K135" s="62">
        <v>-264</v>
      </c>
      <c r="M135" s="66">
        <v>-45203</v>
      </c>
    </row>
    <row r="136" spans="2:13" ht="11.25" thickBot="1">
      <c r="B136" s="16"/>
      <c r="C136" t="s">
        <v>137</v>
      </c>
      <c r="E136" s="67">
        <v>78266</v>
      </c>
      <c r="G136" s="67">
        <v>52724</v>
      </c>
      <c r="H136" s="37"/>
      <c r="I136" s="67">
        <v>13683</v>
      </c>
      <c r="J136" s="37"/>
      <c r="K136" s="67">
        <v>36</v>
      </c>
      <c r="M136" s="67">
        <v>144709</v>
      </c>
    </row>
    <row r="137" spans="2:10" ht="11.25" thickTop="1">
      <c r="B137" s="16"/>
      <c r="H137" s="37"/>
      <c r="J137" s="37"/>
    </row>
    <row r="138" spans="2:10" ht="10.5">
      <c r="B138" s="16"/>
      <c r="H138" s="37"/>
      <c r="J138" s="37"/>
    </row>
    <row r="139" spans="2:10" ht="10.5">
      <c r="B139" s="16"/>
      <c r="C139" s="24" t="s">
        <v>138</v>
      </c>
      <c r="H139" s="37"/>
      <c r="J139" s="37"/>
    </row>
    <row r="140" spans="2:13" ht="10.5">
      <c r="B140" s="16"/>
      <c r="C140" t="s">
        <v>139</v>
      </c>
      <c r="E140" s="62">
        <v>-10140</v>
      </c>
      <c r="G140" s="62">
        <v>-12079</v>
      </c>
      <c r="H140" s="37"/>
      <c r="I140" s="62">
        <v>-4099</v>
      </c>
      <c r="J140" s="37"/>
      <c r="K140" s="62">
        <v>-5568</v>
      </c>
      <c r="M140" s="66">
        <v>-31886</v>
      </c>
    </row>
    <row r="141" spans="2:13" ht="10.5">
      <c r="B141" s="16"/>
      <c r="C141" t="s">
        <v>140</v>
      </c>
      <c r="G141" s="37"/>
      <c r="H141" s="37"/>
      <c r="I141" s="37"/>
      <c r="J141" s="37"/>
      <c r="K141" s="37"/>
      <c r="M141" s="66">
        <v>5278</v>
      </c>
    </row>
    <row r="142" spans="2:13" ht="11.25" thickBot="1">
      <c r="B142" s="16"/>
      <c r="C142" t="s">
        <v>227</v>
      </c>
      <c r="G142" s="37"/>
      <c r="H142" s="37"/>
      <c r="I142" s="37"/>
      <c r="J142" s="37"/>
      <c r="K142" s="37"/>
      <c r="M142" s="67">
        <v>-26608</v>
      </c>
    </row>
    <row r="143" spans="2:11" ht="11.25" thickTop="1">
      <c r="B143" s="16"/>
      <c r="G143" s="33"/>
      <c r="H143" s="33"/>
      <c r="I143" s="33"/>
      <c r="J143" s="33"/>
      <c r="K143" s="33"/>
    </row>
    <row r="144" spans="2:13" ht="10.5">
      <c r="B144" s="16"/>
      <c r="C144" s="148" t="s">
        <v>185</v>
      </c>
      <c r="D144" s="148"/>
      <c r="E144" s="148"/>
      <c r="F144" s="148"/>
      <c r="G144" s="148"/>
      <c r="H144" s="148"/>
      <c r="I144" s="148"/>
      <c r="J144" s="148"/>
      <c r="K144" s="148"/>
      <c r="L144" s="146"/>
      <c r="M144" s="146"/>
    </row>
    <row r="145" spans="2:11" ht="10.5">
      <c r="B145" s="16"/>
      <c r="C145" s="28"/>
      <c r="D145" s="28"/>
      <c r="E145" s="28"/>
      <c r="F145" s="28"/>
      <c r="G145" s="28"/>
      <c r="H145" s="28"/>
      <c r="I145" s="28"/>
      <c r="J145" s="28"/>
      <c r="K145" s="28"/>
    </row>
    <row r="146" spans="2:11" ht="10.5">
      <c r="B146" s="16"/>
      <c r="C146" s="28"/>
      <c r="D146" s="28"/>
      <c r="E146" s="28"/>
      <c r="F146" s="28"/>
      <c r="G146" s="28"/>
      <c r="H146" s="28"/>
      <c r="I146" s="28"/>
      <c r="J146" s="28"/>
      <c r="K146" s="28"/>
    </row>
    <row r="147" spans="2:11" ht="10.5">
      <c r="B147" s="16">
        <v>8</v>
      </c>
      <c r="C147" s="70" t="s">
        <v>152</v>
      </c>
      <c r="G147" s="33"/>
      <c r="H147" s="33"/>
      <c r="I147" s="33"/>
      <c r="J147" s="33"/>
      <c r="K147" s="33"/>
    </row>
    <row r="148" spans="2:11" ht="10.5">
      <c r="B148" s="16"/>
      <c r="C148" s="148"/>
      <c r="D148" s="148"/>
      <c r="E148" s="148"/>
      <c r="F148" s="148"/>
      <c r="G148" s="148"/>
      <c r="H148" s="148"/>
      <c r="I148" s="148"/>
      <c r="J148" s="148"/>
      <c r="K148" s="148"/>
    </row>
    <row r="149" spans="2:11" ht="10.5">
      <c r="B149" s="16"/>
      <c r="C149" s="24" t="s">
        <v>132</v>
      </c>
      <c r="G149" s="33"/>
      <c r="H149" s="33"/>
      <c r="I149" s="33"/>
      <c r="J149" s="33"/>
      <c r="K149" s="33"/>
    </row>
    <row r="150" spans="2:11" ht="44.25" customHeight="1">
      <c r="B150" s="16"/>
      <c r="C150" s="144" t="s">
        <v>236</v>
      </c>
      <c r="D150" s="144"/>
      <c r="E150" s="144"/>
      <c r="F150" s="144"/>
      <c r="G150" s="144"/>
      <c r="H150" s="144"/>
      <c r="I150" s="144"/>
      <c r="J150" s="144"/>
      <c r="K150" s="144"/>
    </row>
    <row r="151" ht="10.5">
      <c r="B151" s="16"/>
    </row>
    <row r="152" ht="10.5">
      <c r="B152" s="16"/>
    </row>
    <row r="153" spans="2:11" ht="10.5">
      <c r="B153" s="21">
        <v>9</v>
      </c>
      <c r="C153" s="143" t="s">
        <v>92</v>
      </c>
      <c r="D153" s="143"/>
      <c r="E153" s="143"/>
      <c r="F153" s="143"/>
      <c r="G153" s="148"/>
      <c r="H153" s="148"/>
      <c r="I153" s="148"/>
      <c r="J153" s="148"/>
      <c r="K153" s="148"/>
    </row>
    <row r="154" spans="2:11" ht="26.25" customHeight="1">
      <c r="B154" s="16"/>
      <c r="C154" s="148" t="s">
        <v>199</v>
      </c>
      <c r="D154" s="148"/>
      <c r="E154" s="148"/>
      <c r="F154" s="148"/>
      <c r="G154" s="148"/>
      <c r="H154" s="148"/>
      <c r="I154" s="148"/>
      <c r="J154" s="148"/>
      <c r="K154" s="148"/>
    </row>
    <row r="155" spans="2:11" ht="10.5">
      <c r="B155" s="16"/>
      <c r="C155" s="28"/>
      <c r="D155" s="28"/>
      <c r="E155" s="28"/>
      <c r="F155" s="28"/>
      <c r="G155" s="28"/>
      <c r="H155" s="28"/>
      <c r="I155" s="28"/>
      <c r="J155" s="28"/>
      <c r="K155" s="28"/>
    </row>
    <row r="156" spans="2:11" ht="10.5">
      <c r="B156" s="16"/>
      <c r="C156" s="28"/>
      <c r="D156" s="28"/>
      <c r="E156" s="28"/>
      <c r="F156" s="28"/>
      <c r="G156" s="28"/>
      <c r="H156" s="28"/>
      <c r="I156" s="28"/>
      <c r="J156" s="28"/>
      <c r="K156" s="28"/>
    </row>
    <row r="157" spans="2:11" ht="10.5">
      <c r="B157" s="21">
        <v>10</v>
      </c>
      <c r="C157" s="143" t="s">
        <v>93</v>
      </c>
      <c r="D157" s="143"/>
      <c r="E157" s="143"/>
      <c r="F157" s="143"/>
      <c r="G157" s="148"/>
      <c r="H157" s="148"/>
      <c r="I157" s="148"/>
      <c r="J157" s="148"/>
      <c r="K157" s="148"/>
    </row>
    <row r="158" spans="2:11" ht="43.5" customHeight="1">
      <c r="B158" s="21"/>
      <c r="C158" s="144" t="s">
        <v>237</v>
      </c>
      <c r="D158" s="144"/>
      <c r="E158" s="144"/>
      <c r="F158" s="144"/>
      <c r="G158" s="144"/>
      <c r="H158" s="144"/>
      <c r="I158" s="144"/>
      <c r="J158" s="144"/>
      <c r="K158" s="144"/>
    </row>
    <row r="159" spans="2:11" ht="12" customHeight="1">
      <c r="B159" s="21"/>
      <c r="C159" s="163"/>
      <c r="D159" s="144"/>
      <c r="E159" s="144"/>
      <c r="F159" s="144"/>
      <c r="G159" s="144"/>
      <c r="H159" s="144"/>
      <c r="I159" s="144"/>
      <c r="J159" s="144"/>
      <c r="K159" s="144"/>
    </row>
    <row r="160" spans="2:11" ht="33.75" customHeight="1">
      <c r="B160" s="21"/>
      <c r="C160" s="144" t="s">
        <v>205</v>
      </c>
      <c r="D160" s="144"/>
      <c r="E160" s="144"/>
      <c r="F160" s="144"/>
      <c r="G160" s="144"/>
      <c r="H160" s="144"/>
      <c r="I160" s="144"/>
      <c r="J160" s="144"/>
      <c r="K160" s="144"/>
    </row>
    <row r="161" spans="2:11" ht="10.5">
      <c r="B161" s="21"/>
      <c r="C161" s="29"/>
      <c r="D161" s="29"/>
      <c r="E161" s="29"/>
      <c r="F161" s="29"/>
      <c r="G161" s="28"/>
      <c r="H161" s="28"/>
      <c r="I161" s="28"/>
      <c r="J161" s="28"/>
      <c r="K161" s="28"/>
    </row>
    <row r="162" spans="2:11" ht="10.5">
      <c r="B162" s="21">
        <v>11</v>
      </c>
      <c r="C162" s="29" t="s">
        <v>151</v>
      </c>
      <c r="D162" s="29"/>
      <c r="E162" s="29"/>
      <c r="F162" s="29"/>
      <c r="G162" s="28"/>
      <c r="H162" s="28"/>
      <c r="I162" s="28"/>
      <c r="J162" s="28"/>
      <c r="K162" s="28"/>
    </row>
    <row r="163" spans="2:11" ht="12.75" customHeight="1">
      <c r="B163" s="21"/>
      <c r="C163" s="144" t="s">
        <v>153</v>
      </c>
      <c r="D163" s="144"/>
      <c r="E163" s="144"/>
      <c r="F163" s="144"/>
      <c r="G163" s="144"/>
      <c r="H163" s="144"/>
      <c r="I163" s="144"/>
      <c r="J163" s="144"/>
      <c r="K163" s="144"/>
    </row>
    <row r="164" spans="2:11" ht="10.5">
      <c r="B164" s="21"/>
      <c r="C164" s="29"/>
      <c r="D164" s="29"/>
      <c r="E164" s="29"/>
      <c r="F164" s="29"/>
      <c r="G164" s="28"/>
      <c r="H164" s="28"/>
      <c r="I164" s="28"/>
      <c r="J164" s="28"/>
      <c r="K164" s="64" t="s">
        <v>154</v>
      </c>
    </row>
    <row r="165" spans="2:11" ht="6.75" customHeight="1">
      <c r="B165" s="21"/>
      <c r="C165" s="29"/>
      <c r="D165" s="29"/>
      <c r="E165" s="29"/>
      <c r="F165" s="29"/>
      <c r="G165" s="28"/>
      <c r="H165" s="28"/>
      <c r="I165" s="28"/>
      <c r="J165" s="28"/>
      <c r="K165" s="28"/>
    </row>
    <row r="166" spans="2:11" ht="10.5">
      <c r="B166" s="21"/>
      <c r="C166" s="63" t="s">
        <v>155</v>
      </c>
      <c r="D166" s="29"/>
      <c r="E166" s="29"/>
      <c r="F166" s="29"/>
      <c r="G166" s="28"/>
      <c r="H166" s="28"/>
      <c r="I166" s="28"/>
      <c r="J166" s="28"/>
      <c r="K166" s="72">
        <v>0</v>
      </c>
    </row>
    <row r="167" spans="2:11" ht="10.5">
      <c r="B167" s="21"/>
      <c r="C167" s="144" t="s">
        <v>156</v>
      </c>
      <c r="D167" s="148"/>
      <c r="E167" s="148"/>
      <c r="F167" s="29"/>
      <c r="G167" s="28"/>
      <c r="H167" s="28"/>
      <c r="I167" s="28"/>
      <c r="J167" s="28"/>
      <c r="K167" s="72">
        <v>12627</v>
      </c>
    </row>
    <row r="168" spans="2:11" ht="10.5">
      <c r="B168" s="21"/>
      <c r="C168" s="63"/>
      <c r="D168" s="29"/>
      <c r="E168" s="29"/>
      <c r="F168" s="29"/>
      <c r="G168" s="28"/>
      <c r="H168" s="28"/>
      <c r="I168" s="28"/>
      <c r="J168" s="28"/>
      <c r="K168" s="28"/>
    </row>
    <row r="169" spans="2:11" ht="10.5">
      <c r="B169" s="21"/>
      <c r="C169" s="63"/>
      <c r="D169" s="29"/>
      <c r="E169" s="29"/>
      <c r="F169" s="29"/>
      <c r="G169" s="28"/>
      <c r="H169" s="28"/>
      <c r="I169" s="28"/>
      <c r="J169" s="28"/>
      <c r="K169" s="28"/>
    </row>
    <row r="170" spans="2:11" ht="10.5">
      <c r="B170" s="21">
        <v>12</v>
      </c>
      <c r="C170" s="143" t="s">
        <v>65</v>
      </c>
      <c r="D170" s="143"/>
      <c r="E170" s="143"/>
      <c r="F170" s="143"/>
      <c r="G170" s="148"/>
      <c r="H170" s="148"/>
      <c r="I170" s="148"/>
      <c r="J170" s="148"/>
      <c r="K170" s="148"/>
    </row>
    <row r="171" spans="3:11" ht="10.5">
      <c r="C171" s="148" t="s">
        <v>94</v>
      </c>
      <c r="D171" s="148"/>
      <c r="E171" s="148"/>
      <c r="F171" s="148"/>
      <c r="G171" s="148"/>
      <c r="H171" s="148"/>
      <c r="I171" s="148"/>
      <c r="J171" s="148"/>
      <c r="K171" s="148"/>
    </row>
    <row r="172" ht="10.5">
      <c r="B172" s="16"/>
    </row>
    <row r="173" ht="10.5">
      <c r="B173" s="16"/>
    </row>
    <row r="174" ht="10.5">
      <c r="B174" s="96" t="s">
        <v>95</v>
      </c>
    </row>
    <row r="175" ht="10.5">
      <c r="B175" s="16"/>
    </row>
    <row r="176" spans="2:11" ht="21.75" customHeight="1">
      <c r="B176" s="21">
        <v>13</v>
      </c>
      <c r="C176" s="143" t="s">
        <v>69</v>
      </c>
      <c r="D176" s="143"/>
      <c r="E176" s="143"/>
      <c r="F176" s="143"/>
      <c r="G176" s="148"/>
      <c r="H176" s="148"/>
      <c r="I176" s="148"/>
      <c r="J176" s="148"/>
      <c r="K176" s="148"/>
    </row>
    <row r="177" spans="3:11" ht="43.5" customHeight="1">
      <c r="C177" s="155" t="s">
        <v>183</v>
      </c>
      <c r="D177" s="155"/>
      <c r="E177" s="155"/>
      <c r="F177" s="155"/>
      <c r="G177" s="155"/>
      <c r="H177" s="155"/>
      <c r="I177" s="155"/>
      <c r="J177" s="155"/>
      <c r="K177" s="155"/>
    </row>
    <row r="178" ht="10.5">
      <c r="B178" s="16"/>
    </row>
    <row r="179" ht="10.5">
      <c r="B179" s="16"/>
    </row>
    <row r="180" spans="2:11" ht="21" customHeight="1">
      <c r="B180" s="21">
        <v>14</v>
      </c>
      <c r="C180" s="143" t="s">
        <v>68</v>
      </c>
      <c r="D180" s="143"/>
      <c r="E180" s="143"/>
      <c r="F180" s="143"/>
      <c r="G180" s="148"/>
      <c r="H180" s="148"/>
      <c r="I180" s="148"/>
      <c r="J180" s="148"/>
      <c r="K180" s="148"/>
    </row>
    <row r="181" spans="3:11" ht="33" customHeight="1">
      <c r="C181" s="155" t="s">
        <v>207</v>
      </c>
      <c r="D181" s="155"/>
      <c r="E181" s="155"/>
      <c r="F181" s="155"/>
      <c r="G181" s="155"/>
      <c r="H181" s="155"/>
      <c r="I181" s="155"/>
      <c r="J181" s="155"/>
      <c r="K181" s="155"/>
    </row>
    <row r="182" ht="10.5">
      <c r="B182" s="16"/>
    </row>
    <row r="183" ht="10.5">
      <c r="B183" s="16"/>
    </row>
    <row r="184" spans="2:11" ht="21" customHeight="1">
      <c r="B184" s="21">
        <v>15</v>
      </c>
      <c r="C184" s="143" t="s">
        <v>70</v>
      </c>
      <c r="D184" s="143"/>
      <c r="E184" s="143"/>
      <c r="F184" s="143"/>
      <c r="G184" s="148"/>
      <c r="H184" s="148"/>
      <c r="I184" s="148"/>
      <c r="J184" s="148"/>
      <c r="K184" s="148"/>
    </row>
    <row r="185" spans="2:3" ht="10.5">
      <c r="B185" s="16"/>
      <c r="C185" t="s">
        <v>189</v>
      </c>
    </row>
    <row r="186" ht="10.5">
      <c r="B186" s="16"/>
    </row>
    <row r="187" ht="10.5">
      <c r="B187" s="16"/>
    </row>
    <row r="188" spans="2:11" ht="21" customHeight="1">
      <c r="B188" s="21" t="s">
        <v>157</v>
      </c>
      <c r="C188" s="143" t="s">
        <v>71</v>
      </c>
      <c r="D188" s="143"/>
      <c r="E188" s="143"/>
      <c r="F188" s="143"/>
      <c r="G188" s="143"/>
      <c r="H188" s="143"/>
      <c r="I188" s="143"/>
      <c r="J188" s="143"/>
      <c r="K188" s="143"/>
    </row>
    <row r="189" spans="2:3" ht="10.5">
      <c r="B189" s="16"/>
      <c r="C189" t="s">
        <v>62</v>
      </c>
    </row>
    <row r="190" ht="10.5">
      <c r="B190" s="16"/>
    </row>
    <row r="191" spans="2:7" ht="10.5">
      <c r="B191" s="16" t="s">
        <v>96</v>
      </c>
      <c r="C191" s="152" t="s">
        <v>72</v>
      </c>
      <c r="D191" s="152"/>
      <c r="E191" s="152"/>
      <c r="F191" s="152"/>
      <c r="G191" s="152"/>
    </row>
    <row r="192" spans="2:3" ht="10.5">
      <c r="B192" s="16"/>
      <c r="C192" t="s">
        <v>62</v>
      </c>
    </row>
    <row r="193" ht="10.5">
      <c r="B193" s="16"/>
    </row>
    <row r="194" ht="10.5">
      <c r="B194" s="16"/>
    </row>
    <row r="195" spans="2:11" ht="22.5" customHeight="1">
      <c r="B195" s="21">
        <v>17</v>
      </c>
      <c r="C195" s="143" t="s">
        <v>57</v>
      </c>
      <c r="D195" s="143"/>
      <c r="E195" s="143"/>
      <c r="F195" s="143"/>
      <c r="G195" s="148"/>
      <c r="H195" s="148"/>
      <c r="I195" s="148"/>
      <c r="J195" s="148"/>
      <c r="K195" s="148"/>
    </row>
    <row r="196" spans="3:11" ht="10.5" customHeight="1">
      <c r="C196" s="148" t="s">
        <v>101</v>
      </c>
      <c r="D196" s="148"/>
      <c r="E196" s="148"/>
      <c r="F196" s="148"/>
      <c r="G196" s="148"/>
      <c r="H196" s="148"/>
      <c r="I196" s="148"/>
      <c r="J196" s="148"/>
      <c r="K196" s="148"/>
    </row>
    <row r="197" spans="3:11" ht="10.5" customHeight="1">
      <c r="C197" s="28"/>
      <c r="D197" s="28"/>
      <c r="E197" s="156" t="s">
        <v>84</v>
      </c>
      <c r="F197" s="156"/>
      <c r="G197" s="156"/>
      <c r="I197" s="156" t="s">
        <v>85</v>
      </c>
      <c r="J197" s="156"/>
      <c r="K197" s="156"/>
    </row>
    <row r="198" spans="3:11" ht="10.5" customHeight="1">
      <c r="C198" s="28"/>
      <c r="D198" s="28"/>
      <c r="E198" s="30" t="s">
        <v>1</v>
      </c>
      <c r="F198" s="31"/>
      <c r="G198" s="30" t="s">
        <v>6</v>
      </c>
      <c r="H198" s="31"/>
      <c r="I198" s="30" t="s">
        <v>1</v>
      </c>
      <c r="J198" s="31"/>
      <c r="K198" s="30" t="s">
        <v>6</v>
      </c>
    </row>
    <row r="199" spans="3:11" ht="10.5" customHeight="1">
      <c r="C199" s="28"/>
      <c r="D199" s="28"/>
      <c r="E199" s="30" t="s">
        <v>2</v>
      </c>
      <c r="F199" s="31"/>
      <c r="G199" s="30" t="s">
        <v>2</v>
      </c>
      <c r="H199" s="31"/>
      <c r="I199" s="30" t="s">
        <v>36</v>
      </c>
      <c r="J199" s="31"/>
      <c r="K199" s="30" t="s">
        <v>36</v>
      </c>
    </row>
    <row r="200" spans="3:11" ht="10.5" customHeight="1">
      <c r="C200" s="28"/>
      <c r="D200" s="28"/>
      <c r="E200" s="30" t="s">
        <v>3</v>
      </c>
      <c r="F200" s="31"/>
      <c r="G200" s="30" t="s">
        <v>3</v>
      </c>
      <c r="H200" s="31"/>
      <c r="I200" s="30" t="s">
        <v>3</v>
      </c>
      <c r="J200" s="31"/>
      <c r="K200" s="30" t="s">
        <v>3</v>
      </c>
    </row>
    <row r="201" spans="3:11" ht="10.5" customHeight="1">
      <c r="C201" s="28"/>
      <c r="D201" s="28"/>
      <c r="E201" s="32">
        <v>37621</v>
      </c>
      <c r="F201" s="31"/>
      <c r="G201" s="32">
        <v>37256</v>
      </c>
      <c r="H201" s="31"/>
      <c r="I201" s="32">
        <v>37621</v>
      </c>
      <c r="J201" s="31"/>
      <c r="K201" s="32">
        <v>37256</v>
      </c>
    </row>
    <row r="202" spans="3:11" ht="10.5" customHeight="1">
      <c r="C202" s="28"/>
      <c r="D202" s="28"/>
      <c r="E202" s="30" t="s">
        <v>4</v>
      </c>
      <c r="F202" s="31"/>
      <c r="G202" s="30" t="s">
        <v>4</v>
      </c>
      <c r="H202" s="31"/>
      <c r="I202" s="30" t="s">
        <v>4</v>
      </c>
      <c r="J202" s="31"/>
      <c r="K202" s="30" t="s">
        <v>4</v>
      </c>
    </row>
    <row r="203" spans="3:11" ht="10.5" customHeight="1">
      <c r="C203" s="28" t="s">
        <v>102</v>
      </c>
      <c r="D203" s="28"/>
      <c r="E203" s="47"/>
      <c r="F203" s="31"/>
      <c r="H203" s="48"/>
      <c r="I203" s="47"/>
      <c r="J203" s="48"/>
      <c r="K203" s="47"/>
    </row>
    <row r="204" spans="3:11" ht="10.5" customHeight="1">
      <c r="C204" s="45" t="s">
        <v>103</v>
      </c>
      <c r="D204" s="28"/>
      <c r="E204" s="47">
        <v>2368</v>
      </c>
      <c r="F204" s="31"/>
      <c r="G204" s="47">
        <v>-224</v>
      </c>
      <c r="H204" s="48"/>
      <c r="I204" s="47">
        <v>2463</v>
      </c>
      <c r="J204" s="48"/>
      <c r="K204" s="47">
        <v>35</v>
      </c>
    </row>
    <row r="205" spans="3:11" ht="10.5">
      <c r="C205" s="46" t="s">
        <v>105</v>
      </c>
      <c r="E205" s="47">
        <v>738</v>
      </c>
      <c r="F205" s="31"/>
      <c r="G205" s="47">
        <v>-622</v>
      </c>
      <c r="H205" s="48"/>
      <c r="I205" s="47">
        <v>2066</v>
      </c>
      <c r="J205" s="48"/>
      <c r="K205" s="47">
        <v>78</v>
      </c>
    </row>
    <row r="206" spans="3:11" ht="10.5">
      <c r="C206" s="28" t="s">
        <v>104</v>
      </c>
      <c r="E206" s="47">
        <v>0</v>
      </c>
      <c r="F206" s="31"/>
      <c r="G206" s="47">
        <v>0</v>
      </c>
      <c r="H206" s="48"/>
      <c r="I206" s="47">
        <v>0</v>
      </c>
      <c r="J206" s="48"/>
      <c r="K206" s="47">
        <v>0</v>
      </c>
    </row>
    <row r="207" spans="3:11" ht="11.25" thickBot="1">
      <c r="C207" s="46"/>
      <c r="E207" s="38">
        <v>3106</v>
      </c>
      <c r="G207" s="38">
        <f>SUM(G204:G206)</f>
        <v>-846</v>
      </c>
      <c r="H207" s="33"/>
      <c r="I207" s="38">
        <v>4529</v>
      </c>
      <c r="J207" s="33"/>
      <c r="K207" s="38">
        <v>113</v>
      </c>
    </row>
    <row r="208" spans="3:11" ht="11.25" thickTop="1">
      <c r="C208" s="46"/>
      <c r="E208" s="87"/>
      <c r="G208" s="87"/>
      <c r="H208" s="33"/>
      <c r="I208" s="87"/>
      <c r="J208" s="33"/>
      <c r="K208" s="87"/>
    </row>
    <row r="209" spans="3:11" ht="33" customHeight="1">
      <c r="C209" s="151" t="s">
        <v>200</v>
      </c>
      <c r="D209" s="146"/>
      <c r="E209" s="146"/>
      <c r="F209" s="146"/>
      <c r="G209" s="146"/>
      <c r="H209" s="146"/>
      <c r="I209" s="146"/>
      <c r="J209" s="146"/>
      <c r="K209" s="146"/>
    </row>
    <row r="210" spans="3:11" ht="10.5">
      <c r="C210" s="46"/>
      <c r="E210" s="87"/>
      <c r="G210" s="87"/>
      <c r="H210" s="33"/>
      <c r="I210" s="87"/>
      <c r="J210" s="33"/>
      <c r="K210" s="87"/>
    </row>
    <row r="211" spans="3:11" ht="10.5">
      <c r="C211" s="46"/>
      <c r="G211" s="33"/>
      <c r="H211" s="33"/>
      <c r="I211" s="33"/>
      <c r="J211" s="33"/>
      <c r="K211" s="33"/>
    </row>
    <row r="212" spans="2:11" ht="10.5">
      <c r="B212" s="21">
        <v>18</v>
      </c>
      <c r="C212" s="143" t="s">
        <v>58</v>
      </c>
      <c r="D212" s="143"/>
      <c r="E212" s="143"/>
      <c r="F212" s="143"/>
      <c r="G212" s="148"/>
      <c r="H212" s="148"/>
      <c r="I212" s="148"/>
      <c r="J212" s="148"/>
      <c r="K212" s="148"/>
    </row>
    <row r="213" spans="3:11" ht="21" customHeight="1">
      <c r="C213" s="148" t="s">
        <v>220</v>
      </c>
      <c r="D213" s="148"/>
      <c r="E213" s="148"/>
      <c r="F213" s="148"/>
      <c r="G213" s="148"/>
      <c r="H213" s="148"/>
      <c r="I213" s="148"/>
      <c r="J213" s="148"/>
      <c r="K213" s="148"/>
    </row>
    <row r="216" spans="2:11" ht="10.5">
      <c r="B216" s="21">
        <v>19</v>
      </c>
      <c r="C216" s="143" t="s">
        <v>59</v>
      </c>
      <c r="D216" s="143"/>
      <c r="E216" s="143"/>
      <c r="F216" s="143"/>
      <c r="G216" s="148"/>
      <c r="H216" s="148"/>
      <c r="I216" s="148"/>
      <c r="J216" s="148"/>
      <c r="K216" s="148"/>
    </row>
    <row r="217" spans="2:11" ht="23.25" customHeight="1">
      <c r="B217" s="16" t="s">
        <v>97</v>
      </c>
      <c r="C217" s="148" t="s">
        <v>118</v>
      </c>
      <c r="D217" s="148"/>
      <c r="E217" s="148"/>
      <c r="F217" s="148"/>
      <c r="G217" s="148"/>
      <c r="H217" s="148"/>
      <c r="I217" s="148"/>
      <c r="J217" s="148"/>
      <c r="K217" s="148"/>
    </row>
    <row r="219" spans="2:3" ht="10.5">
      <c r="B219" s="16" t="s">
        <v>96</v>
      </c>
      <c r="C219" s="31" t="s">
        <v>160</v>
      </c>
    </row>
    <row r="220" spans="2:9" ht="10.5">
      <c r="B220" s="16"/>
      <c r="C220" s="31"/>
      <c r="I220" s="37" t="s">
        <v>4</v>
      </c>
    </row>
    <row r="221" spans="3:9" ht="10.5">
      <c r="C221" s="31" t="s">
        <v>98</v>
      </c>
      <c r="D221" s="31"/>
      <c r="E221" s="31"/>
      <c r="F221" s="31"/>
      <c r="G221" s="31"/>
      <c r="I221" s="111">
        <v>895</v>
      </c>
    </row>
    <row r="222" spans="3:9" ht="10.5">
      <c r="C222" s="31" t="s">
        <v>221</v>
      </c>
      <c r="D222" s="31"/>
      <c r="E222" s="31"/>
      <c r="F222" s="31"/>
      <c r="G222" s="31"/>
      <c r="I222" s="114">
        <v>-717</v>
      </c>
    </row>
    <row r="223" spans="3:9" ht="11.25" thickBot="1">
      <c r="C223" s="31" t="s">
        <v>99</v>
      </c>
      <c r="D223" s="31"/>
      <c r="E223" s="31"/>
      <c r="F223" s="31"/>
      <c r="G223" s="31"/>
      <c r="I223" s="112">
        <v>178</v>
      </c>
    </row>
    <row r="224" spans="3:9" ht="11.25" thickTop="1">
      <c r="C224" s="31"/>
      <c r="D224" s="31"/>
      <c r="E224" s="31"/>
      <c r="F224" s="31"/>
      <c r="G224" s="31"/>
      <c r="I224" s="111"/>
    </row>
    <row r="225" spans="3:9" ht="20.25" customHeight="1" thickBot="1">
      <c r="C225" s="44" t="s">
        <v>100</v>
      </c>
      <c r="D225" s="44"/>
      <c r="E225" s="44"/>
      <c r="F225" s="44"/>
      <c r="G225" s="44"/>
      <c r="I225" s="95">
        <v>93</v>
      </c>
    </row>
    <row r="226" spans="3:7" ht="12" thickTop="1">
      <c r="C226" s="43"/>
      <c r="D226" s="43"/>
      <c r="E226" s="43"/>
      <c r="F226" s="43"/>
      <c r="G226" s="43"/>
    </row>
    <row r="227" spans="3:7" ht="11.25">
      <c r="C227" s="43"/>
      <c r="D227" s="43"/>
      <c r="E227" s="43"/>
      <c r="F227" s="43"/>
      <c r="G227" s="43"/>
    </row>
    <row r="228" spans="1:11" ht="12.75" customHeight="1">
      <c r="A228" s="41"/>
      <c r="B228" s="21" t="s">
        <v>158</v>
      </c>
      <c r="C228" s="161" t="s">
        <v>60</v>
      </c>
      <c r="D228" s="161"/>
      <c r="E228" s="161"/>
      <c r="F228" s="161"/>
      <c r="G228" s="161"/>
      <c r="H228" s="161"/>
      <c r="I228" s="161"/>
      <c r="J228" s="161"/>
      <c r="K228" s="161"/>
    </row>
    <row r="229" spans="1:11" ht="22.5" customHeight="1">
      <c r="A229" s="41"/>
      <c r="B229" s="21"/>
      <c r="C229" s="162" t="s">
        <v>197</v>
      </c>
      <c r="D229" s="162"/>
      <c r="E229" s="162"/>
      <c r="F229" s="162"/>
      <c r="G229" s="162"/>
      <c r="H229" s="162"/>
      <c r="I229" s="162"/>
      <c r="J229" s="162"/>
      <c r="K229" s="162"/>
    </row>
    <row r="230" spans="1:11" ht="10.5" customHeight="1">
      <c r="A230" s="41"/>
      <c r="B230" s="21"/>
      <c r="D230" s="42"/>
      <c r="E230" s="42"/>
      <c r="F230" s="42"/>
      <c r="G230" s="42"/>
      <c r="H230" s="42"/>
      <c r="I230" s="42"/>
      <c r="J230" s="42"/>
      <c r="K230" s="42"/>
    </row>
    <row r="231" spans="1:11" ht="52.5" customHeight="1">
      <c r="A231" s="41"/>
      <c r="B231" s="21"/>
      <c r="C231" s="149" t="s">
        <v>229</v>
      </c>
      <c r="D231" s="149"/>
      <c r="E231" s="149"/>
      <c r="F231" s="149"/>
      <c r="G231" s="149"/>
      <c r="H231" s="149"/>
      <c r="I231" s="149"/>
      <c r="J231" s="149"/>
      <c r="K231" s="149"/>
    </row>
    <row r="232" spans="1:11" ht="9.75" customHeight="1">
      <c r="A232" s="41"/>
      <c r="B232" s="21"/>
      <c r="C232" s="65"/>
      <c r="D232" s="65"/>
      <c r="E232" s="65"/>
      <c r="F232" s="65"/>
      <c r="G232" s="65"/>
      <c r="H232" s="65"/>
      <c r="I232" s="65"/>
      <c r="J232" s="65"/>
      <c r="K232" s="65"/>
    </row>
    <row r="233" spans="1:11" ht="21" customHeight="1">
      <c r="A233" s="41"/>
      <c r="B233" s="21"/>
      <c r="C233" s="144" t="s">
        <v>238</v>
      </c>
      <c r="D233" s="144"/>
      <c r="E233" s="144"/>
      <c r="F233" s="144"/>
      <c r="G233" s="144"/>
      <c r="H233" s="144"/>
      <c r="I233" s="144"/>
      <c r="J233" s="144"/>
      <c r="K233" s="144"/>
    </row>
    <row r="234" spans="1:11" ht="12.75" customHeight="1">
      <c r="A234" s="41"/>
      <c r="B234" s="21"/>
      <c r="C234" s="63"/>
      <c r="D234" s="63"/>
      <c r="E234" s="63"/>
      <c r="F234" s="63"/>
      <c r="G234" s="63"/>
      <c r="H234" s="63"/>
      <c r="I234" s="63"/>
      <c r="J234" s="63"/>
      <c r="K234" s="63"/>
    </row>
    <row r="235" spans="1:11" ht="10.5" customHeight="1">
      <c r="A235" s="41"/>
      <c r="B235" s="21"/>
      <c r="D235" s="42"/>
      <c r="E235" s="42"/>
      <c r="F235" s="42"/>
      <c r="G235" s="42"/>
      <c r="H235" s="42"/>
      <c r="I235" s="42"/>
      <c r="J235" s="42"/>
      <c r="K235" s="42"/>
    </row>
    <row r="236" spans="2:11" ht="10.5" customHeight="1">
      <c r="B236" s="16" t="s">
        <v>96</v>
      </c>
      <c r="C236" s="152" t="s">
        <v>61</v>
      </c>
      <c r="D236" s="152"/>
      <c r="E236" s="152"/>
      <c r="F236" s="152"/>
      <c r="G236" s="152"/>
      <c r="H236" s="152"/>
      <c r="I236" s="152"/>
      <c r="J236" s="152"/>
      <c r="K236" s="152"/>
    </row>
    <row r="237" ht="10.5">
      <c r="C237" t="s">
        <v>62</v>
      </c>
    </row>
    <row r="240" spans="2:11" ht="10.5">
      <c r="B240" s="21">
        <v>21</v>
      </c>
      <c r="C240" s="143" t="s">
        <v>64</v>
      </c>
      <c r="D240" s="143"/>
      <c r="E240" s="143"/>
      <c r="F240" s="143"/>
      <c r="G240" s="148"/>
      <c r="H240" s="148"/>
      <c r="I240" s="148"/>
      <c r="J240" s="148"/>
      <c r="K240" s="148"/>
    </row>
    <row r="241" spans="3:11" ht="10.5">
      <c r="C241" s="148" t="s">
        <v>161</v>
      </c>
      <c r="D241" s="148"/>
      <c r="E241" s="148"/>
      <c r="F241" s="148"/>
      <c r="G241" s="148"/>
      <c r="H241" s="148"/>
      <c r="I241" s="148"/>
      <c r="J241" s="148"/>
      <c r="K241" s="148"/>
    </row>
    <row r="243" spans="3:13" ht="11.25">
      <c r="C243" s="24"/>
      <c r="D243" s="31"/>
      <c r="E243" s="31"/>
      <c r="F243" s="31"/>
      <c r="G243" s="30" t="s">
        <v>107</v>
      </c>
      <c r="H243" s="31"/>
      <c r="I243" s="30" t="s">
        <v>108</v>
      </c>
      <c r="J243" s="30"/>
      <c r="K243" s="30" t="s">
        <v>109</v>
      </c>
      <c r="M243" s="49"/>
    </row>
    <row r="244" spans="3:13" ht="11.25">
      <c r="C244" s="52" t="s">
        <v>106</v>
      </c>
      <c r="D244" s="31"/>
      <c r="E244" s="31"/>
      <c r="F244" s="31"/>
      <c r="G244" s="30" t="s">
        <v>4</v>
      </c>
      <c r="H244" s="31"/>
      <c r="I244" s="30" t="s">
        <v>4</v>
      </c>
      <c r="J244" s="53"/>
      <c r="K244" s="30" t="s">
        <v>4</v>
      </c>
      <c r="M244" s="50"/>
    </row>
    <row r="245" spans="3:13" ht="11.25">
      <c r="C245" s="44"/>
      <c r="D245" s="31"/>
      <c r="E245" s="31"/>
      <c r="F245" s="31"/>
      <c r="G245" s="30"/>
      <c r="H245" s="31"/>
      <c r="I245" s="30"/>
      <c r="J245" s="53"/>
      <c r="K245" s="30"/>
      <c r="M245" s="50"/>
    </row>
    <row r="246" spans="3:13" ht="11.25">
      <c r="C246" s="78" t="s">
        <v>175</v>
      </c>
      <c r="D246" s="31"/>
      <c r="E246" s="31"/>
      <c r="F246" s="31"/>
      <c r="G246" s="7">
        <v>4402.0694</v>
      </c>
      <c r="H246" s="6"/>
      <c r="I246" s="7">
        <v>0</v>
      </c>
      <c r="J246" s="6"/>
      <c r="K246" s="7">
        <v>4402.0694</v>
      </c>
      <c r="M246" s="51"/>
    </row>
    <row r="247" spans="3:13" ht="11.25">
      <c r="C247" s="78" t="s">
        <v>176</v>
      </c>
      <c r="D247" s="31"/>
      <c r="E247" s="31"/>
      <c r="F247" s="31"/>
      <c r="G247" s="7">
        <v>9400.473</v>
      </c>
      <c r="H247" s="6"/>
      <c r="I247" s="7">
        <v>60162.833</v>
      </c>
      <c r="J247" s="6"/>
      <c r="K247" s="7">
        <v>69563.306</v>
      </c>
      <c r="M247" s="51"/>
    </row>
    <row r="248" spans="3:13" ht="11.25">
      <c r="C248" s="78" t="s">
        <v>177</v>
      </c>
      <c r="D248" s="31"/>
      <c r="E248" s="31"/>
      <c r="F248" s="31"/>
      <c r="G248" s="8">
        <v>10257.683</v>
      </c>
      <c r="H248" s="6"/>
      <c r="I248" s="8">
        <v>0</v>
      </c>
      <c r="J248" s="6"/>
      <c r="K248" s="8">
        <v>10257.683</v>
      </c>
      <c r="M248" s="51"/>
    </row>
    <row r="249" spans="4:13" ht="11.25">
      <c r="D249" s="31"/>
      <c r="E249" s="31"/>
      <c r="F249" s="31"/>
      <c r="G249" s="82">
        <v>24060.225400000003</v>
      </c>
      <c r="H249" s="6"/>
      <c r="I249" s="82">
        <v>60162.833</v>
      </c>
      <c r="J249" s="81"/>
      <c r="K249" s="82">
        <v>84223.0584</v>
      </c>
      <c r="M249" s="51"/>
    </row>
    <row r="250" spans="3:13" ht="11.25">
      <c r="C250" s="44" t="s">
        <v>110</v>
      </c>
      <c r="D250" s="31"/>
      <c r="E250" s="31"/>
      <c r="F250" s="31"/>
      <c r="G250" s="81"/>
      <c r="H250" s="6"/>
      <c r="I250" s="81"/>
      <c r="J250" s="81"/>
      <c r="K250" s="81"/>
      <c r="M250" s="51"/>
    </row>
    <row r="251" spans="3:13" ht="11.25">
      <c r="C251" s="78" t="s">
        <v>176</v>
      </c>
      <c r="D251" s="31"/>
      <c r="E251" s="31"/>
      <c r="F251" s="31"/>
      <c r="G251" s="7"/>
      <c r="H251" s="6"/>
      <c r="I251" s="7">
        <v>1237.037</v>
      </c>
      <c r="J251" s="6"/>
      <c r="K251" s="7">
        <v>1237.037</v>
      </c>
      <c r="M251" s="51"/>
    </row>
    <row r="252" spans="3:13" ht="11.25">
      <c r="C252" s="78" t="s">
        <v>178</v>
      </c>
      <c r="D252" s="31"/>
      <c r="E252" s="31"/>
      <c r="F252" s="31"/>
      <c r="G252" s="8">
        <v>0</v>
      </c>
      <c r="H252" s="6"/>
      <c r="I252" s="8">
        <v>500</v>
      </c>
      <c r="J252" s="6"/>
      <c r="K252" s="8">
        <v>500</v>
      </c>
      <c r="M252" s="51"/>
    </row>
    <row r="253" spans="3:13" ht="11.25">
      <c r="C253" s="31"/>
      <c r="D253" s="31"/>
      <c r="E253" s="31"/>
      <c r="F253" s="31"/>
      <c r="G253" s="82">
        <v>0</v>
      </c>
      <c r="H253" s="6"/>
      <c r="I253" s="82">
        <v>1737.037</v>
      </c>
      <c r="J253" s="81"/>
      <c r="K253" s="82">
        <v>1737.037</v>
      </c>
      <c r="M253" s="51"/>
    </row>
    <row r="254" spans="3:13" ht="11.25">
      <c r="C254" s="31"/>
      <c r="D254" s="31"/>
      <c r="E254" s="31"/>
      <c r="F254" s="31"/>
      <c r="G254" s="31"/>
      <c r="H254" s="31"/>
      <c r="I254" s="31"/>
      <c r="J254" s="31"/>
      <c r="K254" s="31"/>
      <c r="M254" s="51"/>
    </row>
    <row r="255" spans="3:13" ht="11.25">
      <c r="C255" s="31"/>
      <c r="D255" s="31"/>
      <c r="E255" s="31"/>
      <c r="F255" s="31"/>
      <c r="G255" s="31"/>
      <c r="H255" s="31"/>
      <c r="I255" s="31"/>
      <c r="J255" s="31"/>
      <c r="K255" s="31"/>
      <c r="M255" s="51"/>
    </row>
    <row r="256" spans="3:13" ht="12" thickBot="1">
      <c r="C256" s="31" t="s">
        <v>111</v>
      </c>
      <c r="D256" s="31"/>
      <c r="E256" s="31"/>
      <c r="F256" s="31"/>
      <c r="G256" s="83">
        <v>24060.225400000003</v>
      </c>
      <c r="H256" s="6"/>
      <c r="I256" s="83">
        <v>61899.87</v>
      </c>
      <c r="J256" s="81"/>
      <c r="K256" s="83">
        <v>85960.09539999999</v>
      </c>
      <c r="M256" s="51"/>
    </row>
    <row r="257" spans="7:13" ht="11.25" thickTop="1">
      <c r="G257" s="39"/>
      <c r="H257" s="40"/>
      <c r="I257" s="39"/>
      <c r="M257" s="84"/>
    </row>
    <row r="258" spans="7:9" ht="10.5">
      <c r="G258" s="39"/>
      <c r="H258" s="40"/>
      <c r="I258" s="39"/>
    </row>
    <row r="259" spans="2:13" ht="10.5" customHeight="1">
      <c r="B259" s="21">
        <v>22</v>
      </c>
      <c r="C259" s="143" t="s">
        <v>66</v>
      </c>
      <c r="D259" s="143"/>
      <c r="E259" s="143"/>
      <c r="F259" s="143"/>
      <c r="G259" s="143"/>
      <c r="H259" s="143"/>
      <c r="I259" s="143"/>
      <c r="J259" s="143"/>
      <c r="K259" s="143"/>
      <c r="M259" s="84"/>
    </row>
    <row r="260" spans="3:13" ht="21.75" customHeight="1">
      <c r="C260" s="144" t="s">
        <v>208</v>
      </c>
      <c r="D260" s="144"/>
      <c r="E260" s="144"/>
      <c r="F260" s="144"/>
      <c r="G260" s="144"/>
      <c r="H260" s="144"/>
      <c r="I260" s="144"/>
      <c r="J260" s="144"/>
      <c r="K260" s="144"/>
      <c r="L260" s="54"/>
      <c r="M260" s="54"/>
    </row>
    <row r="261" spans="3:11" ht="10.5">
      <c r="C261" s="28"/>
      <c r="D261" s="28"/>
      <c r="E261" s="28"/>
      <c r="F261" s="28"/>
      <c r="G261" s="28"/>
      <c r="H261" s="28"/>
      <c r="I261" s="28"/>
      <c r="J261" s="28"/>
      <c r="K261" s="28"/>
    </row>
    <row r="262" spans="3:11" ht="23.25" customHeight="1">
      <c r="C262" s="148" t="s">
        <v>210</v>
      </c>
      <c r="D262" s="148"/>
      <c r="E262" s="148"/>
      <c r="F262" s="148"/>
      <c r="G262" s="148"/>
      <c r="H262" s="148"/>
      <c r="I262" s="148"/>
      <c r="J262" s="148"/>
      <c r="K262" s="148"/>
    </row>
    <row r="264" spans="3:11" ht="42.75" customHeight="1">
      <c r="C264" s="149" t="s">
        <v>209</v>
      </c>
      <c r="D264" s="149"/>
      <c r="E264" s="149"/>
      <c r="F264" s="149"/>
      <c r="G264" s="149"/>
      <c r="H264" s="149"/>
      <c r="I264" s="149"/>
      <c r="J264" s="149"/>
      <c r="K264" s="149"/>
    </row>
    <row r="267" spans="2:11" ht="21" customHeight="1">
      <c r="B267" s="21">
        <v>23</v>
      </c>
      <c r="C267" s="143" t="s">
        <v>67</v>
      </c>
      <c r="D267" s="143"/>
      <c r="E267" s="143"/>
      <c r="F267" s="143"/>
      <c r="G267" s="143"/>
      <c r="H267" s="143"/>
      <c r="I267" s="143"/>
      <c r="J267" s="143"/>
      <c r="K267" s="143"/>
    </row>
    <row r="268" spans="2:11" ht="10.5" customHeight="1">
      <c r="B268" s="21"/>
      <c r="C268" s="160" t="s">
        <v>198</v>
      </c>
      <c r="D268" s="160"/>
      <c r="E268" s="160"/>
      <c r="F268" s="160"/>
      <c r="G268" s="160"/>
      <c r="H268" s="160"/>
      <c r="I268" s="160"/>
      <c r="J268" s="160"/>
      <c r="K268" s="160"/>
    </row>
    <row r="271" spans="2:11" ht="10.5">
      <c r="B271" s="21">
        <v>24</v>
      </c>
      <c r="C271" s="143" t="s">
        <v>73</v>
      </c>
      <c r="D271" s="143"/>
      <c r="E271" s="143"/>
      <c r="F271" s="143"/>
      <c r="G271" s="143"/>
      <c r="H271" s="143"/>
      <c r="I271" s="143"/>
      <c r="J271" s="143"/>
      <c r="K271" s="143"/>
    </row>
    <row r="272" spans="3:11" ht="10.5" customHeight="1">
      <c r="C272" s="155" t="s">
        <v>163</v>
      </c>
      <c r="D272" s="155"/>
      <c r="E272" s="155"/>
      <c r="F272" s="155"/>
      <c r="G272" s="155"/>
      <c r="H272" s="155"/>
      <c r="I272" s="155"/>
      <c r="J272" s="155"/>
      <c r="K272" s="155"/>
    </row>
    <row r="275" spans="2:11" ht="10.5">
      <c r="B275" s="21">
        <v>25</v>
      </c>
      <c r="C275" s="143" t="s">
        <v>74</v>
      </c>
      <c r="D275" s="143"/>
      <c r="E275" s="143"/>
      <c r="F275" s="143"/>
      <c r="G275" s="143"/>
      <c r="H275" s="143"/>
      <c r="I275" s="143"/>
      <c r="J275" s="143"/>
      <c r="K275" s="143"/>
    </row>
    <row r="276" spans="7:9" ht="10.5">
      <c r="G276" s="30" t="s">
        <v>1</v>
      </c>
      <c r="H276" s="31"/>
      <c r="I276" s="30" t="s">
        <v>1</v>
      </c>
    </row>
    <row r="277" spans="7:9" ht="10.5">
      <c r="G277" s="30" t="s">
        <v>2</v>
      </c>
      <c r="H277" s="31"/>
      <c r="I277" s="30" t="s">
        <v>36</v>
      </c>
    </row>
    <row r="278" spans="7:9" ht="10.5">
      <c r="G278" s="30" t="s">
        <v>3</v>
      </c>
      <c r="H278" s="31"/>
      <c r="I278" s="30" t="s">
        <v>3</v>
      </c>
    </row>
    <row r="279" spans="7:9" ht="10.5">
      <c r="G279" s="32">
        <v>37621</v>
      </c>
      <c r="H279" s="31"/>
      <c r="I279" s="32">
        <v>37621</v>
      </c>
    </row>
    <row r="280" spans="7:9" ht="10.5">
      <c r="G280" s="37" t="s">
        <v>4</v>
      </c>
      <c r="H280" s="31"/>
      <c r="I280" s="37" t="s">
        <v>4</v>
      </c>
    </row>
    <row r="281" spans="3:6" ht="10.5">
      <c r="C281" s="24" t="s">
        <v>75</v>
      </c>
      <c r="D281" s="24"/>
      <c r="E281" s="24"/>
      <c r="F281" s="24"/>
    </row>
    <row r="282" spans="3:9" ht="10.5">
      <c r="C282" t="s">
        <v>112</v>
      </c>
      <c r="G282" s="33">
        <v>3336.94256999996</v>
      </c>
      <c r="H282" s="33"/>
      <c r="I282" s="33">
        <v>2122</v>
      </c>
    </row>
    <row r="283" spans="7:9" ht="10.5">
      <c r="G283" s="33"/>
      <c r="H283" s="33"/>
      <c r="I283" s="33"/>
    </row>
    <row r="284" spans="7:9" ht="10.5">
      <c r="G284" s="55" t="s">
        <v>91</v>
      </c>
      <c r="H284" s="56"/>
      <c r="I284" s="55" t="s">
        <v>91</v>
      </c>
    </row>
    <row r="285" spans="3:9" ht="10.5">
      <c r="C285" t="s">
        <v>76</v>
      </c>
      <c r="G285" s="36">
        <v>80682</v>
      </c>
      <c r="H285" s="33"/>
      <c r="I285" s="36">
        <v>80682</v>
      </c>
    </row>
    <row r="286" spans="3:9" ht="10.5">
      <c r="C286" t="s">
        <v>191</v>
      </c>
      <c r="G286" s="33">
        <v>25317</v>
      </c>
      <c r="H286" s="33"/>
      <c r="I286" s="33">
        <v>25317</v>
      </c>
    </row>
    <row r="287" spans="3:9" ht="10.5">
      <c r="C287" t="s">
        <v>166</v>
      </c>
      <c r="G287" s="57">
        <v>105999</v>
      </c>
      <c r="H287" s="33"/>
      <c r="I287" s="57">
        <v>105999</v>
      </c>
    </row>
    <row r="288" spans="7:9" ht="10.5">
      <c r="G288" s="87"/>
      <c r="H288" s="33"/>
      <c r="I288" s="87"/>
    </row>
    <row r="289" spans="3:9" ht="10.5">
      <c r="C289" t="s">
        <v>125</v>
      </c>
      <c r="G289" s="87">
        <f>G287</f>
        <v>105999</v>
      </c>
      <c r="H289" s="33"/>
      <c r="I289" s="87">
        <v>87011.25</v>
      </c>
    </row>
    <row r="290" spans="7:9" ht="10.5">
      <c r="G290" s="33"/>
      <c r="H290" s="33"/>
      <c r="I290" s="33"/>
    </row>
    <row r="291" spans="3:9" ht="11.25" thickBot="1">
      <c r="C291" t="s">
        <v>120</v>
      </c>
      <c r="G291" s="58">
        <v>3.148088727252106</v>
      </c>
      <c r="H291" s="33"/>
      <c r="I291" s="58">
        <v>2.4398483759283542</v>
      </c>
    </row>
    <row r="292" spans="7:9" ht="10.5">
      <c r="G292" s="115"/>
      <c r="H292" s="33"/>
      <c r="I292" s="115"/>
    </row>
    <row r="293" spans="3:9" ht="11.25" thickBot="1">
      <c r="C293" s="76" t="s">
        <v>119</v>
      </c>
      <c r="D293" s="76"/>
      <c r="E293" s="76"/>
      <c r="F293" s="76"/>
      <c r="G293" s="116">
        <f>G291</f>
        <v>3.148088727252106</v>
      </c>
      <c r="H293" s="76"/>
      <c r="I293" s="116">
        <f>I291</f>
        <v>2.4398483759283542</v>
      </c>
    </row>
    <row r="294" spans="7:9" ht="10.5">
      <c r="G294" s="33"/>
      <c r="H294" s="33"/>
      <c r="I294" s="33"/>
    </row>
    <row r="295" spans="3:11" ht="33" customHeight="1">
      <c r="C295" s="149" t="s">
        <v>230</v>
      </c>
      <c r="D295" s="149"/>
      <c r="E295" s="149"/>
      <c r="F295" s="149"/>
      <c r="G295" s="149"/>
      <c r="H295" s="149"/>
      <c r="I295" s="149"/>
      <c r="J295" s="149"/>
      <c r="K295" s="149"/>
    </row>
    <row r="297" ht="10.5">
      <c r="O297" s="91"/>
    </row>
    <row r="298" spans="2:14" ht="10.5">
      <c r="B298" s="96" t="s">
        <v>113</v>
      </c>
      <c r="N298" s="91"/>
    </row>
    <row r="299" spans="2:15" ht="10.5">
      <c r="B299" s="89"/>
      <c r="N299" s="91"/>
      <c r="O299" s="68"/>
    </row>
    <row r="300" ht="10.5">
      <c r="B300" s="89"/>
    </row>
    <row r="301" ht="10.5">
      <c r="B301" s="89" t="s">
        <v>114</v>
      </c>
    </row>
    <row r="302" ht="10.5">
      <c r="B302" s="89" t="s">
        <v>115</v>
      </c>
    </row>
    <row r="303" ht="10.5">
      <c r="B303" s="89" t="s">
        <v>116</v>
      </c>
    </row>
    <row r="305" ht="10.5">
      <c r="B305" s="89" t="s">
        <v>117</v>
      </c>
    </row>
    <row r="306" spans="2:3" ht="10.5">
      <c r="B306" s="159">
        <v>37680</v>
      </c>
      <c r="C306" s="159"/>
    </row>
  </sheetData>
  <mergeCells count="76">
    <mergeCell ref="I197:K197"/>
    <mergeCell ref="C233:K233"/>
    <mergeCell ref="C240:K240"/>
    <mergeCell ref="C236:K236"/>
    <mergeCell ref="C212:K212"/>
    <mergeCell ref="C231:K231"/>
    <mergeCell ref="C157:K157"/>
    <mergeCell ref="C158:K158"/>
    <mergeCell ref="C170:K170"/>
    <mergeCell ref="C159:K159"/>
    <mergeCell ref="C176:K176"/>
    <mergeCell ref="C167:E167"/>
    <mergeCell ref="C160:K160"/>
    <mergeCell ref="C171:K171"/>
    <mergeCell ref="C262:K262"/>
    <mergeCell ref="C241:K241"/>
    <mergeCell ref="C181:K181"/>
    <mergeCell ref="C180:K180"/>
    <mergeCell ref="C217:K217"/>
    <mergeCell ref="C213:K213"/>
    <mergeCell ref="C196:K196"/>
    <mergeCell ref="C188:K188"/>
    <mergeCell ref="C216:K216"/>
    <mergeCell ref="C195:K195"/>
    <mergeCell ref="B306:C306"/>
    <mergeCell ref="C259:K259"/>
    <mergeCell ref="C268:K268"/>
    <mergeCell ref="C228:K228"/>
    <mergeCell ref="C229:K229"/>
    <mergeCell ref="C275:K275"/>
    <mergeCell ref="C272:K272"/>
    <mergeCell ref="C271:K271"/>
    <mergeCell ref="C264:K264"/>
    <mergeCell ref="C260:K260"/>
    <mergeCell ref="C64:K64"/>
    <mergeCell ref="C70:E70"/>
    <mergeCell ref="C148:K148"/>
    <mergeCell ref="C144:M144"/>
    <mergeCell ref="C67:K67"/>
    <mergeCell ref="C69:K69"/>
    <mergeCell ref="C88:K88"/>
    <mergeCell ref="C177:K177"/>
    <mergeCell ref="E197:G197"/>
    <mergeCell ref="C68:K68"/>
    <mergeCell ref="B1:M1"/>
    <mergeCell ref="B2:M2"/>
    <mergeCell ref="B3:M3"/>
    <mergeCell ref="C8:K8"/>
    <mergeCell ref="C7:K7"/>
    <mergeCell ref="C10:K10"/>
    <mergeCell ref="C22:K22"/>
    <mergeCell ref="C30:K30"/>
    <mergeCell ref="C19:K19"/>
    <mergeCell ref="C26:K26"/>
    <mergeCell ref="C27:K27"/>
    <mergeCell ref="C23:K23"/>
    <mergeCell ref="C31:K31"/>
    <mergeCell ref="C295:K295"/>
    <mergeCell ref="C79:K79"/>
    <mergeCell ref="C209:K209"/>
    <mergeCell ref="C153:K153"/>
    <mergeCell ref="C154:K154"/>
    <mergeCell ref="C150:K150"/>
    <mergeCell ref="C184:K184"/>
    <mergeCell ref="C267:K267"/>
    <mergeCell ref="C191:G191"/>
    <mergeCell ref="C42:K42"/>
    <mergeCell ref="C163:K163"/>
    <mergeCell ref="C76:G76"/>
    <mergeCell ref="C83:I83"/>
    <mergeCell ref="C71:E71"/>
    <mergeCell ref="C87:K87"/>
    <mergeCell ref="C46:K46"/>
    <mergeCell ref="C44:K44"/>
    <mergeCell ref="C48:K48"/>
    <mergeCell ref="C63:K63"/>
  </mergeCells>
  <printOptions horizontalCentered="1"/>
  <pageMargins left="0.75" right="0" top="0.64" bottom="0.62" header="0.5" footer="0.5"/>
  <pageSetup horizontalDpi="600" verticalDpi="600" orientation="portrait" scale="92" r:id="rId1"/>
  <rowBreaks count="6" manualBreakCount="6">
    <brk id="39" min="1" max="12" man="1"/>
    <brk id="85" min="1" max="12" man="1"/>
    <brk id="145" min="1" max="12" man="1"/>
    <brk id="185" min="1" max="12" man="1"/>
    <brk id="237" min="1" max="12" man="1"/>
    <brk id="27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Total Corporate Compliance</cp:lastModifiedBy>
  <cp:lastPrinted>2003-04-01T09:52:07Z</cp:lastPrinted>
  <dcterms:created xsi:type="dcterms:W3CDTF">2002-10-30T08:52:48Z</dcterms:created>
  <dcterms:modified xsi:type="dcterms:W3CDTF">2003-04-03T16:01:04Z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-1480426889</vt:i4>
  </property>
  <property fmtid="{D5CDD505-2E9C-101B-9397-08002B2CF9AE}" pid="3" name="_EmailSubject">
    <vt:lpwstr>4th Quarter Announcement ended 31 December 2002</vt:lpwstr>
  </property>
  <property fmtid="{D5CDD505-2E9C-101B-9397-08002B2CF9AE}" pid="4" name="_AuthorEmail">
    <vt:lpwstr>ishak@tdmberhad.com.my</vt:lpwstr>
  </property>
  <property fmtid="{D5CDD505-2E9C-101B-9397-08002B2CF9AE}" pid="5" name="_AuthorEmailDisplayName">
    <vt:lpwstr>Ishak </vt:lpwstr>
  </property>
</Properties>
</file>