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<sst xmlns="http://schemas.openxmlformats.org/spreadsheetml/2006/main" count="123" uniqueCount="97">
  <si>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</si>
  <si>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</si>
  <si>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</si>
  <si>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</si>
  <si>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</si>
  <si>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</si>
  <si>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</si>
  <si>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</si>
  <si>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</si>
  <si>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(AUDITED)</t>
  </si>
  <si>
    <t>Note :</t>
  </si>
  <si>
    <t>Revenue</t>
  </si>
  <si>
    <t>Property, Plant and Equipment</t>
  </si>
  <si>
    <t>Intangible Assets</t>
  </si>
  <si>
    <t xml:space="preserve">      Inventories</t>
  </si>
  <si>
    <t>Net Current Assets</t>
  </si>
  <si>
    <t>30/06/2002</t>
  </si>
  <si>
    <t>The diluted earnings per share figures are not shown as the effect of the conversion of warrants and exercise</t>
  </si>
  <si>
    <t xml:space="preserve">      Deferred Income</t>
  </si>
  <si>
    <t>of options under ESOS is antidilutive.</t>
  </si>
  <si>
    <t>Non-Distributable</t>
  </si>
  <si>
    <t>Distributable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</si>
  <si>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</si>
  <si>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</si>
  <si>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</si>
  <si>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</si>
  <si>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</si>
  <si>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</si>
  <si>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</si>
  <si>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RM</t>
  </si>
  <si>
    <t>Dividends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</si>
  <si>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</si>
  <si>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</si>
  <si>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</si>
  <si>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 xml:space="preserve">  Report for the year ended 30 June 2002)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</si>
  <si>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</si>
  <si>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</si>
  <si>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</si>
  <si>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</si>
  <si>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>Properties Under Development</t>
  </si>
  <si>
    <t xml:space="preserve">      Properties Under Development</t>
  </si>
  <si>
    <t xml:space="preserve">      Taxation</t>
  </si>
  <si>
    <t>Other Investments</t>
  </si>
  <si>
    <t>Long Term and Deferred Liabilities</t>
  </si>
  <si>
    <t xml:space="preserve">      Borrowings</t>
  </si>
  <si>
    <t xml:space="preserve">      Deferred Taxation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</si>
  <si>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</si>
  <si>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</si>
  <si>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</si>
  <si>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</si>
  <si>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</si>
  <si>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</si>
  <si>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</si>
  <si>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Minority Interests</t>
  </si>
  <si>
    <t>Basic Earnings per Ordinary Share (sen)</t>
  </si>
  <si>
    <t>Diluted Earnings per Ordinary Share (sen)</t>
  </si>
  <si>
    <t xml:space="preserve">  for the year ended 30 June 2002)</t>
  </si>
  <si>
    <t xml:space="preserve">(The Condensed Consolidated Income Statements should be read in conjunction with the Annual Financial Report </t>
  </si>
  <si>
    <t>CONDENSED CONSOLIDATED CASH FLOW STATEMENTS</t>
  </si>
  <si>
    <t xml:space="preserve">  the Annual Financial Report for the year ended 30 June 2002)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</si>
  <si>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</si>
  <si>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</si>
  <si>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</si>
  <si>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</si>
  <si>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</si>
  <si>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</si>
  <si>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</si>
  <si>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</si>
  <si>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</si>
  <si>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</si>
  <si>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</si>
  <si>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Net cash outflow from operating activities</t>
  </si>
  <si>
    <t>Net cash outflow from investing activities</t>
  </si>
  <si>
    <t>Net cash outflow from financing activities</t>
  </si>
  <si>
    <t>Net decrease in Cash &amp; Cash Equivalents</t>
  </si>
  <si>
    <t>Operating profit</t>
  </si>
  <si>
    <t>Tax Expense</t>
  </si>
  <si>
    <t>Financing Costs</t>
  </si>
  <si>
    <t>Cash &amp; Cash Equivalents at beginning of period</t>
  </si>
  <si>
    <t>Cash &amp; Cash Equivalents at end of period</t>
  </si>
  <si>
    <t>Balance at beginning of period</t>
  </si>
  <si>
    <t xml:space="preserve">Net profit for the </t>
  </si>
  <si>
    <t>FOR THE QUARTER ENDED 31 MARCH 2003</t>
  </si>
  <si>
    <t>Quarterly report on consolidated results for the third quarter ended 31/03/2003.</t>
  </si>
  <si>
    <t>31/03/2003</t>
  </si>
  <si>
    <t>31/03/2002</t>
  </si>
  <si>
    <t>9 MONTHS</t>
  </si>
  <si>
    <t>FOR THE 9 MONTHS ENDED 31 MARCH 2003</t>
  </si>
  <si>
    <t>Nine month period</t>
  </si>
  <si>
    <t>At 31 March 2003</t>
  </si>
  <si>
    <t>9 Months</t>
  </si>
  <si>
    <t>AT 31 MARCH 2003</t>
  </si>
  <si>
    <t>9 months</t>
  </si>
  <si>
    <t>ended 31 March 2003</t>
  </si>
  <si>
    <t>Profit/(Loss) Before Taxation</t>
  </si>
  <si>
    <t>Profit/(Loss) After Taxation</t>
  </si>
  <si>
    <t>Net Profit/(Loss) for the Period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</si>
</sst>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4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5" xfId="15" applyNumberFormat="1" applyFont="1" applyBorder="1" applyAlignment="1">
      <alignment/>
    </xf>
    <xf numFmtId="171" fontId="2" fillId="0" borderId="3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73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85725</xdr:rowOff>
    </xdr:from>
    <xdr:to>
      <xdr:col>4</xdr:col>
      <xdr:colOff>552450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143125" y="10096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95250</xdr:rowOff>
    </xdr:from>
    <xdr:to>
      <xdr:col>6</xdr:col>
      <xdr:colOff>666750</xdr:colOff>
      <xdr:row>5</xdr:row>
      <xdr:rowOff>95250</xdr:rowOff>
    </xdr:to>
    <xdr:sp>
      <xdr:nvSpPr>
        <xdr:cNvPr id="2" name="Line 2"/>
        <xdr:cNvSpPr>
          <a:spLocks/>
        </xdr:cNvSpPr>
      </xdr:nvSpPr>
      <xdr:spPr>
        <a:xfrm>
          <a:off x="4038600" y="10191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542925</xdr:colOff>
      <xdr:row>5</xdr:row>
      <xdr:rowOff>85725</xdr:rowOff>
    </xdr:from>
    <xdr:to>
      <xdr:col>4</xdr:col>
      <xdr:colOff>876300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>
          <a:off x="2676525" y="10096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95250</xdr:rowOff>
    </xdr:from>
    <xdr:to>
      <xdr:col>6</xdr:col>
      <xdr:colOff>771525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>
          <a:off x="4524375" y="1019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21">
      <selection activeCell="A22" sqref="A22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48</v>
      </c>
    </row>
    <row r="3" ht="15.75">
      <c r="A3" s="13" t="s">
        <v>82</v>
      </c>
    </row>
    <row r="5" ht="15">
      <c r="A5" s="2" t="s">
        <v>83</v>
      </c>
    </row>
    <row r="6" ht="15">
      <c r="A6" s="2" t="s">
        <v>4</v>
      </c>
    </row>
    <row r="8" spans="7:11" ht="15">
      <c r="G8" s="19"/>
      <c r="H8" s="1"/>
      <c r="I8" s="12"/>
      <c r="J8" s="1"/>
      <c r="K8" s="12" t="s">
        <v>50</v>
      </c>
    </row>
    <row r="9" spans="7:11" ht="15">
      <c r="G9" s="12" t="s">
        <v>5</v>
      </c>
      <c r="H9" s="12" t="s">
        <v>50</v>
      </c>
      <c r="I9" s="12"/>
      <c r="J9" s="20" t="s">
        <v>86</v>
      </c>
      <c r="K9" s="12" t="s">
        <v>86</v>
      </c>
    </row>
    <row r="10" spans="7:11" ht="15">
      <c r="G10" s="12" t="s">
        <v>0</v>
      </c>
      <c r="H10" s="12" t="s">
        <v>0</v>
      </c>
      <c r="I10" s="12"/>
      <c r="J10" s="20" t="s">
        <v>51</v>
      </c>
      <c r="K10" s="12" t="s">
        <v>51</v>
      </c>
    </row>
    <row r="11" spans="7:11" ht="15">
      <c r="G11" s="12" t="s">
        <v>49</v>
      </c>
      <c r="H11" s="12" t="s">
        <v>49</v>
      </c>
      <c r="I11" s="12"/>
      <c r="J11" s="20" t="s">
        <v>2</v>
      </c>
      <c r="K11" s="12" t="s">
        <v>2</v>
      </c>
    </row>
    <row r="12" spans="7:11" ht="15">
      <c r="G12" s="4" t="s">
        <v>84</v>
      </c>
      <c r="H12" s="4" t="s">
        <v>85</v>
      </c>
      <c r="I12" s="4"/>
      <c r="J12" s="29" t="str">
        <f>G12</f>
        <v>31/03/2003</v>
      </c>
      <c r="K12" s="4" t="str">
        <f>H12</f>
        <v>31/03/2002</v>
      </c>
    </row>
    <row r="13" spans="7:11" ht="15">
      <c r="G13" s="12" t="s">
        <v>1</v>
      </c>
      <c r="H13" s="12" t="s">
        <v>1</v>
      </c>
      <c r="I13" s="12"/>
      <c r="J13" s="20" t="s">
        <v>1</v>
      </c>
      <c r="K13" s="12" t="s">
        <v>1</v>
      </c>
    </row>
    <row r="14" spans="8:9" ht="15">
      <c r="H14" s="3"/>
      <c r="I14" s="3"/>
    </row>
    <row r="15" spans="2:11" ht="15.75" thickBot="1">
      <c r="B15" s="2" t="s">
        <v>11</v>
      </c>
      <c r="G15" s="18">
        <v>62968</v>
      </c>
      <c r="H15" s="18">
        <v>69908</v>
      </c>
      <c r="I15" s="3"/>
      <c r="J15" s="18">
        <v>202837</v>
      </c>
      <c r="K15" s="18">
        <v>209327</v>
      </c>
    </row>
    <row r="16" spans="8:10" ht="15">
      <c r="H16" s="3"/>
      <c r="I16" s="3"/>
      <c r="J16" s="3"/>
    </row>
    <row r="17" spans="2:11" ht="15">
      <c r="B17" s="2" t="s">
        <v>75</v>
      </c>
      <c r="G17" s="3">
        <v>2133</v>
      </c>
      <c r="H17" s="30">
        <v>3010</v>
      </c>
      <c r="I17" s="9"/>
      <c r="J17" s="3">
        <v>12424</v>
      </c>
      <c r="K17" s="3">
        <v>11255</v>
      </c>
    </row>
    <row r="18" spans="8:10" ht="15">
      <c r="H18" s="3"/>
      <c r="I18" s="9"/>
      <c r="J18" s="3"/>
    </row>
    <row r="19" spans="2:11" ht="15">
      <c r="B19" s="2" t="s">
        <v>77</v>
      </c>
      <c r="G19" s="3">
        <v>-3283</v>
      </c>
      <c r="H19" s="3">
        <v>-2973</v>
      </c>
      <c r="I19" s="9"/>
      <c r="J19" s="3">
        <v>-9914</v>
      </c>
      <c r="K19" s="3">
        <v>-8664</v>
      </c>
    </row>
    <row r="20" spans="2:11" ht="15">
      <c r="B20" s="2" t="s">
        <v>52</v>
      </c>
      <c r="G20" s="3">
        <v>363</v>
      </c>
      <c r="H20" s="3">
        <v>663</v>
      </c>
      <c r="I20" s="9"/>
      <c r="J20" s="3">
        <v>924</v>
      </c>
      <c r="K20" s="3">
        <v>1309</v>
      </c>
    </row>
    <row r="21" spans="7:11" ht="6.75" customHeight="1">
      <c r="G21" s="10"/>
      <c r="H21" s="10"/>
      <c r="I21" s="9"/>
      <c r="J21" s="10"/>
      <c r="K21" s="10"/>
    </row>
    <row r="22" spans="7:10" ht="6.75" customHeight="1">
      <c r="G22" s="9"/>
      <c r="H22" s="3"/>
      <c r="I22" s="9"/>
      <c r="J22" s="9"/>
    </row>
    <row r="23" spans="2:11" ht="15">
      <c r="B23" s="2" t="s">
        <v>94</v>
      </c>
      <c r="G23" s="3">
        <f>SUM(G17:G21)</f>
        <v>-787</v>
      </c>
      <c r="H23" s="3">
        <f>SUM(H17:H21)</f>
        <v>700</v>
      </c>
      <c r="I23" s="9"/>
      <c r="J23" s="3">
        <f>SUM(J17:J21)</f>
        <v>3434</v>
      </c>
      <c r="K23" s="3">
        <f>SUM(K17:K21)</f>
        <v>3900</v>
      </c>
    </row>
    <row r="24" spans="8:10" ht="15">
      <c r="H24" s="3"/>
      <c r="I24" s="9"/>
      <c r="J24" s="3"/>
    </row>
    <row r="25" spans="2:11" ht="15">
      <c r="B25" s="2" t="s">
        <v>76</v>
      </c>
      <c r="G25" s="3">
        <v>-148</v>
      </c>
      <c r="H25" s="3">
        <v>-262</v>
      </c>
      <c r="I25" s="9"/>
      <c r="J25" s="3">
        <v>-3420</v>
      </c>
      <c r="K25" s="3">
        <v>-2730</v>
      </c>
    </row>
    <row r="26" spans="7:11" ht="6.75" customHeight="1">
      <c r="G26" s="10"/>
      <c r="H26" s="10"/>
      <c r="I26" s="9"/>
      <c r="J26" s="10"/>
      <c r="K26" s="10"/>
    </row>
    <row r="27" spans="7:10" ht="6.75" customHeight="1">
      <c r="G27" s="9"/>
      <c r="H27" s="3"/>
      <c r="I27" s="9"/>
      <c r="J27" s="9"/>
    </row>
    <row r="28" spans="2:11" ht="15">
      <c r="B28" s="2" t="s">
        <v>95</v>
      </c>
      <c r="G28" s="3">
        <f>SUM(G23:G26)</f>
        <v>-935</v>
      </c>
      <c r="H28" s="3">
        <f>SUM(H23:H26)</f>
        <v>438</v>
      </c>
      <c r="I28" s="9"/>
      <c r="J28" s="3">
        <f>SUM(J23:J26)</f>
        <v>14</v>
      </c>
      <c r="K28" s="3">
        <f>SUM(K23:K26)</f>
        <v>1170</v>
      </c>
    </row>
    <row r="29" spans="8:10" ht="15">
      <c r="H29" s="3"/>
      <c r="I29" s="9"/>
      <c r="J29" s="3"/>
    </row>
    <row r="30" spans="2:11" ht="15">
      <c r="B30" s="2" t="s">
        <v>53</v>
      </c>
      <c r="G30" s="3">
        <v>0</v>
      </c>
      <c r="H30" s="3">
        <v>0</v>
      </c>
      <c r="I30" s="9"/>
      <c r="J30" s="3">
        <v>0</v>
      </c>
      <c r="K30" s="3">
        <v>17</v>
      </c>
    </row>
    <row r="31" spans="7:11" ht="6.75" customHeight="1">
      <c r="G31" s="10"/>
      <c r="H31" s="10"/>
      <c r="I31" s="9"/>
      <c r="J31" s="10"/>
      <c r="K31" s="10"/>
    </row>
    <row r="32" spans="7:10" ht="6.75" customHeight="1">
      <c r="G32" s="9"/>
      <c r="H32" s="3"/>
      <c r="I32" s="9"/>
      <c r="J32" s="9"/>
    </row>
    <row r="33" spans="2:11" ht="15.75" thickBot="1">
      <c r="B33" s="2" t="s">
        <v>96</v>
      </c>
      <c r="G33" s="21">
        <f>SUM(G28:G31)</f>
        <v>-935</v>
      </c>
      <c r="H33" s="21">
        <f>SUM(H28:H31)</f>
        <v>438</v>
      </c>
      <c r="I33" s="9"/>
      <c r="J33" s="21">
        <f>SUM(J28:J31)</f>
        <v>14</v>
      </c>
      <c r="K33" s="21">
        <f>SUM(K28:K31)</f>
        <v>1187</v>
      </c>
    </row>
    <row r="34" spans="8:10" ht="15.75" thickTop="1">
      <c r="H34" s="3"/>
      <c r="I34" s="9"/>
      <c r="J34" s="3"/>
    </row>
    <row r="35" spans="2:11" ht="15">
      <c r="B35" s="2" t="s">
        <v>54</v>
      </c>
      <c r="G35" s="22">
        <f>(+G33*1000/456132232)*100</f>
        <v>-0.20498441776418908</v>
      </c>
      <c r="H35" s="22">
        <v>0.09602478607563081</v>
      </c>
      <c r="I35" s="23"/>
      <c r="J35" s="22">
        <f>(+J33*1000/456132232)*100</f>
        <v>0.0030692853996776973</v>
      </c>
      <c r="K35" s="22">
        <v>0.26023155495838757</v>
      </c>
    </row>
    <row r="36" spans="8:10" ht="15">
      <c r="H36" s="3"/>
      <c r="I36" s="9"/>
      <c r="J36" s="3"/>
    </row>
    <row r="37" spans="2:11" ht="15">
      <c r="B37" s="2" t="s">
        <v>55</v>
      </c>
      <c r="G37" s="10">
        <v>0</v>
      </c>
      <c r="H37" s="10">
        <v>0</v>
      </c>
      <c r="I37" s="9"/>
      <c r="J37" s="10">
        <v>0</v>
      </c>
      <c r="K37" s="10">
        <v>0</v>
      </c>
    </row>
    <row r="39" spans="2:3" ht="15">
      <c r="B39" s="2" t="s">
        <v>10</v>
      </c>
      <c r="C39" s="2" t="s">
        <v>17</v>
      </c>
    </row>
    <row r="40" ht="15">
      <c r="C40" s="2" t="s">
        <v>19</v>
      </c>
    </row>
    <row r="45" ht="15">
      <c r="B45" s="11" t="s">
        <v>57</v>
      </c>
    </row>
    <row r="46" ht="15">
      <c r="B46" s="1" t="s">
        <v>56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H4" sqref="H4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3" t="s">
        <v>3</v>
      </c>
    </row>
    <row r="2" ht="18" customHeight="1">
      <c r="A2" s="13" t="s">
        <v>32</v>
      </c>
    </row>
    <row r="3" ht="18" customHeight="1">
      <c r="A3" s="13" t="s">
        <v>91</v>
      </c>
    </row>
    <row r="4" ht="10.5" customHeight="1"/>
    <row r="5" spans="8:10" ht="15">
      <c r="H5" s="4" t="s">
        <v>6</v>
      </c>
      <c r="J5" s="4" t="s">
        <v>9</v>
      </c>
    </row>
    <row r="6" spans="6:10" ht="15">
      <c r="F6" s="5"/>
      <c r="H6" s="12" t="s">
        <v>35</v>
      </c>
      <c r="J6" s="12" t="s">
        <v>35</v>
      </c>
    </row>
    <row r="7" spans="8:10" ht="15">
      <c r="H7" s="4" t="s">
        <v>84</v>
      </c>
      <c r="J7" s="4" t="s">
        <v>16</v>
      </c>
    </row>
    <row r="8" spans="8:10" ht="15">
      <c r="H8" s="12" t="s">
        <v>1</v>
      </c>
      <c r="J8" s="12" t="s">
        <v>1</v>
      </c>
    </row>
    <row r="10" spans="2:10" ht="15">
      <c r="B10" s="2" t="s">
        <v>12</v>
      </c>
      <c r="H10" s="3">
        <v>494524</v>
      </c>
      <c r="J10" s="3">
        <v>494035</v>
      </c>
    </row>
    <row r="11" spans="2:10" ht="15">
      <c r="B11" s="2" t="s">
        <v>42</v>
      </c>
      <c r="H11" s="3">
        <v>108087</v>
      </c>
      <c r="J11" s="3">
        <v>108007</v>
      </c>
    </row>
    <row r="12" spans="2:10" ht="15">
      <c r="B12" s="2" t="s">
        <v>39</v>
      </c>
      <c r="H12" s="3">
        <v>210478</v>
      </c>
      <c r="J12" s="3">
        <v>196604</v>
      </c>
    </row>
    <row r="13" spans="2:10" ht="15">
      <c r="B13" s="2" t="s">
        <v>13</v>
      </c>
      <c r="H13" s="3">
        <v>7694</v>
      </c>
      <c r="J13" s="3">
        <v>8111</v>
      </c>
    </row>
    <row r="15" ht="15">
      <c r="B15" s="2" t="s">
        <v>7</v>
      </c>
    </row>
    <row r="16" spans="2:10" ht="15">
      <c r="B16" s="2" t="s">
        <v>14</v>
      </c>
      <c r="H16" s="3">
        <v>40606</v>
      </c>
      <c r="J16" s="3">
        <v>40855</v>
      </c>
    </row>
    <row r="17" spans="2:10" ht="15">
      <c r="B17" s="2" t="s">
        <v>40</v>
      </c>
      <c r="H17" s="3">
        <v>75715</v>
      </c>
      <c r="J17" s="3">
        <v>60832</v>
      </c>
    </row>
    <row r="18" spans="2:10" ht="15">
      <c r="B18" s="2" t="s">
        <v>37</v>
      </c>
      <c r="H18" s="3">
        <v>103037</v>
      </c>
      <c r="J18" s="3">
        <v>94313</v>
      </c>
    </row>
    <row r="19" spans="2:10" ht="15">
      <c r="B19" s="2" t="s">
        <v>38</v>
      </c>
      <c r="H19" s="3">
        <v>9738</v>
      </c>
      <c r="J19" s="3">
        <v>19314</v>
      </c>
    </row>
    <row r="20" spans="8:10" ht="15">
      <c r="H20" s="6">
        <f>SUM(H16:H19)</f>
        <v>229096</v>
      </c>
      <c r="I20" s="7"/>
      <c r="J20" s="6">
        <f>SUM(J16:J19)</f>
        <v>215314</v>
      </c>
    </row>
    <row r="22" ht="15">
      <c r="B22" s="2" t="s">
        <v>8</v>
      </c>
    </row>
    <row r="23" spans="2:10" ht="15">
      <c r="B23" s="2" t="s">
        <v>36</v>
      </c>
      <c r="H23" s="3">
        <v>72450</v>
      </c>
      <c r="J23" s="3">
        <v>72503</v>
      </c>
    </row>
    <row r="24" spans="2:10" ht="15">
      <c r="B24" s="2" t="s">
        <v>44</v>
      </c>
      <c r="H24" s="3">
        <v>152811</v>
      </c>
      <c r="J24" s="3">
        <v>125795</v>
      </c>
    </row>
    <row r="25" spans="2:10" ht="15">
      <c r="B25" s="2" t="s">
        <v>41</v>
      </c>
      <c r="H25" s="3">
        <v>2678</v>
      </c>
      <c r="J25" s="3">
        <v>1198</v>
      </c>
    </row>
    <row r="26" spans="8:10" ht="15">
      <c r="H26" s="6">
        <f>SUM(H23:H25)</f>
        <v>227939</v>
      </c>
      <c r="I26" s="7"/>
      <c r="J26" s="6">
        <f>SUM(J23:J25)</f>
        <v>199496</v>
      </c>
    </row>
    <row r="27" ht="15">
      <c r="I27" s="7"/>
    </row>
    <row r="28" spans="2:10" ht="15">
      <c r="B28" s="2" t="s">
        <v>15</v>
      </c>
      <c r="H28" s="3">
        <f>+H20-H26</f>
        <v>1157</v>
      </c>
      <c r="I28" s="7"/>
      <c r="J28" s="3">
        <f>+J20-J26</f>
        <v>15818</v>
      </c>
    </row>
    <row r="29" ht="15">
      <c r="I29" s="7"/>
    </row>
    <row r="30" spans="8:10" ht="15.75" thickBot="1">
      <c r="H30" s="8">
        <f>SUM(H10:H13)+H28</f>
        <v>821940</v>
      </c>
      <c r="I30" s="7"/>
      <c r="J30" s="8">
        <f>SUM(J10:J13)+J28</f>
        <v>822575</v>
      </c>
    </row>
    <row r="31" spans="8:10" ht="15.75" thickTop="1">
      <c r="H31" s="9"/>
      <c r="J31" s="9"/>
    </row>
    <row r="32" spans="2:10" ht="15">
      <c r="B32" s="2" t="s">
        <v>67</v>
      </c>
      <c r="H32" s="9"/>
      <c r="J32" s="9"/>
    </row>
    <row r="33" ht="15">
      <c r="B33" s="2" t="s">
        <v>68</v>
      </c>
    </row>
    <row r="34" spans="2:10" ht="15">
      <c r="B34" s="2" t="s">
        <v>70</v>
      </c>
      <c r="H34" s="3">
        <v>456132</v>
      </c>
      <c r="J34" s="3">
        <v>456132</v>
      </c>
    </row>
    <row r="35" spans="2:10" ht="15">
      <c r="B35" s="2" t="s">
        <v>69</v>
      </c>
      <c r="H35" s="10">
        <v>277984</v>
      </c>
      <c r="J35" s="10">
        <v>281254</v>
      </c>
    </row>
    <row r="36" spans="8:10" ht="15">
      <c r="H36" s="3">
        <f>SUM(H34:H35)</f>
        <v>734116</v>
      </c>
      <c r="J36" s="3">
        <f>SUM(J34:J35)</f>
        <v>737386</v>
      </c>
    </row>
    <row r="38" ht="15">
      <c r="B38" s="2" t="s">
        <v>43</v>
      </c>
    </row>
    <row r="39" spans="2:10" ht="15">
      <c r="B39" s="2" t="s">
        <v>18</v>
      </c>
      <c r="H39" s="3">
        <v>12867</v>
      </c>
      <c r="J39" s="3">
        <v>5541</v>
      </c>
    </row>
    <row r="40" spans="2:10" ht="15">
      <c r="B40" s="2" t="s">
        <v>44</v>
      </c>
      <c r="H40" s="3">
        <v>69354</v>
      </c>
      <c r="J40" s="3">
        <v>74045</v>
      </c>
    </row>
    <row r="41" spans="2:10" ht="15">
      <c r="B41" s="2" t="s">
        <v>45</v>
      </c>
      <c r="H41" s="3">
        <v>5603</v>
      </c>
      <c r="J41" s="3">
        <v>5603</v>
      </c>
    </row>
    <row r="43" spans="8:10" ht="15.75" thickBot="1">
      <c r="H43" s="8">
        <f>SUM(H36:H41)</f>
        <v>821940</v>
      </c>
      <c r="I43" s="7"/>
      <c r="J43" s="8">
        <f>SUM(J36:J41)</f>
        <v>822575</v>
      </c>
    </row>
    <row r="44" spans="8:10" ht="15.75" thickTop="1">
      <c r="H44" s="9"/>
      <c r="J44" s="9"/>
    </row>
    <row r="45" spans="8:10" ht="15">
      <c r="H45" s="9"/>
      <c r="J45" s="9"/>
    </row>
    <row r="46" spans="8:10" ht="15">
      <c r="H46" s="9"/>
      <c r="J46" s="9"/>
    </row>
    <row r="48" ht="15">
      <c r="B48" s="11" t="s">
        <v>33</v>
      </c>
    </row>
    <row r="49" ht="15">
      <c r="B49" s="1" t="s">
        <v>34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4">
      <selection activeCell="J17" sqref="J17"/>
    </sheetView>
  </sheetViews>
  <sheetFormatPr defaultColWidth="9.33203125" defaultRowHeight="12.75"/>
  <cols>
    <col min="1" max="4" width="9.33203125" style="2" customWidth="1"/>
    <col min="5" max="5" width="16" style="2" customWidth="1"/>
    <col min="6" max="6" width="14.66015625" style="2" customWidth="1"/>
    <col min="7" max="7" width="14" style="2" customWidth="1"/>
    <col min="8" max="8" width="11.33203125" style="2" hidden="1" customWidth="1"/>
    <col min="9" max="9" width="2.66015625" style="2" customWidth="1"/>
    <col min="10" max="10" width="15.16015625" style="2" customWidth="1"/>
    <col min="11" max="11" width="13.83203125" style="2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31</v>
      </c>
    </row>
    <row r="3" ht="15.75">
      <c r="A3" s="13" t="s">
        <v>87</v>
      </c>
    </row>
    <row r="6" spans="6:10" ht="15">
      <c r="F6" s="14" t="s">
        <v>20</v>
      </c>
      <c r="J6" s="14" t="s">
        <v>21</v>
      </c>
    </row>
    <row r="7" spans="5:11" ht="15">
      <c r="E7" s="15" t="s">
        <v>22</v>
      </c>
      <c r="F7" s="15" t="s">
        <v>22</v>
      </c>
      <c r="G7" s="15" t="s">
        <v>23</v>
      </c>
      <c r="H7" s="15" t="s">
        <v>24</v>
      </c>
      <c r="I7" s="15"/>
      <c r="J7" s="15" t="s">
        <v>46</v>
      </c>
      <c r="K7" s="15"/>
    </row>
    <row r="8" spans="5:11" ht="15">
      <c r="E8" s="15" t="s">
        <v>25</v>
      </c>
      <c r="F8" s="15" t="s">
        <v>26</v>
      </c>
      <c r="G8" s="15" t="s">
        <v>27</v>
      </c>
      <c r="H8" s="15" t="s">
        <v>27</v>
      </c>
      <c r="I8" s="15"/>
      <c r="J8" s="15" t="s">
        <v>47</v>
      </c>
      <c r="K8" s="15" t="s">
        <v>28</v>
      </c>
    </row>
    <row r="9" spans="5:11" ht="15">
      <c r="E9" s="16" t="s">
        <v>62</v>
      </c>
      <c r="F9" s="16" t="s">
        <v>62</v>
      </c>
      <c r="G9" s="16" t="s">
        <v>62</v>
      </c>
      <c r="H9" s="16" t="s">
        <v>29</v>
      </c>
      <c r="I9" s="16"/>
      <c r="J9" s="16" t="s">
        <v>62</v>
      </c>
      <c r="K9" s="16" t="s">
        <v>62</v>
      </c>
    </row>
    <row r="10" spans="5:11" ht="8.25" customHeight="1">
      <c r="E10" s="17"/>
      <c r="F10" s="17"/>
      <c r="G10" s="17"/>
      <c r="H10" s="17"/>
      <c r="I10" s="17"/>
      <c r="J10" s="17"/>
      <c r="K10" s="17"/>
    </row>
    <row r="11" spans="1:11" ht="15" customHeight="1">
      <c r="A11" s="2" t="s">
        <v>92</v>
      </c>
      <c r="E11" s="17"/>
      <c r="F11" s="17"/>
      <c r="G11" s="17"/>
      <c r="H11" s="17"/>
      <c r="I11" s="17"/>
      <c r="J11" s="17"/>
      <c r="K11" s="17"/>
    </row>
    <row r="12" spans="1:11" ht="15" customHeight="1">
      <c r="A12" s="28" t="s">
        <v>93</v>
      </c>
      <c r="B12" s="28"/>
      <c r="C12" s="28"/>
      <c r="D12" s="28"/>
      <c r="E12" s="17"/>
      <c r="F12" s="17"/>
      <c r="G12" s="17"/>
      <c r="H12" s="17"/>
      <c r="I12" s="17"/>
      <c r="J12" s="17"/>
      <c r="K12" s="17"/>
    </row>
    <row r="13" spans="1:11" ht="15" customHeight="1">
      <c r="A13" s="28"/>
      <c r="B13" s="28"/>
      <c r="C13" s="28"/>
      <c r="D13" s="28"/>
      <c r="E13" s="17"/>
      <c r="F13" s="17"/>
      <c r="G13" s="17"/>
      <c r="H13" s="17"/>
      <c r="I13" s="17"/>
      <c r="J13" s="17"/>
      <c r="K13" s="17"/>
    </row>
    <row r="14" spans="1:11" ht="15">
      <c r="A14" s="2" t="s">
        <v>80</v>
      </c>
      <c r="E14" s="3">
        <v>456132</v>
      </c>
      <c r="F14" s="3">
        <v>39773</v>
      </c>
      <c r="G14" s="3">
        <v>89199</v>
      </c>
      <c r="H14" s="3">
        <v>0</v>
      </c>
      <c r="I14" s="3"/>
      <c r="J14" s="3">
        <v>152282</v>
      </c>
      <c r="K14" s="3">
        <f>SUM(E14:J14)</f>
        <v>737386</v>
      </c>
    </row>
    <row r="15" spans="1:11" ht="15">
      <c r="A15" s="2" t="s">
        <v>81</v>
      </c>
      <c r="E15" s="3"/>
      <c r="F15" s="3"/>
      <c r="G15" s="3"/>
      <c r="H15" s="3"/>
      <c r="I15" s="3"/>
      <c r="J15" s="3"/>
      <c r="K15" s="3"/>
    </row>
    <row r="16" spans="2:11" ht="15">
      <c r="B16" s="2" t="s">
        <v>88</v>
      </c>
      <c r="E16" s="3"/>
      <c r="F16" s="3"/>
      <c r="G16" s="3"/>
      <c r="H16" s="3"/>
      <c r="I16" s="3"/>
      <c r="J16" s="3">
        <v>14</v>
      </c>
      <c r="K16" s="3">
        <f>SUM(E16:J16)</f>
        <v>14</v>
      </c>
    </row>
    <row r="17" spans="1:11" ht="15">
      <c r="A17" s="2" t="s">
        <v>30</v>
      </c>
      <c r="E17" s="10">
        <v>0</v>
      </c>
      <c r="F17" s="10">
        <v>0</v>
      </c>
      <c r="G17" s="10">
        <v>0</v>
      </c>
      <c r="H17" s="10"/>
      <c r="I17" s="10"/>
      <c r="J17" s="10">
        <v>-3284</v>
      </c>
      <c r="K17" s="10">
        <f>SUM(E17:J17)</f>
        <v>-3284</v>
      </c>
    </row>
    <row r="18" spans="5:11" ht="7.5" customHeight="1">
      <c r="E18" s="9"/>
      <c r="F18" s="9"/>
      <c r="G18" s="9"/>
      <c r="H18" s="9"/>
      <c r="I18" s="9"/>
      <c r="J18" s="9"/>
      <c r="K18" s="9"/>
    </row>
    <row r="19" spans="1:11" ht="15">
      <c r="A19" s="1" t="s">
        <v>89</v>
      </c>
      <c r="E19" s="3">
        <f aca="true" t="shared" si="0" ref="E19:K19">SUM(E14:E17)</f>
        <v>456132</v>
      </c>
      <c r="F19" s="3">
        <f t="shared" si="0"/>
        <v>39773</v>
      </c>
      <c r="G19" s="3">
        <f t="shared" si="0"/>
        <v>89199</v>
      </c>
      <c r="H19" s="3">
        <f t="shared" si="0"/>
        <v>0</v>
      </c>
      <c r="I19" s="3">
        <f t="shared" si="0"/>
        <v>0</v>
      </c>
      <c r="J19" s="3">
        <f t="shared" si="0"/>
        <v>149012</v>
      </c>
      <c r="K19" s="3">
        <f t="shared" si="0"/>
        <v>734116</v>
      </c>
    </row>
    <row r="20" spans="1:11" ht="7.5" customHeight="1" thickBot="1">
      <c r="A20" s="1"/>
      <c r="E20" s="18"/>
      <c r="F20" s="18"/>
      <c r="G20" s="18"/>
      <c r="H20" s="18"/>
      <c r="I20" s="18"/>
      <c r="J20" s="18"/>
      <c r="K20" s="18"/>
    </row>
    <row r="21" spans="1:11" ht="15">
      <c r="A21" s="7"/>
      <c r="B21" s="7"/>
      <c r="C21" s="7"/>
      <c r="D21" s="7"/>
      <c r="E21" s="9"/>
      <c r="F21" s="9"/>
      <c r="G21" s="9"/>
      <c r="H21" s="9"/>
      <c r="I21" s="9"/>
      <c r="J21" s="9"/>
      <c r="K21" s="9"/>
    </row>
    <row r="22" spans="1:1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6" ht="15">
      <c r="A26" s="11" t="s">
        <v>60</v>
      </c>
    </row>
    <row r="27" ht="15">
      <c r="A27" s="1" t="s">
        <v>59</v>
      </c>
    </row>
  </sheetData>
  <printOptions horizontalCentered="1"/>
  <pageMargins left="0.5" right="0.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0">
      <selection activeCell="H14" sqref="H14"/>
    </sheetView>
  </sheetViews>
  <sheetFormatPr defaultColWidth="9.33203125" defaultRowHeight="12.75"/>
  <cols>
    <col min="1" max="7" width="9.33203125" style="2" customWidth="1"/>
    <col min="8" max="8" width="15.16015625" style="2" bestFit="1" customWidth="1"/>
    <col min="9" max="16384" width="9.33203125" style="2" customWidth="1"/>
  </cols>
  <sheetData>
    <row r="1" ht="15.75">
      <c r="A1" s="13" t="s">
        <v>3</v>
      </c>
    </row>
    <row r="2" ht="15.75">
      <c r="A2" s="13" t="s">
        <v>58</v>
      </c>
    </row>
    <row r="3" ht="15.75">
      <c r="A3" s="13" t="s">
        <v>87</v>
      </c>
    </row>
    <row r="5" ht="15">
      <c r="H5" s="20" t="s">
        <v>90</v>
      </c>
    </row>
    <row r="6" ht="15">
      <c r="H6" s="20" t="s">
        <v>61</v>
      </c>
    </row>
    <row r="7" ht="15">
      <c r="H7" s="25">
        <v>37711</v>
      </c>
    </row>
    <row r="8" ht="15">
      <c r="H8" s="26" t="s">
        <v>62</v>
      </c>
    </row>
    <row r="9" ht="15">
      <c r="H9" s="24"/>
    </row>
    <row r="10" spans="1:8" ht="15">
      <c r="A10" s="2" t="s">
        <v>71</v>
      </c>
      <c r="H10" s="3">
        <v>-9582</v>
      </c>
    </row>
    <row r="11" ht="15">
      <c r="H11" s="3"/>
    </row>
    <row r="12" spans="1:8" ht="15">
      <c r="A12" s="2" t="s">
        <v>72</v>
      </c>
      <c r="H12" s="9">
        <v>-8205</v>
      </c>
    </row>
    <row r="13" ht="15">
      <c r="H13" s="3"/>
    </row>
    <row r="14" spans="1:8" ht="15">
      <c r="A14" s="2" t="s">
        <v>73</v>
      </c>
      <c r="H14" s="10">
        <v>-17659</v>
      </c>
    </row>
    <row r="15" ht="15">
      <c r="H15" s="3"/>
    </row>
    <row r="16" spans="1:8" ht="15">
      <c r="A16" s="2" t="s">
        <v>74</v>
      </c>
      <c r="H16" s="3">
        <f>+H10+H12+H14</f>
        <v>-35446</v>
      </c>
    </row>
    <row r="17" ht="15">
      <c r="H17" s="3"/>
    </row>
    <row r="18" spans="1:8" ht="15">
      <c r="A18" s="2" t="s">
        <v>78</v>
      </c>
      <c r="H18" s="10">
        <v>-3578</v>
      </c>
    </row>
    <row r="19" ht="15">
      <c r="H19" s="3"/>
    </row>
    <row r="20" spans="1:8" ht="15.75" thickBot="1">
      <c r="A20" s="2" t="s">
        <v>79</v>
      </c>
      <c r="H20" s="21">
        <f>+H16+H18</f>
        <v>-39024</v>
      </c>
    </row>
    <row r="21" ht="15.75" thickTop="1">
      <c r="H21" s="3"/>
    </row>
    <row r="22" spans="1:8" ht="15">
      <c r="A22" s="2" t="s">
        <v>64</v>
      </c>
      <c r="H22" s="3"/>
    </row>
    <row r="23" spans="2:8" ht="15">
      <c r="B23" s="2" t="s">
        <v>65</v>
      </c>
      <c r="H23" s="3">
        <v>9738</v>
      </c>
    </row>
    <row r="24" spans="2:8" ht="15">
      <c r="B24" s="2" t="s">
        <v>66</v>
      </c>
      <c r="H24" s="3">
        <v>-48762</v>
      </c>
    </row>
    <row r="25" ht="15.75" thickBot="1">
      <c r="H25" s="27">
        <f>SUM(H23:H24)</f>
        <v>-39024</v>
      </c>
    </row>
    <row r="26" ht="15.75" thickTop="1">
      <c r="H26" s="3"/>
    </row>
    <row r="27" ht="15">
      <c r="H27" s="3"/>
    </row>
    <row r="28" ht="15">
      <c r="H28" s="3"/>
    </row>
    <row r="29" ht="15">
      <c r="H29" s="3"/>
    </row>
    <row r="30" spans="1:8" ht="15">
      <c r="A30" s="11" t="s">
        <v>63</v>
      </c>
      <c r="H30" s="3"/>
    </row>
    <row r="31" spans="1:8" ht="15">
      <c r="A31" s="1" t="s">
        <v>59</v>
      </c>
      <c r="H31" s="3"/>
    </row>
    <row r="32" ht="15">
      <c r="H32" s="3"/>
    </row>
    <row r="33" ht="15">
      <c r="H33" s="3"/>
    </row>
    <row r="34" ht="15">
      <c r="H34" s="3"/>
    </row>
    <row r="35" ht="15">
      <c r="H35" s="3"/>
    </row>
    <row r="36" ht="15">
      <c r="H36" s="3"/>
    </row>
    <row r="37" ht="15">
      <c r="H37" s="3"/>
    </row>
    <row r="38" ht="15">
      <c r="H38" s="3"/>
    </row>
    <row r="39" ht="15">
      <c r="H39" s="3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PJD</cp:lastModifiedBy>
  <cp:lastPrinted>2003-05-21T10:33:02Z</cp:lastPrinted>
  <dcterms:created xsi:type="dcterms:W3CDTF">1999-09-10T07:41:06Z</dcterms:created>
  <dcterms:modified xsi:type="dcterms:W3CDTF">2003-05-29T04:23:08Z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