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1"/>
  </bookViews>
  <sheets>
    <sheet name="income" sheetId="1" r:id="rId1"/>
    <sheet name="bs" sheetId="2" r:id="rId2"/>
    <sheet name="equity" sheetId="3" r:id="rId3"/>
    <sheet name="cashflow" sheetId="4" r:id="rId4"/>
  </sheets>
  <definedNames>
    <definedName name="_xlnm.Print_Titles" localSheetId="1">'bs'!$1:$3</definedName>
  </definedNames>
  <calcPr fullCalcOnLoad="1"/>
</workbook>
</file>

<file path=xl/sharedStrings.xml><?xml version="1.0" encoding="utf-8"?>
<sst xmlns="http://schemas.openxmlformats.org/spreadsheetml/2006/main" count="125" uniqueCount="96">
  <si>
    <t>QUARTER</t>
  </si>
  <si>
    <t>RM'000</t>
  </si>
  <si>
    <t>TO DATE</t>
  </si>
  <si>
    <t>PJ DEVELOPMENT HOLDINGS BERHAD (5938-A)</t>
  </si>
  <si>
    <t>The figures have not been audited.</t>
  </si>
  <si>
    <t>CURRENT</t>
  </si>
  <si>
    <t>(UNAUDITED)</t>
  </si>
  <si>
    <t>Current Assets</t>
  </si>
  <si>
    <t>Current Liabilities</t>
  </si>
  <si>
    <t>(AUDITED)</t>
  </si>
  <si>
    <t>Note :</t>
  </si>
  <si>
    <t>Revenue</t>
  </si>
  <si>
    <t>Property, Plant and Equipment</t>
  </si>
  <si>
    <t>Intangible Assets</t>
  </si>
  <si>
    <t xml:space="preserve">      Inventories</t>
  </si>
  <si>
    <t>Net Current Assets</t>
  </si>
  <si>
    <t>30/06/2002</t>
  </si>
  <si>
    <t>The diluted earnings per share figures are not shown as the effect of the conversion of warrants and exercise</t>
  </si>
  <si>
    <t xml:space="preserve">      Deferred Income</t>
  </si>
  <si>
    <t>of options under ESOS is antidilutive.</t>
  </si>
  <si>
    <t>30/09/2002</t>
  </si>
  <si>
    <t>Non-Distributable</t>
  </si>
  <si>
    <t>Distributable</t>
  </si>
  <si>
    <t xml:space="preserve">Share </t>
  </si>
  <si>
    <t>Revaluation</t>
  </si>
  <si>
    <t>Translation</t>
  </si>
  <si>
    <t>Capital</t>
  </si>
  <si>
    <t>Premium</t>
  </si>
  <si>
    <t>Reserve</t>
  </si>
  <si>
    <t>Total</t>
  </si>
  <si>
    <t>RM</t>
  </si>
  <si>
    <t>Dividends</t>
  </si>
  <si>
    <t>At 30 September 2002</t>
  </si>
  <si>
    <t>CONDENSED CONSOLIDATED STATEMENT OF CHANGES IN EQUITY</t>
  </si>
  <si>
    <t>CONDENSED CONSOLIDATED BALANCE SHEET</t>
  </si>
  <si>
    <t>(The Condensed Consolidated Balance Sheets should be read in conjunction with the Annual Financial</t>
  </si>
  <si>
    <t xml:space="preserve">  Report for the year ended 30 June 2002)</t>
  </si>
  <si>
    <t>AS AT</t>
  </si>
  <si>
    <t xml:space="preserve">      Trade and Other Payables</t>
  </si>
  <si>
    <t xml:space="preserve">      Trade and Other Receivables</t>
  </si>
  <si>
    <t xml:space="preserve">      Cash and Cash Equivalents</t>
  </si>
  <si>
    <t>Properties Under Development</t>
  </si>
  <si>
    <t xml:space="preserve">      Properties Under Development</t>
  </si>
  <si>
    <t xml:space="preserve">      Taxation</t>
  </si>
  <si>
    <t>Other Investments</t>
  </si>
  <si>
    <t>Long Term and Deferred Liabilities</t>
  </si>
  <si>
    <t xml:space="preserve">      Borrowings</t>
  </si>
  <si>
    <t xml:space="preserve">      Deferred Taxation</t>
  </si>
  <si>
    <t>Retained</t>
  </si>
  <si>
    <t>Profits</t>
  </si>
  <si>
    <t>FOR THE QUARTER ENDED 30 SEPTEMBER 2002</t>
  </si>
  <si>
    <t>Quarterly report on consolidated results for the first quarter ended 30/09/2002.</t>
  </si>
  <si>
    <t>CONDENSED CONSOLIDATED INCOME STATEMENTS</t>
  </si>
  <si>
    <t>ENDED</t>
  </si>
  <si>
    <t>COMPARATIVE</t>
  </si>
  <si>
    <t>30/09/2001</t>
  </si>
  <si>
    <t>3 MONTHS</t>
  </si>
  <si>
    <t>CUMULATIVE</t>
  </si>
  <si>
    <t>Interest Income</t>
  </si>
  <si>
    <t>Minority Interests</t>
  </si>
  <si>
    <t>Basic Earnings per Ordinary Share (sen)</t>
  </si>
  <si>
    <t>Diluted Earnings per Ordinary Share (sen)</t>
  </si>
  <si>
    <t xml:space="preserve">  for the year ended 30 June 2002)</t>
  </si>
  <si>
    <t xml:space="preserve">(The Condensed Consolidated Income Statements should be read in conjunction with the Annual Financial Report </t>
  </si>
  <si>
    <t>CONDENSED CONSOLIDATED CASH FLOW STATEMENTS</t>
  </si>
  <si>
    <t xml:space="preserve">  the Annual Financial Report for the year ended 30 June 2002)</t>
  </si>
  <si>
    <t xml:space="preserve">(The Condensed Consolidated Statement of Changes in Equity should be read in conjunction with </t>
  </si>
  <si>
    <t>3 Months</t>
  </si>
  <si>
    <t>Ended</t>
  </si>
  <si>
    <t>RM '000</t>
  </si>
  <si>
    <t xml:space="preserve">(The Condensed Consolidated Cash Flow Statements should be read in conjunction with </t>
  </si>
  <si>
    <t>Cash &amp; Cash Equivalents comprises :</t>
  </si>
  <si>
    <t>Cash and bank balances</t>
  </si>
  <si>
    <t>Bank overdrafts</t>
  </si>
  <si>
    <t>AT 30 SEPTEMBER 2002</t>
  </si>
  <si>
    <t>Financed by:-</t>
  </si>
  <si>
    <t>Capital and reserves</t>
  </si>
  <si>
    <t xml:space="preserve">      Reserves</t>
  </si>
  <si>
    <t xml:space="preserve">      Share Capital</t>
  </si>
  <si>
    <t>Net cash outflow from operating activities</t>
  </si>
  <si>
    <t>Net cash outflow from investing activities</t>
  </si>
  <si>
    <t>Net cash outflow from financing activities</t>
  </si>
  <si>
    <t>Net decrease in Cash &amp; Cash Equivalents</t>
  </si>
  <si>
    <t>Operating profit</t>
  </si>
  <si>
    <t>Tax Expense</t>
  </si>
  <si>
    <t>Net Profit for the Period</t>
  </si>
  <si>
    <t>Profit Before Taxation</t>
  </si>
  <si>
    <t>Profit After Taxation</t>
  </si>
  <si>
    <t>Financing Costs</t>
  </si>
  <si>
    <t>Cash &amp; Cash Equivalents at beginning of period</t>
  </si>
  <si>
    <t>Cash &amp; Cash Equivalents at end of period</t>
  </si>
  <si>
    <t>3 month quarter</t>
  </si>
  <si>
    <t>ended 30 September 2002</t>
  </si>
  <si>
    <t>Balance at beginning of period</t>
  </si>
  <si>
    <t xml:space="preserve">Net profit for the </t>
  </si>
  <si>
    <t>three month period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</si>
</sst>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00000_);_(* \(#,##0.000000\);_(* &quot;-&quot;??_);_(@_)"/>
    <numFmt numFmtId="170" formatCode="#,##0.0"/>
  </numFmts>
  <fonts count="6">
    <font>
      <sz val="10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2" fillId="0" borderId="0" xfId="15" applyNumberFormat="1" applyFont="1" applyAlignment="1">
      <alignment/>
    </xf>
    <xf numFmtId="165" fontId="1" fillId="0" borderId="0" xfId="15" applyNumberFormat="1" applyFont="1" applyAlignment="1" quotePrefix="1">
      <alignment horizontal="center"/>
    </xf>
    <xf numFmtId="0" fontId="2" fillId="0" borderId="0" xfId="0" applyFont="1" applyAlignment="1" quotePrefix="1">
      <alignment/>
    </xf>
    <xf numFmtId="165" fontId="2" fillId="0" borderId="1" xfId="15" applyNumberFormat="1" applyFont="1" applyBorder="1" applyAlignment="1">
      <alignment/>
    </xf>
    <xf numFmtId="0" fontId="2" fillId="0" borderId="0" xfId="0" applyFont="1" applyBorder="1" applyAlignment="1">
      <alignment/>
    </xf>
    <xf numFmtId="165" fontId="2" fillId="0" borderId="2" xfId="15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165" fontId="2" fillId="0" borderId="3" xfId="15" applyNumberFormat="1" applyFont="1" applyBorder="1" applyAlignment="1">
      <alignment/>
    </xf>
    <xf numFmtId="0" fontId="1" fillId="0" borderId="0" xfId="0" applyFont="1" applyAlignment="1" quotePrefix="1">
      <alignment/>
    </xf>
    <xf numFmtId="165" fontId="1" fillId="0" borderId="0" xfId="15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2" fillId="0" borderId="4" xfId="15" applyNumberFormat="1" applyFont="1" applyBorder="1" applyAlignment="1">
      <alignment/>
    </xf>
    <xf numFmtId="165" fontId="1" fillId="0" borderId="0" xfId="15" applyNumberFormat="1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 quotePrefix="1">
      <alignment horizontal="center"/>
    </xf>
    <xf numFmtId="165" fontId="2" fillId="0" borderId="5" xfId="15" applyNumberFormat="1" applyFont="1" applyBorder="1" applyAlignment="1">
      <alignment/>
    </xf>
    <xf numFmtId="43" fontId="2" fillId="0" borderId="3" xfId="15" applyNumberFormat="1" applyFont="1" applyBorder="1" applyAlignment="1">
      <alignment/>
    </xf>
    <xf numFmtId="43" fontId="2" fillId="0" borderId="0" xfId="15" applyNumberFormat="1" applyFont="1" applyBorder="1" applyAlignment="1">
      <alignment/>
    </xf>
    <xf numFmtId="14" fontId="2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65" fontId="2" fillId="0" borderId="6" xfId="15" applyNumberFormat="1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5</xdr:row>
      <xdr:rowOff>85725</xdr:rowOff>
    </xdr:from>
    <xdr:to>
      <xdr:col>4</xdr:col>
      <xdr:colOff>552450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>
          <a:off x="2143125" y="10096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152400</xdr:colOff>
      <xdr:row>5</xdr:row>
      <xdr:rowOff>95250</xdr:rowOff>
    </xdr:from>
    <xdr:to>
      <xdr:col>6</xdr:col>
      <xdr:colOff>666750</xdr:colOff>
      <xdr:row>5</xdr:row>
      <xdr:rowOff>95250</xdr:rowOff>
    </xdr:to>
    <xdr:sp>
      <xdr:nvSpPr>
        <xdr:cNvPr id="2" name="Line 2"/>
        <xdr:cNvSpPr>
          <a:spLocks/>
        </xdr:cNvSpPr>
      </xdr:nvSpPr>
      <xdr:spPr>
        <a:xfrm>
          <a:off x="4038600" y="10191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542925</xdr:colOff>
      <xdr:row>5</xdr:row>
      <xdr:rowOff>85725</xdr:rowOff>
    </xdr:from>
    <xdr:to>
      <xdr:col>4</xdr:col>
      <xdr:colOff>876300</xdr:colOff>
      <xdr:row>5</xdr:row>
      <xdr:rowOff>85725</xdr:rowOff>
    </xdr:to>
    <xdr:sp>
      <xdr:nvSpPr>
        <xdr:cNvPr id="3" name="Line 3"/>
        <xdr:cNvSpPr>
          <a:spLocks/>
        </xdr:cNvSpPr>
      </xdr:nvSpPr>
      <xdr:spPr>
        <a:xfrm>
          <a:off x="2676525" y="10096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95250</xdr:rowOff>
    </xdr:from>
    <xdr:to>
      <xdr:col>6</xdr:col>
      <xdr:colOff>771525</xdr:colOff>
      <xdr:row>5</xdr:row>
      <xdr:rowOff>95250</xdr:rowOff>
    </xdr:to>
    <xdr:sp>
      <xdr:nvSpPr>
        <xdr:cNvPr id="4" name="Line 4"/>
        <xdr:cNvSpPr>
          <a:spLocks/>
        </xdr:cNvSpPr>
      </xdr:nvSpPr>
      <xdr:spPr>
        <a:xfrm>
          <a:off x="4524375" y="1019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2">
      <selection activeCell="E25" sqref="E25"/>
    </sheetView>
  </sheetViews>
  <sheetFormatPr defaultColWidth="9.33203125" defaultRowHeight="12.75"/>
  <cols>
    <col min="1" max="1" width="4" style="2" customWidth="1"/>
    <col min="2" max="5" width="9.33203125" style="2" customWidth="1"/>
    <col min="6" max="6" width="5.16015625" style="2" customWidth="1"/>
    <col min="7" max="7" width="15" style="3" bestFit="1" customWidth="1"/>
    <col min="8" max="8" width="22.16015625" style="2" customWidth="1"/>
    <col min="9" max="9" width="2.83203125" style="2" customWidth="1"/>
    <col min="10" max="10" width="19" style="2" customWidth="1"/>
    <col min="11" max="11" width="21.5" style="3" customWidth="1"/>
    <col min="12" max="16384" width="9.33203125" style="2" customWidth="1"/>
  </cols>
  <sheetData>
    <row r="1" ht="15.75">
      <c r="A1" s="13" t="s">
        <v>3</v>
      </c>
    </row>
    <row r="2" ht="15.75">
      <c r="A2" s="13" t="s">
        <v>52</v>
      </c>
    </row>
    <row r="3" ht="15.75">
      <c r="A3" s="13" t="s">
        <v>50</v>
      </c>
    </row>
    <row r="5" ht="15">
      <c r="A5" s="2" t="s">
        <v>51</v>
      </c>
    </row>
    <row r="6" ht="15">
      <c r="A6" s="2" t="s">
        <v>4</v>
      </c>
    </row>
    <row r="8" spans="7:11" ht="15">
      <c r="G8" s="19"/>
      <c r="H8" s="1"/>
      <c r="I8" s="12"/>
      <c r="J8" s="1"/>
      <c r="K8" s="12" t="s">
        <v>54</v>
      </c>
    </row>
    <row r="9" spans="7:11" ht="15">
      <c r="G9" s="12" t="s">
        <v>5</v>
      </c>
      <c r="H9" s="12" t="s">
        <v>54</v>
      </c>
      <c r="I9" s="12"/>
      <c r="J9" s="20" t="s">
        <v>56</v>
      </c>
      <c r="K9" s="12" t="s">
        <v>56</v>
      </c>
    </row>
    <row r="10" spans="7:11" ht="15">
      <c r="G10" s="12" t="s">
        <v>0</v>
      </c>
      <c r="H10" s="12" t="s">
        <v>0</v>
      </c>
      <c r="I10" s="12"/>
      <c r="J10" s="20" t="s">
        <v>57</v>
      </c>
      <c r="K10" s="12" t="s">
        <v>57</v>
      </c>
    </row>
    <row r="11" spans="7:11" ht="15">
      <c r="G11" s="12" t="s">
        <v>53</v>
      </c>
      <c r="H11" s="12" t="s">
        <v>53</v>
      </c>
      <c r="I11" s="12"/>
      <c r="J11" s="20" t="s">
        <v>2</v>
      </c>
      <c r="K11" s="12" t="s">
        <v>2</v>
      </c>
    </row>
    <row r="12" spans="7:11" ht="15">
      <c r="G12" s="4" t="s">
        <v>20</v>
      </c>
      <c r="H12" s="4" t="s">
        <v>55</v>
      </c>
      <c r="I12" s="4"/>
      <c r="J12" s="21" t="s">
        <v>20</v>
      </c>
      <c r="K12" s="4" t="s">
        <v>55</v>
      </c>
    </row>
    <row r="13" spans="7:11" ht="15">
      <c r="G13" s="12" t="s">
        <v>1</v>
      </c>
      <c r="H13" s="12" t="s">
        <v>1</v>
      </c>
      <c r="I13" s="12"/>
      <c r="J13" s="20" t="s">
        <v>1</v>
      </c>
      <c r="K13" s="12" t="s">
        <v>1</v>
      </c>
    </row>
    <row r="14" spans="8:9" ht="15">
      <c r="H14" s="3"/>
      <c r="I14" s="3"/>
    </row>
    <row r="15" spans="2:11" ht="15.75" thickBot="1">
      <c r="B15" s="2" t="s">
        <v>11</v>
      </c>
      <c r="G15" s="18">
        <v>68054</v>
      </c>
      <c r="H15" s="18">
        <v>69811</v>
      </c>
      <c r="I15" s="3"/>
      <c r="J15" s="18">
        <v>68054</v>
      </c>
      <c r="K15" s="18">
        <v>69811</v>
      </c>
    </row>
    <row r="16" spans="8:10" ht="15">
      <c r="H16" s="3"/>
      <c r="I16" s="3"/>
      <c r="J16" s="3"/>
    </row>
    <row r="17" spans="2:11" ht="15">
      <c r="B17" s="2" t="s">
        <v>83</v>
      </c>
      <c r="G17" s="3">
        <v>5367</v>
      </c>
      <c r="H17" s="3">
        <v>3245</v>
      </c>
      <c r="I17" s="9"/>
      <c r="J17" s="3">
        <v>5367</v>
      </c>
      <c r="K17" s="3">
        <v>3245</v>
      </c>
    </row>
    <row r="18" spans="8:10" ht="15">
      <c r="H18" s="3"/>
      <c r="I18" s="9"/>
      <c r="J18" s="3"/>
    </row>
    <row r="19" spans="2:11" ht="15">
      <c r="B19" s="2" t="s">
        <v>88</v>
      </c>
      <c r="G19" s="3">
        <v>-3277</v>
      </c>
      <c r="H19" s="3">
        <v>-2942</v>
      </c>
      <c r="I19" s="9"/>
      <c r="J19" s="3">
        <v>-3277</v>
      </c>
      <c r="K19" s="3">
        <v>-2942</v>
      </c>
    </row>
    <row r="20" spans="2:11" ht="15">
      <c r="B20" s="2" t="s">
        <v>58</v>
      </c>
      <c r="G20" s="3">
        <v>453</v>
      </c>
      <c r="H20" s="3">
        <v>422</v>
      </c>
      <c r="I20" s="9"/>
      <c r="J20" s="3">
        <v>453</v>
      </c>
      <c r="K20" s="3">
        <v>422</v>
      </c>
    </row>
    <row r="21" spans="7:11" ht="6.75" customHeight="1">
      <c r="G21" s="10"/>
      <c r="H21" s="10"/>
      <c r="I21" s="9"/>
      <c r="J21" s="10"/>
      <c r="K21" s="10"/>
    </row>
    <row r="22" spans="7:10" ht="6.75" customHeight="1">
      <c r="G22" s="9"/>
      <c r="H22" s="3"/>
      <c r="I22" s="9"/>
      <c r="J22" s="9"/>
    </row>
    <row r="23" spans="2:11" ht="15">
      <c r="B23" s="2" t="s">
        <v>86</v>
      </c>
      <c r="G23" s="3">
        <f>SUM(G17:G21)</f>
        <v>2543</v>
      </c>
      <c r="H23" s="3">
        <f>SUM(H17:H21)</f>
        <v>725</v>
      </c>
      <c r="I23" s="9"/>
      <c r="J23" s="3">
        <f>SUM(J17:J21)</f>
        <v>2543</v>
      </c>
      <c r="K23" s="3">
        <f>SUM(K17:K21)</f>
        <v>725</v>
      </c>
    </row>
    <row r="24" spans="8:10" ht="15">
      <c r="H24" s="3"/>
      <c r="I24" s="9"/>
      <c r="J24" s="3"/>
    </row>
    <row r="25" spans="2:11" ht="15">
      <c r="B25" s="2" t="s">
        <v>84</v>
      </c>
      <c r="G25" s="3">
        <v>-1787</v>
      </c>
      <c r="H25" s="3">
        <v>-512</v>
      </c>
      <c r="I25" s="9"/>
      <c r="J25" s="3">
        <v>-1787</v>
      </c>
      <c r="K25" s="3">
        <v>-512</v>
      </c>
    </row>
    <row r="26" spans="7:11" ht="6.75" customHeight="1">
      <c r="G26" s="10"/>
      <c r="H26" s="10"/>
      <c r="I26" s="9"/>
      <c r="J26" s="10"/>
      <c r="K26" s="10"/>
    </row>
    <row r="27" spans="7:10" ht="6.75" customHeight="1">
      <c r="G27" s="9"/>
      <c r="H27" s="3"/>
      <c r="I27" s="9"/>
      <c r="J27" s="9"/>
    </row>
    <row r="28" spans="2:11" ht="15">
      <c r="B28" s="2" t="s">
        <v>87</v>
      </c>
      <c r="G28" s="3">
        <f>SUM(G23:G26)</f>
        <v>756</v>
      </c>
      <c r="H28" s="3">
        <f>SUM(H23:H26)</f>
        <v>213</v>
      </c>
      <c r="I28" s="9"/>
      <c r="J28" s="3">
        <f>SUM(J23:J26)</f>
        <v>756</v>
      </c>
      <c r="K28" s="3">
        <f>SUM(K23:K26)</f>
        <v>213</v>
      </c>
    </row>
    <row r="29" spans="8:10" ht="15">
      <c r="H29" s="3"/>
      <c r="I29" s="9"/>
      <c r="J29" s="3"/>
    </row>
    <row r="30" spans="2:11" ht="15">
      <c r="B30" s="2" t="s">
        <v>59</v>
      </c>
      <c r="G30" s="3">
        <v>0</v>
      </c>
      <c r="H30" s="3">
        <v>16</v>
      </c>
      <c r="I30" s="9"/>
      <c r="J30" s="3">
        <v>0</v>
      </c>
      <c r="K30" s="3">
        <v>16</v>
      </c>
    </row>
    <row r="31" spans="7:11" ht="6.75" customHeight="1">
      <c r="G31" s="10"/>
      <c r="H31" s="10"/>
      <c r="I31" s="9"/>
      <c r="J31" s="10"/>
      <c r="K31" s="10"/>
    </row>
    <row r="32" spans="7:10" ht="6.75" customHeight="1">
      <c r="G32" s="9"/>
      <c r="H32" s="3"/>
      <c r="I32" s="9"/>
      <c r="J32" s="9"/>
    </row>
    <row r="33" spans="2:11" ht="15.75" thickBot="1">
      <c r="B33" s="2" t="s">
        <v>85</v>
      </c>
      <c r="G33" s="22">
        <f>SUM(G28:G31)</f>
        <v>756</v>
      </c>
      <c r="H33" s="22">
        <f>SUM(H28:H31)</f>
        <v>229</v>
      </c>
      <c r="I33" s="9"/>
      <c r="J33" s="22">
        <f>SUM(J28:J31)</f>
        <v>756</v>
      </c>
      <c r="K33" s="22">
        <f>SUM(K28:K31)</f>
        <v>229</v>
      </c>
    </row>
    <row r="34" spans="8:10" ht="15.75" thickTop="1">
      <c r="H34" s="3"/>
      <c r="I34" s="9"/>
      <c r="J34" s="3"/>
    </row>
    <row r="35" spans="2:11" ht="15">
      <c r="B35" s="2" t="s">
        <v>60</v>
      </c>
      <c r="G35" s="23">
        <f>(+G33*1000/456132232)*100</f>
        <v>0.16574141158259564</v>
      </c>
      <c r="H35" s="23">
        <v>0.05</v>
      </c>
      <c r="I35" s="24"/>
      <c r="J35" s="23">
        <f>(+J33*1000/456132232)*100</f>
        <v>0.16574141158259564</v>
      </c>
      <c r="K35" s="23">
        <v>0.05</v>
      </c>
    </row>
    <row r="36" spans="8:10" ht="15">
      <c r="H36" s="3"/>
      <c r="I36" s="9"/>
      <c r="J36" s="3"/>
    </row>
    <row r="37" spans="2:11" ht="15">
      <c r="B37" s="2" t="s">
        <v>61</v>
      </c>
      <c r="G37" s="10">
        <v>0</v>
      </c>
      <c r="H37" s="10">
        <v>0</v>
      </c>
      <c r="I37" s="9"/>
      <c r="J37" s="10">
        <v>0</v>
      </c>
      <c r="K37" s="10">
        <v>0</v>
      </c>
    </row>
    <row r="39" spans="2:3" ht="15">
      <c r="B39" s="2" t="s">
        <v>10</v>
      </c>
      <c r="C39" s="2" t="s">
        <v>17</v>
      </c>
    </row>
    <row r="40" ht="15">
      <c r="C40" s="2" t="s">
        <v>19</v>
      </c>
    </row>
    <row r="45" ht="15">
      <c r="B45" s="11" t="s">
        <v>63</v>
      </c>
    </row>
    <row r="46" ht="15">
      <c r="B46" s="1" t="s">
        <v>62</v>
      </c>
    </row>
  </sheetData>
  <printOptions horizontalCentered="1"/>
  <pageMargins left="0" right="0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selection activeCell="H12" sqref="H12"/>
    </sheetView>
  </sheetViews>
  <sheetFormatPr defaultColWidth="9.33203125" defaultRowHeight="12.75"/>
  <cols>
    <col min="1" max="1" width="4.33203125" style="2" customWidth="1"/>
    <col min="2" max="6" width="9.33203125" style="2" customWidth="1"/>
    <col min="7" max="7" width="11.5" style="2" customWidth="1"/>
    <col min="8" max="8" width="20" style="3" customWidth="1"/>
    <col min="9" max="9" width="1.83203125" style="2" customWidth="1"/>
    <col min="10" max="10" width="20.33203125" style="3" customWidth="1"/>
    <col min="11" max="16384" width="9.33203125" style="2" customWidth="1"/>
  </cols>
  <sheetData>
    <row r="1" ht="15.75">
      <c r="A1" s="13" t="s">
        <v>3</v>
      </c>
    </row>
    <row r="2" ht="18" customHeight="1">
      <c r="A2" s="13" t="s">
        <v>34</v>
      </c>
    </row>
    <row r="3" ht="18" customHeight="1">
      <c r="A3" s="13" t="s">
        <v>74</v>
      </c>
    </row>
    <row r="4" ht="10.5" customHeight="1"/>
    <row r="5" spans="8:10" ht="15">
      <c r="H5" s="4" t="s">
        <v>6</v>
      </c>
      <c r="J5" s="4" t="s">
        <v>9</v>
      </c>
    </row>
    <row r="6" spans="6:10" ht="15">
      <c r="F6" s="5"/>
      <c r="H6" s="12" t="s">
        <v>37</v>
      </c>
      <c r="J6" s="12" t="s">
        <v>37</v>
      </c>
    </row>
    <row r="7" spans="8:10" ht="15">
      <c r="H7" s="4" t="s">
        <v>20</v>
      </c>
      <c r="J7" s="4" t="s">
        <v>16</v>
      </c>
    </row>
    <row r="8" spans="8:10" ht="15">
      <c r="H8" s="12" t="s">
        <v>1</v>
      </c>
      <c r="J8" s="12" t="s">
        <v>1</v>
      </c>
    </row>
    <row r="10" spans="2:10" ht="15">
      <c r="B10" s="2" t="s">
        <v>12</v>
      </c>
      <c r="H10" s="3">
        <v>492714</v>
      </c>
      <c r="J10" s="3">
        <v>494035</v>
      </c>
    </row>
    <row r="11" spans="2:10" ht="15">
      <c r="B11" s="2" t="s">
        <v>44</v>
      </c>
      <c r="H11" s="3">
        <v>108007</v>
      </c>
      <c r="J11" s="3">
        <v>108007</v>
      </c>
    </row>
    <row r="12" spans="2:10" ht="15">
      <c r="B12" s="2" t="s">
        <v>41</v>
      </c>
      <c r="H12" s="3">
        <v>207969</v>
      </c>
      <c r="J12" s="3">
        <v>196604</v>
      </c>
    </row>
    <row r="13" spans="2:10" ht="15">
      <c r="B13" s="2" t="s">
        <v>13</v>
      </c>
      <c r="H13" s="3">
        <v>7986</v>
      </c>
      <c r="J13" s="3">
        <v>8111</v>
      </c>
    </row>
    <row r="15" ht="15">
      <c r="B15" s="2" t="s">
        <v>7</v>
      </c>
    </row>
    <row r="16" spans="2:10" ht="15">
      <c r="B16" s="2" t="s">
        <v>14</v>
      </c>
      <c r="H16" s="3">
        <v>44124</v>
      </c>
      <c r="J16" s="3">
        <v>40855</v>
      </c>
    </row>
    <row r="17" spans="2:10" ht="15">
      <c r="B17" s="2" t="s">
        <v>42</v>
      </c>
      <c r="H17" s="3">
        <v>58800</v>
      </c>
      <c r="J17" s="3">
        <v>60832</v>
      </c>
    </row>
    <row r="18" spans="2:10" ht="15">
      <c r="B18" s="2" t="s">
        <v>39</v>
      </c>
      <c r="H18" s="3">
        <v>103580</v>
      </c>
      <c r="J18" s="3">
        <v>94313</v>
      </c>
    </row>
    <row r="19" spans="2:10" ht="15">
      <c r="B19" s="2" t="s">
        <v>40</v>
      </c>
      <c r="H19" s="3">
        <v>16758</v>
      </c>
      <c r="J19" s="3">
        <v>19314</v>
      </c>
    </row>
    <row r="20" spans="8:10" ht="15">
      <c r="H20" s="6">
        <f>SUM(H16:H19)</f>
        <v>223262</v>
      </c>
      <c r="I20" s="7"/>
      <c r="J20" s="6">
        <f>SUM(J16:J19)</f>
        <v>215314</v>
      </c>
    </row>
    <row r="22" ht="15">
      <c r="B22" s="2" t="s">
        <v>8</v>
      </c>
    </row>
    <row r="23" spans="2:10" ht="15">
      <c r="B23" s="2" t="s">
        <v>38</v>
      </c>
      <c r="H23" s="3">
        <v>75002</v>
      </c>
      <c r="J23" s="3">
        <v>72503</v>
      </c>
    </row>
    <row r="24" spans="2:10" ht="15">
      <c r="B24" s="2" t="s">
        <v>46</v>
      </c>
      <c r="H24" s="3">
        <v>139853</v>
      </c>
      <c r="J24" s="3">
        <v>125795</v>
      </c>
    </row>
    <row r="25" spans="2:10" ht="15">
      <c r="B25" s="2" t="s">
        <v>43</v>
      </c>
      <c r="H25" s="3">
        <v>1713</v>
      </c>
      <c r="J25" s="3">
        <v>1198</v>
      </c>
    </row>
    <row r="26" spans="8:10" ht="15">
      <c r="H26" s="6">
        <f>SUM(H23:H25)</f>
        <v>216568</v>
      </c>
      <c r="I26" s="7"/>
      <c r="J26" s="6">
        <f>SUM(J23:J25)</f>
        <v>199496</v>
      </c>
    </row>
    <row r="27" ht="15">
      <c r="I27" s="7"/>
    </row>
    <row r="28" spans="2:10" ht="15">
      <c r="B28" s="2" t="s">
        <v>15</v>
      </c>
      <c r="H28" s="3">
        <f>+H20-H26</f>
        <v>6694</v>
      </c>
      <c r="I28" s="7"/>
      <c r="J28" s="3">
        <f>+J20-J26</f>
        <v>15818</v>
      </c>
    </row>
    <row r="29" ht="15">
      <c r="I29" s="7"/>
    </row>
    <row r="30" spans="8:10" ht="15.75" thickBot="1">
      <c r="H30" s="8">
        <f>SUM(H10:H13)+H28</f>
        <v>823370</v>
      </c>
      <c r="I30" s="7"/>
      <c r="J30" s="8">
        <f>SUM(J10:J13)+J28</f>
        <v>822575</v>
      </c>
    </row>
    <row r="31" spans="8:10" ht="15.75" thickTop="1">
      <c r="H31" s="9"/>
      <c r="J31" s="9"/>
    </row>
    <row r="32" spans="2:10" ht="15">
      <c r="B32" s="2" t="s">
        <v>75</v>
      </c>
      <c r="H32" s="9"/>
      <c r="J32" s="9"/>
    </row>
    <row r="33" ht="15">
      <c r="B33" s="2" t="s">
        <v>76</v>
      </c>
    </row>
    <row r="34" spans="2:10" ht="15">
      <c r="B34" s="2" t="s">
        <v>78</v>
      </c>
      <c r="H34" s="3">
        <v>456132</v>
      </c>
      <c r="J34" s="3">
        <v>456132</v>
      </c>
    </row>
    <row r="35" spans="2:10" ht="15">
      <c r="B35" s="2" t="s">
        <v>77</v>
      </c>
      <c r="H35" s="10">
        <v>282010</v>
      </c>
      <c r="J35" s="10">
        <v>281254</v>
      </c>
    </row>
    <row r="36" spans="8:10" ht="15">
      <c r="H36" s="3">
        <f>SUM(H34:H35)</f>
        <v>738142</v>
      </c>
      <c r="J36" s="3">
        <f>SUM(J34:J35)</f>
        <v>737386</v>
      </c>
    </row>
    <row r="38" ht="15">
      <c r="B38" s="2" t="s">
        <v>45</v>
      </c>
    </row>
    <row r="39" spans="2:10" ht="15">
      <c r="B39" s="2" t="s">
        <v>18</v>
      </c>
      <c r="H39" s="3">
        <v>7798</v>
      </c>
      <c r="J39" s="3">
        <v>5541</v>
      </c>
    </row>
    <row r="40" spans="2:10" ht="15">
      <c r="B40" s="2" t="s">
        <v>46</v>
      </c>
      <c r="H40" s="3">
        <v>71827</v>
      </c>
      <c r="J40" s="3">
        <v>74045</v>
      </c>
    </row>
    <row r="41" spans="2:10" ht="15">
      <c r="B41" s="2" t="s">
        <v>47</v>
      </c>
      <c r="H41" s="3">
        <v>5603</v>
      </c>
      <c r="J41" s="3">
        <v>5603</v>
      </c>
    </row>
    <row r="43" spans="8:10" ht="15.75" thickBot="1">
      <c r="H43" s="8">
        <f>SUM(H36:H41)</f>
        <v>823370</v>
      </c>
      <c r="I43" s="7"/>
      <c r="J43" s="8">
        <f>SUM(J36:J41)</f>
        <v>822575</v>
      </c>
    </row>
    <row r="44" spans="8:10" ht="15.75" thickTop="1">
      <c r="H44" s="9"/>
      <c r="J44" s="9"/>
    </row>
    <row r="45" spans="8:10" ht="15">
      <c r="H45" s="9"/>
      <c r="J45" s="9"/>
    </row>
    <row r="46" spans="8:10" ht="15">
      <c r="H46" s="9"/>
      <c r="J46" s="9"/>
    </row>
    <row r="48" ht="15">
      <c r="B48" s="11" t="s">
        <v>35</v>
      </c>
    </row>
    <row r="49" ht="15">
      <c r="B49" s="1" t="s">
        <v>36</v>
      </c>
    </row>
  </sheetData>
  <printOptions horizontalCentered="1" verticalCentered="1"/>
  <pageMargins left="0" right="0" top="0" bottom="0" header="0.5" footer="0.5"/>
  <pageSetup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2" sqref="A2"/>
    </sheetView>
  </sheetViews>
  <sheetFormatPr defaultColWidth="9.33203125" defaultRowHeight="12.75"/>
  <cols>
    <col min="1" max="4" width="9.33203125" style="2" customWidth="1"/>
    <col min="5" max="5" width="16" style="2" customWidth="1"/>
    <col min="6" max="6" width="14.66015625" style="2" customWidth="1"/>
    <col min="7" max="7" width="14" style="2" customWidth="1"/>
    <col min="8" max="8" width="11.33203125" style="2" hidden="1" customWidth="1"/>
    <col min="9" max="9" width="2.66015625" style="2" customWidth="1"/>
    <col min="10" max="10" width="15.16015625" style="2" customWidth="1"/>
    <col min="11" max="11" width="13.83203125" style="2" customWidth="1"/>
    <col min="12" max="16384" width="9.33203125" style="2" customWidth="1"/>
  </cols>
  <sheetData>
    <row r="1" ht="15.75">
      <c r="A1" s="13" t="s">
        <v>3</v>
      </c>
    </row>
    <row r="2" ht="15.75">
      <c r="A2" s="13" t="s">
        <v>33</v>
      </c>
    </row>
    <row r="3" ht="15.75">
      <c r="A3" s="13" t="s">
        <v>50</v>
      </c>
    </row>
    <row r="6" spans="6:10" ht="15">
      <c r="F6" s="14" t="s">
        <v>21</v>
      </c>
      <c r="J6" s="14" t="s">
        <v>22</v>
      </c>
    </row>
    <row r="7" spans="5:11" ht="15">
      <c r="E7" s="15" t="s">
        <v>23</v>
      </c>
      <c r="F7" s="15" t="s">
        <v>23</v>
      </c>
      <c r="G7" s="15" t="s">
        <v>24</v>
      </c>
      <c r="H7" s="15" t="s">
        <v>25</v>
      </c>
      <c r="I7" s="15"/>
      <c r="J7" s="15" t="s">
        <v>48</v>
      </c>
      <c r="K7" s="15"/>
    </row>
    <row r="8" spans="5:11" ht="15">
      <c r="E8" s="15" t="s">
        <v>26</v>
      </c>
      <c r="F8" s="15" t="s">
        <v>27</v>
      </c>
      <c r="G8" s="15" t="s">
        <v>28</v>
      </c>
      <c r="H8" s="15" t="s">
        <v>28</v>
      </c>
      <c r="I8" s="15"/>
      <c r="J8" s="15" t="s">
        <v>49</v>
      </c>
      <c r="K8" s="15" t="s">
        <v>29</v>
      </c>
    </row>
    <row r="9" spans="5:11" ht="15">
      <c r="E9" s="16" t="s">
        <v>69</v>
      </c>
      <c r="F9" s="16" t="s">
        <v>69</v>
      </c>
      <c r="G9" s="16" t="s">
        <v>69</v>
      </c>
      <c r="H9" s="16" t="s">
        <v>30</v>
      </c>
      <c r="I9" s="16"/>
      <c r="J9" s="16" t="s">
        <v>69</v>
      </c>
      <c r="K9" s="16" t="s">
        <v>69</v>
      </c>
    </row>
    <row r="10" spans="5:11" ht="8.25" customHeight="1">
      <c r="E10" s="17"/>
      <c r="F10" s="17"/>
      <c r="G10" s="17"/>
      <c r="H10" s="17"/>
      <c r="I10" s="17"/>
      <c r="J10" s="17"/>
      <c r="K10" s="17"/>
    </row>
    <row r="11" spans="1:11" ht="15" customHeight="1">
      <c r="A11" s="2" t="s">
        <v>91</v>
      </c>
      <c r="E11" s="17"/>
      <c r="F11" s="17"/>
      <c r="G11" s="17"/>
      <c r="H11" s="17"/>
      <c r="I11" s="17"/>
      <c r="J11" s="17"/>
      <c r="K11" s="17"/>
    </row>
    <row r="12" spans="1:11" ht="15" customHeight="1">
      <c r="A12" s="29" t="s">
        <v>92</v>
      </c>
      <c r="B12" s="29"/>
      <c r="C12" s="29"/>
      <c r="D12" s="29"/>
      <c r="E12" s="17"/>
      <c r="F12" s="17"/>
      <c r="G12" s="17"/>
      <c r="H12" s="17"/>
      <c r="I12" s="17"/>
      <c r="J12" s="17"/>
      <c r="K12" s="17"/>
    </row>
    <row r="13" spans="1:11" ht="15" customHeight="1">
      <c r="A13" s="29"/>
      <c r="B13" s="29"/>
      <c r="C13" s="29"/>
      <c r="D13" s="29"/>
      <c r="E13" s="17"/>
      <c r="F13" s="17"/>
      <c r="G13" s="17"/>
      <c r="H13" s="17"/>
      <c r="I13" s="17"/>
      <c r="J13" s="17"/>
      <c r="K13" s="17"/>
    </row>
    <row r="14" spans="1:11" ht="15">
      <c r="A14" s="2" t="s">
        <v>93</v>
      </c>
      <c r="E14" s="3">
        <v>456132</v>
      </c>
      <c r="F14" s="3">
        <v>39773</v>
      </c>
      <c r="G14" s="3">
        <v>89199</v>
      </c>
      <c r="H14" s="3">
        <v>0</v>
      </c>
      <c r="I14" s="3"/>
      <c r="J14" s="3">
        <v>152282</v>
      </c>
      <c r="K14" s="3">
        <f>SUM(E14:J14)</f>
        <v>737386</v>
      </c>
    </row>
    <row r="15" spans="1:11" ht="15">
      <c r="A15" s="2" t="s">
        <v>94</v>
      </c>
      <c r="E15" s="3"/>
      <c r="F15" s="3"/>
      <c r="G15" s="3"/>
      <c r="H15" s="3"/>
      <c r="I15" s="3"/>
      <c r="J15" s="3"/>
      <c r="K15" s="3"/>
    </row>
    <row r="16" spans="2:11" ht="15">
      <c r="B16" s="2" t="s">
        <v>95</v>
      </c>
      <c r="E16" s="3"/>
      <c r="F16" s="3"/>
      <c r="G16" s="3"/>
      <c r="H16" s="3"/>
      <c r="I16" s="3"/>
      <c r="J16" s="3">
        <v>756</v>
      </c>
      <c r="K16" s="3">
        <f>SUM(E16:J16)</f>
        <v>756</v>
      </c>
    </row>
    <row r="17" spans="1:11" ht="15">
      <c r="A17" s="2" t="s">
        <v>31</v>
      </c>
      <c r="E17" s="10">
        <v>0</v>
      </c>
      <c r="F17" s="10">
        <v>0</v>
      </c>
      <c r="G17" s="10">
        <v>0</v>
      </c>
      <c r="H17" s="10"/>
      <c r="I17" s="10"/>
      <c r="J17" s="10">
        <v>0</v>
      </c>
      <c r="K17" s="10">
        <f>SUM(E17:J17)</f>
        <v>0</v>
      </c>
    </row>
    <row r="18" spans="5:11" ht="7.5" customHeight="1">
      <c r="E18" s="9"/>
      <c r="F18" s="9"/>
      <c r="G18" s="9"/>
      <c r="H18" s="9"/>
      <c r="I18" s="9"/>
      <c r="J18" s="9"/>
      <c r="K18" s="9"/>
    </row>
    <row r="19" spans="1:11" ht="15">
      <c r="A19" s="1" t="s">
        <v>32</v>
      </c>
      <c r="E19" s="3">
        <f aca="true" t="shared" si="0" ref="E19:K19">SUM(E14:E17)</f>
        <v>456132</v>
      </c>
      <c r="F19" s="3">
        <f t="shared" si="0"/>
        <v>39773</v>
      </c>
      <c r="G19" s="3">
        <f t="shared" si="0"/>
        <v>89199</v>
      </c>
      <c r="H19" s="3">
        <f t="shared" si="0"/>
        <v>0</v>
      </c>
      <c r="I19" s="3">
        <f t="shared" si="0"/>
        <v>0</v>
      </c>
      <c r="J19" s="3">
        <f t="shared" si="0"/>
        <v>153038</v>
      </c>
      <c r="K19" s="3">
        <f t="shared" si="0"/>
        <v>738142</v>
      </c>
    </row>
    <row r="20" spans="1:11" ht="7.5" customHeight="1" thickBot="1">
      <c r="A20" s="1"/>
      <c r="E20" s="18"/>
      <c r="F20" s="18"/>
      <c r="G20" s="18"/>
      <c r="H20" s="18"/>
      <c r="I20" s="18"/>
      <c r="J20" s="18"/>
      <c r="K20" s="18"/>
    </row>
    <row r="21" spans="1:11" ht="15">
      <c r="A21" s="7"/>
      <c r="B21" s="7"/>
      <c r="C21" s="7"/>
      <c r="D21" s="7"/>
      <c r="E21" s="9"/>
      <c r="F21" s="9"/>
      <c r="G21" s="9"/>
      <c r="H21" s="9"/>
      <c r="I21" s="9"/>
      <c r="J21" s="9"/>
      <c r="K21" s="9"/>
    </row>
    <row r="22" spans="1:11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6" ht="15">
      <c r="A26" s="11" t="s">
        <v>66</v>
      </c>
    </row>
    <row r="27" ht="15">
      <c r="A27" s="1" t="s">
        <v>65</v>
      </c>
    </row>
  </sheetData>
  <printOptions horizontalCentered="1"/>
  <pageMargins left="0.5" right="0.5" top="1" bottom="1" header="0.5" footer="0.5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39" sqref="A39"/>
    </sheetView>
  </sheetViews>
  <sheetFormatPr defaultColWidth="9.33203125" defaultRowHeight="12.75"/>
  <cols>
    <col min="1" max="7" width="9.33203125" style="2" customWidth="1"/>
    <col min="8" max="8" width="15.16015625" style="2" bestFit="1" customWidth="1"/>
    <col min="9" max="16384" width="9.33203125" style="2" customWidth="1"/>
  </cols>
  <sheetData>
    <row r="1" ht="15.75">
      <c r="A1" s="13" t="s">
        <v>3</v>
      </c>
    </row>
    <row r="2" ht="15.75">
      <c r="A2" s="13" t="s">
        <v>64</v>
      </c>
    </row>
    <row r="3" ht="15.75">
      <c r="A3" s="13" t="s">
        <v>50</v>
      </c>
    </row>
    <row r="5" ht="15">
      <c r="H5" s="20" t="s">
        <v>67</v>
      </c>
    </row>
    <row r="6" ht="15">
      <c r="H6" s="20" t="s">
        <v>68</v>
      </c>
    </row>
    <row r="7" ht="15">
      <c r="H7" s="26">
        <v>37529</v>
      </c>
    </row>
    <row r="8" ht="15">
      <c r="H8" s="27" t="s">
        <v>69</v>
      </c>
    </row>
    <row r="9" ht="15">
      <c r="H9" s="25"/>
    </row>
    <row r="10" spans="1:8" ht="15">
      <c r="A10" s="2" t="s">
        <v>79</v>
      </c>
      <c r="H10" s="3">
        <v>-10000</v>
      </c>
    </row>
    <row r="11" ht="15">
      <c r="H11" s="3"/>
    </row>
    <row r="12" spans="1:8" ht="15">
      <c r="A12" s="2" t="s">
        <v>80</v>
      </c>
      <c r="H12" s="9">
        <v>-1017</v>
      </c>
    </row>
    <row r="13" ht="15">
      <c r="H13" s="3"/>
    </row>
    <row r="14" spans="1:8" ht="15">
      <c r="A14" s="2" t="s">
        <v>81</v>
      </c>
      <c r="H14" s="10">
        <v>-3674</v>
      </c>
    </row>
    <row r="15" ht="15">
      <c r="H15" s="3"/>
    </row>
    <row r="16" spans="1:8" ht="15">
      <c r="A16" s="2" t="s">
        <v>82</v>
      </c>
      <c r="H16" s="3">
        <f>+H10+H12+H14</f>
        <v>-14691</v>
      </c>
    </row>
    <row r="17" ht="15">
      <c r="H17" s="3"/>
    </row>
    <row r="18" spans="1:8" ht="15">
      <c r="A18" s="2" t="s">
        <v>89</v>
      </c>
      <c r="H18" s="10">
        <v>-3578</v>
      </c>
    </row>
    <row r="19" ht="15">
      <c r="H19" s="3"/>
    </row>
    <row r="20" spans="1:8" ht="15.75" thickBot="1">
      <c r="A20" s="2" t="s">
        <v>90</v>
      </c>
      <c r="H20" s="22">
        <f>+H16+H18</f>
        <v>-18269</v>
      </c>
    </row>
    <row r="21" ht="15.75" thickTop="1">
      <c r="H21" s="3"/>
    </row>
    <row r="22" spans="1:8" ht="15">
      <c r="A22" s="2" t="s">
        <v>71</v>
      </c>
      <c r="H22" s="3"/>
    </row>
    <row r="23" spans="2:8" ht="15">
      <c r="B23" s="2" t="s">
        <v>72</v>
      </c>
      <c r="H23" s="3">
        <v>16758</v>
      </c>
    </row>
    <row r="24" spans="2:8" ht="15">
      <c r="B24" s="2" t="s">
        <v>73</v>
      </c>
      <c r="H24" s="3">
        <v>-35027</v>
      </c>
    </row>
    <row r="25" ht="15.75" thickBot="1">
      <c r="H25" s="28">
        <f>SUM(H23:H24)</f>
        <v>-18269</v>
      </c>
    </row>
    <row r="26" ht="15.75" thickTop="1">
      <c r="H26" s="3"/>
    </row>
    <row r="27" ht="15">
      <c r="H27" s="3"/>
    </row>
    <row r="28" ht="15">
      <c r="H28" s="3"/>
    </row>
    <row r="29" ht="15">
      <c r="H29" s="3"/>
    </row>
    <row r="30" spans="1:8" ht="15">
      <c r="A30" s="11" t="s">
        <v>70</v>
      </c>
      <c r="H30" s="3"/>
    </row>
    <row r="31" spans="1:8" ht="15">
      <c r="A31" s="1" t="s">
        <v>65</v>
      </c>
      <c r="H31" s="3"/>
    </row>
    <row r="32" ht="15">
      <c r="H32" s="3"/>
    </row>
    <row r="33" ht="15">
      <c r="H33" s="3"/>
    </row>
    <row r="34" ht="15">
      <c r="H34" s="3"/>
    </row>
    <row r="35" ht="15">
      <c r="H35" s="3"/>
    </row>
    <row r="36" ht="15">
      <c r="H36" s="3"/>
    </row>
    <row r="37" ht="15">
      <c r="H37" s="3"/>
    </row>
    <row r="38" ht="15">
      <c r="H38" s="3"/>
    </row>
    <row r="39" ht="15">
      <c r="H39" s="3"/>
    </row>
  </sheetData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 DEVELOPMENT GROUP</dc:creator>
  <cp:keywords/>
  <dc:description/>
  <cp:lastModifiedBy>PJD</cp:lastModifiedBy>
  <cp:lastPrinted>2002-11-26T03:02:26Z</cp:lastPrinted>
  <dcterms:created xsi:type="dcterms:W3CDTF">1999-09-10T07:41:06Z</dcterms:created>
  <dcterms:modified xsi:type="dcterms:W3CDTF">2002-11-26T03:09:09Z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