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</sheets>
  <definedNames>
    <definedName name="_xlnm.Print_Titles" localSheetId="0">'income'!$1:$14</definedName>
  </definedNames>
  <calcPr fullCalcOnLoad="1"/>
</workbook>
</file>

<file path=xl/sharedStrings.xml><?xml version="1.0" encoding="utf-8"?>
<sst xmlns="http://schemas.openxmlformats.org/spreadsheetml/2006/main" count="146" uniqueCount="126">
  <si>
    <t>CONSOLIDATED INCOME STATEMENT</t>
  </si>
  <si>
    <t>Investment income</t>
  </si>
  <si>
    <t>QUARTER</t>
  </si>
  <si>
    <t>RM'000</t>
  </si>
  <si>
    <t>PRECEDING YEAR</t>
  </si>
  <si>
    <t>CORRESPONDING</t>
  </si>
  <si>
    <t>TO DATE</t>
  </si>
  <si>
    <t>PERIOD</t>
  </si>
  <si>
    <t>Exceptional items</t>
  </si>
  <si>
    <t>the company</t>
  </si>
  <si>
    <t>(i)</t>
  </si>
  <si>
    <t>(b)</t>
  </si>
  <si>
    <t>(c)</t>
  </si>
  <si>
    <t>(a)</t>
  </si>
  <si>
    <t>(e)</t>
  </si>
  <si>
    <t>(f)</t>
  </si>
  <si>
    <t>(g)</t>
  </si>
  <si>
    <t>(h)</t>
  </si>
  <si>
    <t>(j)</t>
  </si>
  <si>
    <t>(l)</t>
  </si>
  <si>
    <t>PJ DEVELOPMENT HOLDINGS BERHAD (5938-A)</t>
  </si>
  <si>
    <t>QUARTERLY REPORT</t>
  </si>
  <si>
    <t>The figures have not been audited.</t>
  </si>
  <si>
    <t>CURRENT</t>
  </si>
  <si>
    <t>YEAR</t>
  </si>
  <si>
    <t xml:space="preserve">CURRENT </t>
  </si>
  <si>
    <t>Depreciation and amortisation</t>
  </si>
  <si>
    <t xml:space="preserve">(d) </t>
  </si>
  <si>
    <t xml:space="preserve">      minority interests</t>
  </si>
  <si>
    <t>(ii) Less minority interests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</si>
  <si>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</si>
  <si>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</si>
  <si>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</si>
  <si>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</si>
  <si>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</si>
  <si>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deducting any provision for preference dividends,</t>
  </si>
  <si>
    <t>if any:-</t>
  </si>
  <si>
    <t>CONSOLIDATED BALANCE SHEET</t>
  </si>
  <si>
    <t>(UNAUDITED)</t>
  </si>
  <si>
    <t>AS AT END</t>
  </si>
  <si>
    <t>OF CURRENT</t>
  </si>
  <si>
    <t>AS AT PRECEDING</t>
  </si>
  <si>
    <t>YEAR END</t>
  </si>
  <si>
    <t>Long Term Investments</t>
  </si>
  <si>
    <t>Current Assets</t>
  </si>
  <si>
    <t xml:space="preserve">      Short Term Investments</t>
  </si>
  <si>
    <t xml:space="preserve">      Others</t>
  </si>
  <si>
    <t>Current Liabilities</t>
  </si>
  <si>
    <t xml:space="preserve">      Short Term Borrowings</t>
  </si>
  <si>
    <t xml:space="preserve">      Provision for Taxation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</si>
  <si>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</si>
  <si>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</si>
  <si>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</si>
  <si>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</si>
  <si>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</si>
  <si>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</si>
  <si>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</si>
  <si>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</si>
  <si>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</si>
  <si>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</si>
  <si>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</si>
  <si>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Other Debtors, Deposits and Prepayments</t>
  </si>
  <si>
    <t>Properties Held for Sale</t>
  </si>
  <si>
    <t>Term Loans</t>
  </si>
  <si>
    <t>Goodwill On Consolidation</t>
  </si>
  <si>
    <t>Deferred Taxation</t>
  </si>
  <si>
    <t>(AUDITED)</t>
  </si>
  <si>
    <t>Note :</t>
  </si>
  <si>
    <t>INDIVIDUAL QUARTER</t>
  </si>
  <si>
    <t>CUMULATIVE QUARTER</t>
  </si>
  <si>
    <t>Revenue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</si>
  <si>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</si>
  <si>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</si>
  <si>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</si>
  <si>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</si>
  <si>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Share of profits and losses of associated companies</t>
  </si>
  <si>
    <t>Profit/(loss) before income tax, minority interests and</t>
  </si>
  <si>
    <t>Income tax</t>
  </si>
  <si>
    <t>(i)  Profit/(loss) after income tax before deducting</t>
  </si>
  <si>
    <t>Net profit/(loss) from ordinary activities attributable</t>
  </si>
  <si>
    <t>to members of the company</t>
  </si>
  <si>
    <t>Net profit/(loss) attributable to members of</t>
  </si>
  <si>
    <t>FINANCIAL</t>
  </si>
  <si>
    <t>Property, Plant and Equipment</t>
  </si>
  <si>
    <t>Investment Property</t>
  </si>
  <si>
    <t>Investment in Associated Companies</t>
  </si>
  <si>
    <t>Intangible Assets</t>
  </si>
  <si>
    <t>Other Long Term Assets</t>
  </si>
  <si>
    <t>Investment Properties</t>
  </si>
  <si>
    <t xml:space="preserve">      Inventories</t>
  </si>
  <si>
    <t xml:space="preserve">      Trade Receivables</t>
  </si>
  <si>
    <t xml:space="preserve">      Trade Payables</t>
  </si>
  <si>
    <t xml:space="preserve">      Other Payables</t>
  </si>
  <si>
    <t xml:space="preserve">      Proposed Dividend</t>
  </si>
  <si>
    <t>Net tangible assets per share (RM)</t>
  </si>
  <si>
    <t>of associated companies</t>
  </si>
  <si>
    <t>and extraordinary items</t>
  </si>
  <si>
    <t>(m)</t>
  </si>
  <si>
    <t>Pre-acquisition profit/(loss)</t>
  </si>
  <si>
    <t>Earning per share based on 2(m) above after</t>
  </si>
  <si>
    <t>30/06/2001</t>
  </si>
  <si>
    <t xml:space="preserve">Other income </t>
  </si>
  <si>
    <t>Profit/(loss) before income tax, minority interests</t>
  </si>
  <si>
    <t>(a)   Basic (based on weighted average number of</t>
  </si>
  <si>
    <t>(b)  Fully diluted (sen)</t>
  </si>
  <si>
    <t>Future</t>
  </si>
  <si>
    <t xml:space="preserve">      Land and Development Expenditure  -</t>
  </si>
  <si>
    <t xml:space="preserve">      Land and Development Expenditure  - </t>
  </si>
  <si>
    <t>Current</t>
  </si>
  <si>
    <t xml:space="preserve">      Cash</t>
  </si>
  <si>
    <t xml:space="preserve">(ii)  Following the amendments of the KLSE new listing requirements, certain items in the financial statements have </t>
  </si>
  <si>
    <t xml:space="preserve">       comparability with the current quarter and financial year.</t>
  </si>
  <si>
    <t xml:space="preserve">       456,132,232 ordinary shares for the current year</t>
  </si>
  <si>
    <t>extraordinary items after share of profit and losses</t>
  </si>
  <si>
    <t xml:space="preserve">       been reclassified.  Accordingly, comparative amounts for those items have also been reclassified to ensure</t>
  </si>
  <si>
    <t xml:space="preserve">       year to date) (sen)</t>
  </si>
  <si>
    <t>The warrants and options pursuant to the Employees' Share Option Scheme are deemed to have no dilutive</t>
  </si>
  <si>
    <t>effect as the coversion and exercise prices are above the average market value of PJ Development Holdings</t>
  </si>
  <si>
    <t>Net Current Assets</t>
  </si>
  <si>
    <t>Gross amount due from customers</t>
  </si>
  <si>
    <t>Gross amount due to customers</t>
  </si>
  <si>
    <t>31/12/2001</t>
  </si>
  <si>
    <t>31/12/2000</t>
  </si>
  <si>
    <t>Berhad's shares for the period ended 31 December 2001.</t>
  </si>
  <si>
    <t xml:space="preserve">       quarter (2001 - 314,351,727) and cumulative current</t>
  </si>
  <si>
    <t>Quarterly report on consolidated results for the second quarter ended 31/12/2001.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</si>
</sst>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43" fontId="0" fillId="0" borderId="2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 quotePrefix="1">
      <alignment horizontal="center"/>
    </xf>
    <xf numFmtId="165" fontId="2" fillId="0" borderId="0" xfId="15" applyNumberFormat="1" applyFont="1" applyAlignment="1" quotePrefix="1">
      <alignment horizontal="center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43" fontId="0" fillId="0" borderId="0" xfId="15" applyNumberFormat="1" applyBorder="1" applyAlignment="1">
      <alignment/>
    </xf>
    <xf numFmtId="166" fontId="0" fillId="0" borderId="1" xfId="15" applyNumberFormat="1" applyBorder="1" applyAlignment="1">
      <alignment/>
    </xf>
    <xf numFmtId="43" fontId="0" fillId="0" borderId="0" xfId="15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5" style="0" customWidth="1"/>
    <col min="10" max="10" width="19.5" style="0" customWidth="1"/>
    <col min="11" max="11" width="2.83203125" style="0" customWidth="1"/>
    <col min="12" max="12" width="15" style="0" bestFit="1" customWidth="1"/>
    <col min="13" max="13" width="18.83203125" style="4" customWidth="1"/>
  </cols>
  <sheetData>
    <row r="1" ht="14.25">
      <c r="A1" s="1" t="s">
        <v>20</v>
      </c>
    </row>
    <row r="2" ht="14.25">
      <c r="A2" s="1" t="s">
        <v>21</v>
      </c>
    </row>
    <row r="4" ht="12.75">
      <c r="A4" t="s">
        <v>125</v>
      </c>
    </row>
    <row r="5" ht="12.75">
      <c r="A5" t="s">
        <v>22</v>
      </c>
    </row>
    <row r="7" ht="12.75">
      <c r="A7" s="2" t="s">
        <v>0</v>
      </c>
    </row>
    <row r="8" spans="8:13" ht="12.75">
      <c r="H8" s="26" t="s">
        <v>68</v>
      </c>
      <c r="I8" s="26"/>
      <c r="J8" s="26"/>
      <c r="K8" s="12"/>
      <c r="L8" s="27" t="s">
        <v>69</v>
      </c>
      <c r="M8" s="27"/>
    </row>
    <row r="9" spans="8:13" ht="12.75">
      <c r="H9" s="12" t="s">
        <v>23</v>
      </c>
      <c r="J9" s="12" t="s">
        <v>4</v>
      </c>
      <c r="K9" s="12"/>
      <c r="L9" s="5" t="s">
        <v>25</v>
      </c>
      <c r="M9" s="22" t="s">
        <v>4</v>
      </c>
    </row>
    <row r="10" spans="8:13" ht="12.75">
      <c r="H10" s="12" t="s">
        <v>24</v>
      </c>
      <c r="J10" s="12" t="s">
        <v>5</v>
      </c>
      <c r="K10" s="12"/>
      <c r="L10" s="5" t="s">
        <v>24</v>
      </c>
      <c r="M10" s="22" t="s">
        <v>5</v>
      </c>
    </row>
    <row r="11" spans="8:13" ht="12.75">
      <c r="H11" s="12" t="s">
        <v>2</v>
      </c>
      <c r="J11" s="22" t="s">
        <v>2</v>
      </c>
      <c r="K11" s="12"/>
      <c r="L11" s="5" t="s">
        <v>6</v>
      </c>
      <c r="M11" s="22" t="s">
        <v>7</v>
      </c>
    </row>
    <row r="12" spans="8:13" ht="12.75">
      <c r="H12" s="17" t="s">
        <v>121</v>
      </c>
      <c r="J12" s="17" t="s">
        <v>122</v>
      </c>
      <c r="K12" s="21"/>
      <c r="L12" s="10" t="s">
        <v>121</v>
      </c>
      <c r="M12" s="17" t="s">
        <v>122</v>
      </c>
    </row>
    <row r="13" spans="8:13" ht="12.75">
      <c r="H13" s="12" t="s">
        <v>3</v>
      </c>
      <c r="J13" s="22" t="s">
        <v>3</v>
      </c>
      <c r="K13" s="22"/>
      <c r="L13" s="5" t="s">
        <v>3</v>
      </c>
      <c r="M13" s="22" t="s">
        <v>3</v>
      </c>
    </row>
    <row r="14" spans="10:11" ht="12.75">
      <c r="J14" s="4"/>
      <c r="K14" s="4"/>
    </row>
    <row r="15" spans="1:13" ht="12.75">
      <c r="A15">
        <v>1</v>
      </c>
      <c r="B15" s="3" t="s">
        <v>13</v>
      </c>
      <c r="C15" t="s">
        <v>70</v>
      </c>
      <c r="H15" s="4">
        <v>69608</v>
      </c>
      <c r="J15" s="4">
        <v>67817</v>
      </c>
      <c r="K15" s="4"/>
      <c r="L15" s="4">
        <v>139419</v>
      </c>
      <c r="M15" s="4">
        <v>122109</v>
      </c>
    </row>
    <row r="16" spans="10:12" ht="12.75">
      <c r="J16" s="4"/>
      <c r="K16" s="4"/>
      <c r="L16" s="4"/>
    </row>
    <row r="17" spans="2:13" ht="12.75">
      <c r="B17" s="3" t="s">
        <v>11</v>
      </c>
      <c r="C17" t="s">
        <v>1</v>
      </c>
      <c r="H17" s="4">
        <v>0</v>
      </c>
      <c r="J17" s="4">
        <v>0</v>
      </c>
      <c r="K17" s="4"/>
      <c r="L17" s="4">
        <v>0</v>
      </c>
      <c r="M17" s="4">
        <v>0</v>
      </c>
    </row>
    <row r="18" spans="10:12" ht="12.75">
      <c r="J18" s="4"/>
      <c r="K18" s="4"/>
      <c r="L18" s="4"/>
    </row>
    <row r="19" spans="2:13" ht="12.75">
      <c r="B19" s="3" t="s">
        <v>12</v>
      </c>
      <c r="C19" t="s">
        <v>101</v>
      </c>
      <c r="H19" s="4">
        <f>2535-1851</f>
        <v>684</v>
      </c>
      <c r="J19" s="4">
        <v>1250</v>
      </c>
      <c r="K19" s="4"/>
      <c r="L19" s="4">
        <f>3626-1851</f>
        <v>1775</v>
      </c>
      <c r="M19" s="4">
        <v>3874</v>
      </c>
    </row>
    <row r="20" spans="8:13" ht="6.75" customHeight="1" thickBot="1">
      <c r="H20" s="13"/>
      <c r="I20" s="6"/>
      <c r="J20" s="13"/>
      <c r="K20" s="14"/>
      <c r="L20" s="13"/>
      <c r="M20" s="13"/>
    </row>
    <row r="21" spans="8:12" ht="6.75" customHeight="1">
      <c r="H21" s="14"/>
      <c r="I21" s="8"/>
      <c r="J21" s="4"/>
      <c r="K21" s="14"/>
      <c r="L21" s="14"/>
    </row>
    <row r="22" spans="1:12" ht="12.75">
      <c r="A22">
        <v>2</v>
      </c>
      <c r="B22" s="3" t="s">
        <v>13</v>
      </c>
      <c r="C22" t="s">
        <v>71</v>
      </c>
      <c r="J22" s="4"/>
      <c r="K22" s="14"/>
      <c r="L22" s="4"/>
    </row>
    <row r="23" spans="3:12" ht="12.75">
      <c r="C23" t="s">
        <v>72</v>
      </c>
      <c r="J23" s="4"/>
      <c r="K23" s="14"/>
      <c r="L23" s="4"/>
    </row>
    <row r="24" spans="3:13" ht="12.75">
      <c r="C24" t="s">
        <v>73</v>
      </c>
      <c r="H24" s="4">
        <v>7061</v>
      </c>
      <c r="J24" s="4">
        <v>7830</v>
      </c>
      <c r="K24" s="14"/>
      <c r="L24" s="4">
        <v>14101</v>
      </c>
      <c r="M24" s="4">
        <v>12891</v>
      </c>
    </row>
    <row r="25" spans="10:12" ht="12.75">
      <c r="J25" s="4"/>
      <c r="K25" s="14"/>
      <c r="L25" s="4"/>
    </row>
    <row r="26" spans="2:13" ht="12.75">
      <c r="B26" s="3" t="s">
        <v>11</v>
      </c>
      <c r="C26" t="s">
        <v>74</v>
      </c>
      <c r="H26" s="4">
        <v>-2749</v>
      </c>
      <c r="J26" s="4">
        <v>-3340</v>
      </c>
      <c r="K26" s="14"/>
      <c r="L26" s="4">
        <v>-5691</v>
      </c>
      <c r="M26" s="4">
        <v>-6347</v>
      </c>
    </row>
    <row r="27" spans="10:12" ht="12.75">
      <c r="J27" s="4"/>
      <c r="K27" s="14"/>
      <c r="L27" s="4"/>
    </row>
    <row r="28" spans="2:13" ht="12.75">
      <c r="B28" s="3" t="s">
        <v>12</v>
      </c>
      <c r="C28" t="s">
        <v>26</v>
      </c>
      <c r="H28" s="4">
        <v>-3688</v>
      </c>
      <c r="J28" s="4">
        <v>-3230</v>
      </c>
      <c r="K28" s="14"/>
      <c r="L28" s="4">
        <v>-7061</v>
      </c>
      <c r="M28" s="4">
        <v>-6446</v>
      </c>
    </row>
    <row r="29" spans="10:12" ht="12.75">
      <c r="J29" s="4"/>
      <c r="K29" s="14"/>
      <c r="L29" s="4"/>
    </row>
    <row r="30" spans="2:13" ht="12.75">
      <c r="B30" s="3" t="s">
        <v>27</v>
      </c>
      <c r="C30" t="s">
        <v>8</v>
      </c>
      <c r="H30" s="4">
        <v>1851</v>
      </c>
      <c r="J30" s="4">
        <v>0</v>
      </c>
      <c r="K30" s="14"/>
      <c r="L30" s="4">
        <v>1851</v>
      </c>
      <c r="M30" s="4">
        <v>0</v>
      </c>
    </row>
    <row r="31" spans="8:13" ht="6.75" customHeight="1">
      <c r="H31" s="15"/>
      <c r="I31" s="7"/>
      <c r="J31" s="15"/>
      <c r="K31" s="14"/>
      <c r="L31" s="15"/>
      <c r="M31" s="15"/>
    </row>
    <row r="32" spans="8:12" ht="6.75" customHeight="1">
      <c r="H32" s="14"/>
      <c r="I32" s="8"/>
      <c r="J32" s="4"/>
      <c r="K32" s="14"/>
      <c r="L32" s="14"/>
    </row>
    <row r="33" spans="2:12" ht="12.75">
      <c r="B33" s="3" t="s">
        <v>14</v>
      </c>
      <c r="C33" t="s">
        <v>102</v>
      </c>
      <c r="J33" s="4"/>
      <c r="K33" s="14"/>
      <c r="L33" s="4"/>
    </row>
    <row r="34" spans="3:13" ht="12.75">
      <c r="C34" t="s">
        <v>96</v>
      </c>
      <c r="H34" s="4">
        <f>SUM(H24:H30)</f>
        <v>2475</v>
      </c>
      <c r="J34" s="4">
        <f>SUM(J24:J30)</f>
        <v>1260</v>
      </c>
      <c r="K34" s="14"/>
      <c r="L34" s="4">
        <f>SUM(L24:L30)</f>
        <v>3200</v>
      </c>
      <c r="M34" s="4">
        <f>SUM(M24:M30)</f>
        <v>98</v>
      </c>
    </row>
    <row r="35" spans="10:12" ht="12.75">
      <c r="J35" s="4"/>
      <c r="K35" s="14"/>
      <c r="L35" s="4"/>
    </row>
    <row r="36" spans="2:13" ht="12.75">
      <c r="B36" s="3" t="s">
        <v>15</v>
      </c>
      <c r="C36" t="s">
        <v>75</v>
      </c>
      <c r="H36" s="4">
        <v>0</v>
      </c>
      <c r="J36" s="4">
        <v>0</v>
      </c>
      <c r="K36" s="14"/>
      <c r="L36" s="4">
        <v>0</v>
      </c>
      <c r="M36" s="4">
        <v>0</v>
      </c>
    </row>
    <row r="37" spans="8:13" ht="6.75" customHeight="1">
      <c r="H37" s="15"/>
      <c r="I37" s="7"/>
      <c r="J37" s="15"/>
      <c r="K37" s="14"/>
      <c r="L37" s="15"/>
      <c r="M37" s="15"/>
    </row>
    <row r="38" spans="8:12" ht="6.75" customHeight="1">
      <c r="H38" s="14"/>
      <c r="I38" s="8"/>
      <c r="J38" s="4"/>
      <c r="K38" s="14"/>
      <c r="L38" s="14"/>
    </row>
    <row r="39" spans="2:12" ht="12.75">
      <c r="B39" s="3" t="s">
        <v>16</v>
      </c>
      <c r="C39" t="s">
        <v>76</v>
      </c>
      <c r="J39" s="4"/>
      <c r="K39" s="14"/>
      <c r="L39" s="4"/>
    </row>
    <row r="40" spans="3:11" ht="12.75">
      <c r="C40" t="s">
        <v>113</v>
      </c>
      <c r="K40" s="14"/>
    </row>
    <row r="41" spans="3:13" ht="12.75">
      <c r="C41" t="s">
        <v>95</v>
      </c>
      <c r="H41" s="4">
        <f>+H34+H36</f>
        <v>2475</v>
      </c>
      <c r="J41" s="4">
        <f>+J34+J36</f>
        <v>1260</v>
      </c>
      <c r="K41" s="14"/>
      <c r="L41" s="4">
        <f>+L34+L36</f>
        <v>3200</v>
      </c>
      <c r="M41" s="4">
        <f>+M34+M36</f>
        <v>98</v>
      </c>
    </row>
    <row r="42" spans="10:12" ht="12.75">
      <c r="J42" s="4"/>
      <c r="K42" s="14"/>
      <c r="L42" s="4"/>
    </row>
    <row r="43" spans="2:13" ht="12.75">
      <c r="B43" s="3" t="s">
        <v>17</v>
      </c>
      <c r="C43" t="s">
        <v>77</v>
      </c>
      <c r="H43" s="4">
        <v>-1956</v>
      </c>
      <c r="J43" s="4">
        <v>-768</v>
      </c>
      <c r="K43" s="14"/>
      <c r="L43" s="4">
        <v>-2468</v>
      </c>
      <c r="M43" s="4">
        <v>-1425</v>
      </c>
    </row>
    <row r="44" spans="8:13" ht="6.75" customHeight="1">
      <c r="H44" s="15"/>
      <c r="I44" s="7"/>
      <c r="J44" s="15"/>
      <c r="K44" s="14"/>
      <c r="L44" s="15"/>
      <c r="M44" s="15"/>
    </row>
    <row r="45" spans="8:12" ht="6.75" customHeight="1">
      <c r="H45" s="14"/>
      <c r="I45" s="8"/>
      <c r="J45" s="4"/>
      <c r="K45" s="14"/>
      <c r="L45" s="14"/>
    </row>
    <row r="46" spans="2:12" ht="12.75">
      <c r="B46" s="3" t="s">
        <v>10</v>
      </c>
      <c r="C46" s="3" t="s">
        <v>78</v>
      </c>
      <c r="J46" s="4"/>
      <c r="K46" s="14"/>
      <c r="L46" s="4"/>
    </row>
    <row r="47" spans="3:13" ht="12.75">
      <c r="C47" t="s">
        <v>28</v>
      </c>
      <c r="H47" s="4">
        <f>+H41+H43</f>
        <v>519</v>
      </c>
      <c r="J47" s="4">
        <f>+J41+J43</f>
        <v>492</v>
      </c>
      <c r="K47" s="14"/>
      <c r="L47" s="4">
        <f>+L41+L43</f>
        <v>732</v>
      </c>
      <c r="M47" s="4">
        <f>+M41+M43</f>
        <v>-1327</v>
      </c>
    </row>
    <row r="48" spans="10:12" ht="12.75">
      <c r="J48" s="4"/>
      <c r="K48" s="14"/>
      <c r="L48" s="4"/>
    </row>
    <row r="49" spans="3:13" ht="12.75">
      <c r="C49" s="3" t="s">
        <v>29</v>
      </c>
      <c r="H49" s="4">
        <v>1</v>
      </c>
      <c r="J49" s="4">
        <v>0</v>
      </c>
      <c r="K49" s="14"/>
      <c r="L49" s="4">
        <v>17</v>
      </c>
      <c r="M49" s="4">
        <v>0</v>
      </c>
    </row>
    <row r="50" spans="3:12" ht="12.75">
      <c r="C50" s="3"/>
      <c r="J50" s="4"/>
      <c r="K50" s="14"/>
      <c r="L50" s="4"/>
    </row>
    <row r="51" spans="2:13" ht="12.75">
      <c r="B51" s="3" t="s">
        <v>18</v>
      </c>
      <c r="C51" t="s">
        <v>98</v>
      </c>
      <c r="H51" s="4">
        <v>0</v>
      </c>
      <c r="J51" s="25">
        <v>0</v>
      </c>
      <c r="K51" s="25"/>
      <c r="L51" s="25">
        <v>0</v>
      </c>
      <c r="M51" s="4">
        <v>0</v>
      </c>
    </row>
    <row r="52" spans="8:13" ht="6.75" customHeight="1">
      <c r="H52" s="15"/>
      <c r="I52" s="7"/>
      <c r="J52" s="15"/>
      <c r="K52" s="14"/>
      <c r="L52" s="15"/>
      <c r="M52" s="15"/>
    </row>
    <row r="53" spans="8:12" ht="6.75" customHeight="1">
      <c r="H53" s="14"/>
      <c r="I53" s="8"/>
      <c r="J53" s="4"/>
      <c r="K53" s="14"/>
      <c r="L53" s="14"/>
    </row>
    <row r="54" spans="2:12" ht="12.75">
      <c r="B54" s="3" t="s">
        <v>30</v>
      </c>
      <c r="C54" t="s">
        <v>79</v>
      </c>
      <c r="J54" s="4"/>
      <c r="K54" s="14"/>
      <c r="L54" s="4"/>
    </row>
    <row r="55" spans="3:13" ht="12.75">
      <c r="C55" t="s">
        <v>80</v>
      </c>
      <c r="H55" s="4">
        <f>+H47+H49</f>
        <v>520</v>
      </c>
      <c r="J55" s="4">
        <f>+J47+J49</f>
        <v>492</v>
      </c>
      <c r="K55" s="14"/>
      <c r="L55" s="4">
        <f>+L47+L49</f>
        <v>749</v>
      </c>
      <c r="M55" s="4">
        <f>+M47+M49</f>
        <v>-1327</v>
      </c>
    </row>
    <row r="56" spans="10:12" ht="12.75">
      <c r="J56" s="4"/>
      <c r="K56" s="14"/>
      <c r="L56" s="4"/>
    </row>
    <row r="57" spans="2:13" ht="12.75">
      <c r="B57" s="3" t="s">
        <v>19</v>
      </c>
      <c r="C57" s="3" t="s">
        <v>31</v>
      </c>
      <c r="H57" s="4">
        <v>0</v>
      </c>
      <c r="J57" s="4">
        <v>0</v>
      </c>
      <c r="K57" s="14"/>
      <c r="L57" s="4">
        <v>0</v>
      </c>
      <c r="M57" s="4">
        <v>0</v>
      </c>
    </row>
    <row r="58" spans="3:13" ht="12.75">
      <c r="C58" s="3" t="s">
        <v>32</v>
      </c>
      <c r="H58" s="4">
        <v>0</v>
      </c>
      <c r="J58" s="4">
        <v>0</v>
      </c>
      <c r="K58" s="14"/>
      <c r="L58" s="4">
        <v>0</v>
      </c>
      <c r="M58" s="4">
        <v>0</v>
      </c>
    </row>
    <row r="59" spans="3:12" ht="12.75">
      <c r="C59" s="3" t="s">
        <v>33</v>
      </c>
      <c r="J59" s="4"/>
      <c r="K59" s="14"/>
      <c r="L59" s="4"/>
    </row>
    <row r="60" spans="3:13" ht="12.75">
      <c r="C60" t="s">
        <v>34</v>
      </c>
      <c r="H60" s="4">
        <v>0</v>
      </c>
      <c r="J60" s="4">
        <v>0</v>
      </c>
      <c r="K60" s="14"/>
      <c r="L60" s="4">
        <v>0</v>
      </c>
      <c r="M60" s="4">
        <v>0</v>
      </c>
    </row>
    <row r="61" spans="8:13" ht="12.75">
      <c r="H61" s="15"/>
      <c r="I61" s="7"/>
      <c r="J61" s="15"/>
      <c r="K61" s="14"/>
      <c r="L61" s="15"/>
      <c r="M61" s="15"/>
    </row>
    <row r="62" spans="2:12" ht="12.75">
      <c r="B62" s="3" t="s">
        <v>97</v>
      </c>
      <c r="C62" t="s">
        <v>81</v>
      </c>
      <c r="J62" s="4"/>
      <c r="K62" s="14"/>
      <c r="L62" s="4"/>
    </row>
    <row r="63" spans="3:13" ht="13.5" thickBot="1">
      <c r="C63" t="s">
        <v>9</v>
      </c>
      <c r="H63" s="16">
        <f>SUM(H55:H61)</f>
        <v>520</v>
      </c>
      <c r="I63" s="9"/>
      <c r="J63" s="16">
        <f>SUM(J55:J61)</f>
        <v>492</v>
      </c>
      <c r="K63" s="14"/>
      <c r="L63" s="16">
        <f>SUM(L55:L61)</f>
        <v>749</v>
      </c>
      <c r="M63" s="16">
        <f>SUM(M55:M61)</f>
        <v>-1327</v>
      </c>
    </row>
    <row r="64" spans="10:12" ht="13.5" thickTop="1">
      <c r="J64" s="4"/>
      <c r="K64" s="14"/>
      <c r="L64" s="4"/>
    </row>
    <row r="65" spans="1:12" ht="12.75">
      <c r="A65">
        <v>3</v>
      </c>
      <c r="B65" s="3"/>
      <c r="C65" t="s">
        <v>99</v>
      </c>
      <c r="J65" s="4"/>
      <c r="K65" s="14"/>
      <c r="L65" s="4"/>
    </row>
    <row r="66" spans="3:12" ht="12.75">
      <c r="C66" t="s">
        <v>35</v>
      </c>
      <c r="J66" s="4"/>
      <c r="K66" s="14"/>
      <c r="L66" s="4"/>
    </row>
    <row r="67" spans="3:12" ht="12.75">
      <c r="C67" t="s">
        <v>36</v>
      </c>
      <c r="J67" s="4"/>
      <c r="K67" s="14"/>
      <c r="L67" s="4"/>
    </row>
    <row r="68" spans="10:12" ht="12.75">
      <c r="J68" s="4"/>
      <c r="K68" s="14"/>
      <c r="L68" s="4"/>
    </row>
    <row r="69" spans="3:12" ht="12.75">
      <c r="C69" s="3" t="s">
        <v>103</v>
      </c>
      <c r="J69" s="4"/>
      <c r="K69" s="14"/>
      <c r="L69" s="4"/>
    </row>
    <row r="70" spans="3:12" ht="12.75">
      <c r="C70" t="s">
        <v>112</v>
      </c>
      <c r="J70" s="4"/>
      <c r="K70" s="14"/>
      <c r="L70" s="4"/>
    </row>
    <row r="71" spans="3:12" ht="12.75">
      <c r="C71" t="s">
        <v>124</v>
      </c>
      <c r="J71" s="4"/>
      <c r="K71" s="14"/>
      <c r="L71" s="4"/>
    </row>
    <row r="72" spans="3:13" ht="12.75">
      <c r="C72" t="s">
        <v>115</v>
      </c>
      <c r="H72" s="11">
        <f>(+H63*1000/456132232)*100</f>
        <v>0.11400202913088588</v>
      </c>
      <c r="I72" s="7"/>
      <c r="J72" s="11">
        <v>0.16</v>
      </c>
      <c r="K72" s="23"/>
      <c r="L72" s="11">
        <f>(+L63*1000/456132232)*100</f>
        <v>0.1642067688827568</v>
      </c>
      <c r="M72" s="11">
        <v>-0.42</v>
      </c>
    </row>
    <row r="73" spans="10:12" ht="12.75">
      <c r="J73" s="4"/>
      <c r="K73" s="14"/>
      <c r="L73" s="4"/>
    </row>
    <row r="74" spans="3:13" ht="12.75">
      <c r="C74" s="3" t="s">
        <v>104</v>
      </c>
      <c r="H74" s="15">
        <v>0</v>
      </c>
      <c r="I74" s="7"/>
      <c r="J74" s="15">
        <v>0</v>
      </c>
      <c r="K74" s="14"/>
      <c r="L74" s="15">
        <v>0</v>
      </c>
      <c r="M74" s="15">
        <v>0</v>
      </c>
    </row>
    <row r="76" spans="3:4" ht="12.75">
      <c r="C76" t="s">
        <v>67</v>
      </c>
      <c r="D76" t="s">
        <v>116</v>
      </c>
    </row>
    <row r="77" ht="12.75">
      <c r="D77" t="s">
        <v>117</v>
      </c>
    </row>
    <row r="78" ht="12.75">
      <c r="D78" t="s">
        <v>123</v>
      </c>
    </row>
    <row r="79" ht="12.75" hidden="1">
      <c r="D79" s="3" t="s">
        <v>110</v>
      </c>
    </row>
    <row r="80" ht="12.75" hidden="1">
      <c r="D80" t="s">
        <v>114</v>
      </c>
    </row>
    <row r="81" ht="12.75" hidden="1">
      <c r="D81" t="s">
        <v>111</v>
      </c>
    </row>
  </sheetData>
  <mergeCells count="2">
    <mergeCell ref="H8:J8"/>
    <mergeCell ref="L8:M8"/>
  </mergeCells>
  <printOptions horizontalCentered="1"/>
  <pageMargins left="0" right="0" top="0.15" bottom="0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H19" sqref="H19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" style="4" bestFit="1" customWidth="1"/>
  </cols>
  <sheetData>
    <row r="1" ht="14.25">
      <c r="A1" s="1" t="s">
        <v>20</v>
      </c>
    </row>
    <row r="2" ht="14.25">
      <c r="A2" s="1" t="s">
        <v>21</v>
      </c>
    </row>
    <row r="4" ht="12.75">
      <c r="A4" s="2" t="s">
        <v>37</v>
      </c>
    </row>
    <row r="5" spans="8:10" ht="12.75">
      <c r="H5" s="18" t="s">
        <v>38</v>
      </c>
      <c r="J5" s="18" t="s">
        <v>66</v>
      </c>
    </row>
    <row r="6" spans="8:10" ht="12.75">
      <c r="H6" s="12" t="s">
        <v>39</v>
      </c>
      <c r="J6" s="12" t="s">
        <v>41</v>
      </c>
    </row>
    <row r="7" spans="8:10" ht="12.75">
      <c r="H7" s="12" t="s">
        <v>40</v>
      </c>
      <c r="J7" s="22" t="s">
        <v>82</v>
      </c>
    </row>
    <row r="8" spans="6:10" ht="12.75">
      <c r="F8" s="3"/>
      <c r="H8" s="12" t="s">
        <v>2</v>
      </c>
      <c r="J8" s="12" t="s">
        <v>42</v>
      </c>
    </row>
    <row r="9" spans="8:10" ht="12.75">
      <c r="H9" s="17" t="s">
        <v>121</v>
      </c>
      <c r="J9" s="17" t="s">
        <v>100</v>
      </c>
    </row>
    <row r="10" spans="8:10" ht="12.75">
      <c r="H10" s="12" t="s">
        <v>3</v>
      </c>
      <c r="J10" s="12" t="s">
        <v>3</v>
      </c>
    </row>
    <row r="12" spans="1:10" ht="12.75">
      <c r="A12">
        <v>1</v>
      </c>
      <c r="B12" t="s">
        <v>83</v>
      </c>
      <c r="H12" s="4">
        <v>498976</v>
      </c>
      <c r="J12" s="4">
        <v>502780</v>
      </c>
    </row>
    <row r="13" spans="1:10" ht="12.75">
      <c r="A13">
        <v>2</v>
      </c>
      <c r="B13" t="s">
        <v>84</v>
      </c>
      <c r="H13" s="4">
        <v>0</v>
      </c>
      <c r="J13" s="4">
        <v>0</v>
      </c>
    </row>
    <row r="14" spans="1:10" ht="12.75">
      <c r="A14">
        <v>3</v>
      </c>
      <c r="B14" t="s">
        <v>85</v>
      </c>
      <c r="H14" s="4">
        <v>0</v>
      </c>
      <c r="J14" s="4">
        <v>0</v>
      </c>
    </row>
    <row r="15" spans="1:10" ht="12.75">
      <c r="A15">
        <v>4</v>
      </c>
      <c r="B15" t="s">
        <v>43</v>
      </c>
      <c r="H15" s="4">
        <v>108007</v>
      </c>
      <c r="J15" s="4">
        <v>108007</v>
      </c>
    </row>
    <row r="16" spans="1:10" ht="12.75">
      <c r="A16">
        <v>5</v>
      </c>
      <c r="B16" t="s">
        <v>64</v>
      </c>
      <c r="H16" s="4">
        <v>6227</v>
      </c>
      <c r="J16" s="4">
        <v>6470</v>
      </c>
    </row>
    <row r="17" spans="1:10" ht="12.75">
      <c r="A17">
        <v>6</v>
      </c>
      <c r="B17" t="s">
        <v>86</v>
      </c>
      <c r="H17" s="4">
        <v>0</v>
      </c>
      <c r="J17" s="4">
        <v>0</v>
      </c>
    </row>
    <row r="18" spans="1:2" ht="12.75">
      <c r="A18">
        <v>7</v>
      </c>
      <c r="B18" t="s">
        <v>87</v>
      </c>
    </row>
    <row r="19" spans="2:10" ht="12.75">
      <c r="B19" t="s">
        <v>106</v>
      </c>
      <c r="F19" t="s">
        <v>105</v>
      </c>
      <c r="H19" s="4">
        <v>176809</v>
      </c>
      <c r="J19" s="4">
        <v>178888</v>
      </c>
    </row>
    <row r="20" spans="6:10" ht="12.75">
      <c r="F20" t="s">
        <v>88</v>
      </c>
      <c r="H20" s="4">
        <v>1783</v>
      </c>
      <c r="J20" s="4">
        <v>1783</v>
      </c>
    </row>
    <row r="22" spans="1:2" ht="12.75">
      <c r="A22">
        <v>8</v>
      </c>
      <c r="B22" t="s">
        <v>44</v>
      </c>
    </row>
    <row r="23" spans="2:10" ht="12.75">
      <c r="B23" t="s">
        <v>107</v>
      </c>
      <c r="F23" t="s">
        <v>108</v>
      </c>
      <c r="H23" s="4">
        <v>28556</v>
      </c>
      <c r="J23" s="4">
        <v>32910</v>
      </c>
    </row>
    <row r="24" spans="2:10" ht="12.75">
      <c r="B24" t="s">
        <v>89</v>
      </c>
      <c r="H24" s="4">
        <v>19749</v>
      </c>
      <c r="J24" s="4">
        <v>19253</v>
      </c>
    </row>
    <row r="25" spans="2:10" ht="12.75">
      <c r="B25" t="s">
        <v>90</v>
      </c>
      <c r="H25" s="4">
        <v>70497</v>
      </c>
      <c r="J25" s="4">
        <v>69607</v>
      </c>
    </row>
    <row r="26" spans="2:10" ht="12.75">
      <c r="B26" t="s">
        <v>45</v>
      </c>
      <c r="H26" s="4">
        <v>0</v>
      </c>
      <c r="J26" s="4">
        <v>0</v>
      </c>
    </row>
    <row r="27" spans="2:10" ht="12.75">
      <c r="B27" t="s">
        <v>109</v>
      </c>
      <c r="H27" s="4">
        <v>25418</v>
      </c>
      <c r="J27" s="4">
        <v>20128</v>
      </c>
    </row>
    <row r="28" ht="12.75">
      <c r="B28" t="s">
        <v>46</v>
      </c>
    </row>
    <row r="29" spans="3:10" ht="12.75">
      <c r="C29" t="s">
        <v>119</v>
      </c>
      <c r="H29" s="4">
        <v>0</v>
      </c>
      <c r="J29" s="4">
        <v>10195</v>
      </c>
    </row>
    <row r="30" spans="3:10" ht="12.75">
      <c r="C30" t="s">
        <v>62</v>
      </c>
      <c r="H30" s="4">
        <v>19601</v>
      </c>
      <c r="J30" s="4">
        <v>19481</v>
      </c>
    </row>
    <row r="31" spans="3:10" ht="12.75">
      <c r="C31" t="s">
        <v>61</v>
      </c>
      <c r="H31" s="4">
        <v>13074</v>
      </c>
      <c r="J31" s="4">
        <v>7767</v>
      </c>
    </row>
    <row r="32" spans="8:10" ht="12.75">
      <c r="H32" s="19">
        <f>SUM(H23:H31)</f>
        <v>176895</v>
      </c>
      <c r="I32" s="8"/>
      <c r="J32" s="19">
        <f>SUM(J23:J31)</f>
        <v>179341</v>
      </c>
    </row>
    <row r="34" spans="1:2" ht="12.75">
      <c r="A34">
        <v>9</v>
      </c>
      <c r="B34" t="s">
        <v>47</v>
      </c>
    </row>
    <row r="35" spans="2:10" ht="12.75">
      <c r="B35" t="s">
        <v>91</v>
      </c>
      <c r="H35" s="4">
        <v>33712</v>
      </c>
      <c r="J35" s="4">
        <v>51123</v>
      </c>
    </row>
    <row r="36" spans="2:10" ht="12.75">
      <c r="B36" t="s">
        <v>92</v>
      </c>
      <c r="H36" s="4">
        <v>20336</v>
      </c>
      <c r="J36" s="4">
        <v>26665</v>
      </c>
    </row>
    <row r="37" spans="2:10" ht="12.75">
      <c r="B37" t="s">
        <v>48</v>
      </c>
      <c r="H37" s="4">
        <v>97879</v>
      </c>
      <c r="J37" s="4">
        <v>85392</v>
      </c>
    </row>
    <row r="38" spans="2:10" ht="12.75">
      <c r="B38" t="s">
        <v>49</v>
      </c>
      <c r="H38" s="4">
        <v>1696</v>
      </c>
      <c r="J38" s="4">
        <v>1697</v>
      </c>
    </row>
    <row r="39" spans="2:10" ht="12.75">
      <c r="B39" t="s">
        <v>93</v>
      </c>
      <c r="H39" s="4">
        <v>3284</v>
      </c>
      <c r="J39" s="4">
        <v>3284</v>
      </c>
    </row>
    <row r="40" ht="12.75">
      <c r="B40" t="s">
        <v>46</v>
      </c>
    </row>
    <row r="41" spans="3:10" ht="12.75">
      <c r="C41" t="s">
        <v>120</v>
      </c>
      <c r="H41" s="4">
        <v>6441</v>
      </c>
      <c r="J41" s="4">
        <v>0</v>
      </c>
    </row>
    <row r="42" spans="3:10" ht="12.75">
      <c r="C42" t="s">
        <v>63</v>
      </c>
      <c r="H42" s="4">
        <v>5502</v>
      </c>
      <c r="J42" s="4">
        <v>5537</v>
      </c>
    </row>
    <row r="43" spans="8:10" ht="12.75">
      <c r="H43" s="19">
        <f>SUM(H35:H42)</f>
        <v>168850</v>
      </c>
      <c r="I43" s="8"/>
      <c r="J43" s="19">
        <f>SUM(J35:J42)</f>
        <v>173698</v>
      </c>
    </row>
    <row r="44" ht="12.75">
      <c r="I44" s="8"/>
    </row>
    <row r="45" spans="1:10" ht="12.75">
      <c r="A45">
        <v>10</v>
      </c>
      <c r="B45" t="s">
        <v>118</v>
      </c>
      <c r="H45" s="4">
        <f>+H32-H43</f>
        <v>8045</v>
      </c>
      <c r="I45" s="8"/>
      <c r="J45" s="4">
        <f>+J32-J43</f>
        <v>5643</v>
      </c>
    </row>
    <row r="46" ht="12.75">
      <c r="I46" s="8"/>
    </row>
    <row r="47" spans="8:10" ht="13.5" thickBot="1">
      <c r="H47" s="20">
        <f>SUM(H12:H20)+H45</f>
        <v>799847</v>
      </c>
      <c r="I47" s="8"/>
      <c r="J47" s="20">
        <f>SUM(J12:J20)+J45</f>
        <v>803571</v>
      </c>
    </row>
    <row r="48" ht="13.5" thickTop="1"/>
    <row r="49" spans="1:2" ht="12.75">
      <c r="A49">
        <v>11</v>
      </c>
      <c r="B49" t="s">
        <v>50</v>
      </c>
    </row>
    <row r="50" spans="2:10" ht="12.75">
      <c r="B50" t="s">
        <v>51</v>
      </c>
      <c r="H50" s="4">
        <v>456132</v>
      </c>
      <c r="J50" s="4">
        <v>456132</v>
      </c>
    </row>
    <row r="51" ht="12.75">
      <c r="B51" t="s">
        <v>52</v>
      </c>
    </row>
    <row r="52" spans="2:10" ht="12.75">
      <c r="B52" t="s">
        <v>53</v>
      </c>
      <c r="H52" s="4">
        <v>39773</v>
      </c>
      <c r="J52" s="4">
        <v>39773</v>
      </c>
    </row>
    <row r="53" spans="2:10" ht="12.75">
      <c r="B53" t="s">
        <v>54</v>
      </c>
      <c r="H53" s="4">
        <v>89199</v>
      </c>
      <c r="J53" s="4">
        <v>89199</v>
      </c>
    </row>
    <row r="54" spans="2:10" ht="12.75">
      <c r="B54" t="s">
        <v>55</v>
      </c>
      <c r="H54" s="4">
        <v>230</v>
      </c>
      <c r="J54" s="4">
        <v>459</v>
      </c>
    </row>
    <row r="55" spans="2:10" ht="12.75">
      <c r="B55" t="s">
        <v>56</v>
      </c>
      <c r="H55" s="4">
        <v>0</v>
      </c>
      <c r="J55" s="4">
        <v>0</v>
      </c>
    </row>
    <row r="56" spans="2:10" ht="12.75">
      <c r="B56" t="s">
        <v>57</v>
      </c>
      <c r="H56" s="4">
        <v>148111</v>
      </c>
      <c r="J56" s="4">
        <v>147363</v>
      </c>
    </row>
    <row r="57" spans="2:10" ht="12.75">
      <c r="B57" t="s">
        <v>46</v>
      </c>
      <c r="H57" s="15">
        <v>0</v>
      </c>
      <c r="I57" s="8"/>
      <c r="J57" s="15">
        <v>0</v>
      </c>
    </row>
    <row r="58" spans="8:10" ht="12.75">
      <c r="H58" s="4">
        <f>SUM(H50:H57)</f>
        <v>733445</v>
      </c>
      <c r="J58" s="4">
        <f>SUM(J50:J57)</f>
        <v>732926</v>
      </c>
    </row>
    <row r="60" spans="1:10" ht="12.75">
      <c r="A60">
        <v>12</v>
      </c>
      <c r="B60" t="s">
        <v>58</v>
      </c>
      <c r="H60" s="4">
        <v>0</v>
      </c>
      <c r="J60" s="4">
        <v>17</v>
      </c>
    </row>
    <row r="61" spans="1:10" ht="12.75">
      <c r="A61">
        <v>13</v>
      </c>
      <c r="B61" t="s">
        <v>59</v>
      </c>
      <c r="H61" s="4">
        <v>61507</v>
      </c>
      <c r="J61" s="4">
        <v>65733</v>
      </c>
    </row>
    <row r="62" spans="1:10" ht="12.75">
      <c r="A62">
        <v>14</v>
      </c>
      <c r="B62" t="s">
        <v>60</v>
      </c>
      <c r="H62" s="4">
        <v>0</v>
      </c>
      <c r="J62" s="4">
        <v>0</v>
      </c>
    </row>
    <row r="63" spans="1:10" ht="12.75">
      <c r="A63">
        <v>15</v>
      </c>
      <c r="B63" t="s">
        <v>65</v>
      </c>
      <c r="H63" s="4">
        <v>4895</v>
      </c>
      <c r="J63" s="4">
        <v>4895</v>
      </c>
    </row>
    <row r="65" spans="8:10" ht="13.5" thickBot="1">
      <c r="H65" s="20">
        <f>SUM(H58:H63)</f>
        <v>799847</v>
      </c>
      <c r="I65" s="8"/>
      <c r="J65" s="20">
        <f>SUM(J58:J63)</f>
        <v>803571</v>
      </c>
    </row>
    <row r="66" ht="13.5" thickTop="1"/>
    <row r="67" spans="1:10" ht="13.5" thickBot="1">
      <c r="A67">
        <v>16</v>
      </c>
      <c r="B67" t="s">
        <v>94</v>
      </c>
      <c r="H67" s="24">
        <f>(+H58-H16)/H50</f>
        <v>1.5943148036094814</v>
      </c>
      <c r="J67" s="24">
        <f>(+J58-J16)/J50</f>
        <v>1.5926442345636789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GROUPS</cp:lastModifiedBy>
  <cp:lastPrinted>2002-02-27T04:32:39Z</cp:lastPrinted>
  <dcterms:created xsi:type="dcterms:W3CDTF">1999-09-10T07:41:06Z</dcterms:created>
  <dcterms:modified xsi:type="dcterms:W3CDTF">2002-02-27T04:32:43Z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