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</sheets>
  <definedNames>
    <definedName name="_xlnm.Print_Area" localSheetId="0">'PL'!$A$1:$I$49</definedName>
  </definedNames>
  <calcPr fullCalcOnLoad="1"/>
</workbook>
</file>

<file path=xl/sharedStrings.xml><?xml version="1.0" encoding="utf-8"?>
<sst xmlns="http://schemas.openxmlformats.org/spreadsheetml/2006/main" count="126" uniqueCount="75">
  <si>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</si>
  <si>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</si>
  <si>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</si>
  <si>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</si>
  <si>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</si>
  <si>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</si>
  <si>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</si>
  <si>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</si>
  <si>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</si>
  <si>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</si>
  <si>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</si>
  <si>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</si>
  <si>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</si>
  <si>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</si>
  <si>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</si>
  <si>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minority interest and extraordinary items</t>
  </si>
  <si>
    <t>(d)</t>
  </si>
  <si>
    <t>(e)</t>
  </si>
  <si>
    <t>Operating profit/(loss) after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</si>
  <si>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</si>
  <si>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</si>
  <si>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</si>
  <si>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</si>
  <si>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</si>
  <si>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</si>
  <si>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</si>
  <si>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</si>
  <si>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</si>
  <si>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</si>
  <si>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</si>
  <si>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</si>
  <si>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</si>
  <si>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</si>
  <si>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</si>
  <si>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</si>
  <si>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</si>
  <si>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</si>
  <si>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</si>
  <si>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</si>
  <si>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</si>
  <si>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</si>
  <si>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</si>
  <si>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</si>
  <si>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</si>
  <si>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</si>
  <si>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</si>
  <si>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provisions for preference</t>
  </si>
  <si>
    <t>dividends, if any:-</t>
  </si>
  <si>
    <t xml:space="preserve">      ordinary shares) (sen)</t>
  </si>
  <si>
    <t xml:space="preserve">     ordinary shares) (sen)</t>
  </si>
  <si>
    <t>CONTINUED</t>
  </si>
  <si>
    <t>RM</t>
  </si>
  <si>
    <t>(i)  Basic (based on 149,804,135</t>
  </si>
  <si>
    <t>(ii) Fully diluted (based on 149,804,135</t>
  </si>
  <si>
    <t xml:space="preserve"> </t>
  </si>
  <si>
    <t>MULTI VEST RESOURCES BERHAD</t>
  </si>
  <si>
    <t>amortization, exceptional items, income tax,</t>
  </si>
  <si>
    <t>amortization and exceptional items but</t>
  </si>
  <si>
    <t>( formerly known as BEST WORLD LAND BERHAD )</t>
  </si>
  <si>
    <t>AFTER DISPOSAL</t>
  </si>
  <si>
    <t>BWSB</t>
  </si>
  <si>
    <t>The figures have not been audited.</t>
  </si>
  <si>
    <t>CONSOLIDATED INCOME STATEMENT</t>
  </si>
  <si>
    <t xml:space="preserve">Exceptional items </t>
  </si>
  <si>
    <t xml:space="preserve">- Consolidation adjustments on disposal of </t>
  </si>
  <si>
    <t xml:space="preserve">   subsidiaries.</t>
  </si>
  <si>
    <t>- Reversal on gain on disposal of a subsidiary</t>
  </si>
  <si>
    <t xml:space="preserve">- Others </t>
  </si>
  <si>
    <t>Less : Interest on borrowings</t>
  </si>
  <si>
    <t>Less : Depreciation and amortization</t>
  </si>
  <si>
    <t>QUARTERLY REPORT - 1st QUARTER ENDED 30/09/00</t>
  </si>
  <si>
    <t>30/9/00</t>
  </si>
  <si>
    <t>30/09/99</t>
  </si>
  <si>
    <t>Quarterly report on consolidated results for the financial quarter ended 30/09/00.</t>
  </si>
  <si>
    <t>Date Issued : 16/11/00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</si>
</sst>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9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79" fontId="0" fillId="0" borderId="0" xfId="0" applyNumberFormat="1" applyAlignment="1">
      <alignment/>
    </xf>
    <xf numFmtId="43" fontId="0" fillId="0" borderId="0" xfId="15" applyNumberFormat="1" applyAlignment="1">
      <alignment/>
    </xf>
    <xf numFmtId="179" fontId="0" fillId="0" borderId="0" xfId="15" applyNumberFormat="1" applyFont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3" fontId="3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9" fontId="0" fillId="0" borderId="0" xfId="15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9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 quotePrefix="1">
      <alignment/>
      <protection/>
    </xf>
    <xf numFmtId="14" fontId="3" fillId="0" borderId="0" xfId="0" applyNumberFormat="1" applyFont="1" applyAlignment="1" applyProtection="1" quotePrefix="1">
      <alignment horizontal="center"/>
      <protection/>
    </xf>
    <xf numFmtId="43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08"/>
  <sheetViews>
    <sheetView tabSelected="1" zoomScale="75" zoomScaleNormal="75" workbookViewId="0" topLeftCell="A4">
      <pane xSplit="3" ySplit="5" topLeftCell="K14" activePane="bottomRight" state="split"/>
      <selection pane="topLeft" activeCell="C9" sqref="C9"/>
      <selection pane="topRight" activeCell="F9" sqref="F9"/>
      <selection pane="bottomLeft" activeCell="C14" sqref="C14"/>
      <selection pane="bottomRight" activeCell="M22" sqref="M22"/>
      <selection pane="topLeft" activeCell="G16" sqref="G16"/>
    </sheetView>
  </sheetViews>
  <sheetFormatPr defaultColWidth="9.77734375" defaultRowHeight="15"/>
  <cols>
    <col min="1" max="2" width="2.77734375" style="0" customWidth="1"/>
    <col min="3" max="3" width="30.6640625" style="0" customWidth="1"/>
    <col min="4" max="4" width="14.99609375" style="0" hidden="1" customWidth="1"/>
    <col min="5" max="5" width="15.99609375" style="0" hidden="1" customWidth="1"/>
    <col min="6" max="6" width="13.10546875" style="0" customWidth="1"/>
    <col min="7" max="7" width="15.5546875" style="16" customWidth="1"/>
    <col min="8" max="8" width="12.99609375" style="0" bestFit="1" customWidth="1"/>
    <col min="9" max="9" width="15.99609375" style="16" customWidth="1"/>
    <col min="10" max="10" width="15.88671875" style="0" bestFit="1" customWidth="1"/>
    <col min="11" max="11" width="15.4453125" style="0" customWidth="1"/>
    <col min="12" max="12" width="12.10546875" style="0" bestFit="1" customWidth="1"/>
    <col min="13" max="13" width="15.6640625" style="0" bestFit="1" customWidth="1"/>
    <col min="14" max="14" width="1.99609375" style="0" hidden="1" customWidth="1"/>
    <col min="15" max="18" width="15.6640625" style="0" hidden="1" customWidth="1"/>
    <col min="19" max="19" width="15.88671875" style="0" bestFit="1" customWidth="1"/>
    <col min="20" max="20" width="13.10546875" style="0" customWidth="1"/>
    <col min="21" max="40" width="9.77734375" style="14" customWidth="1"/>
  </cols>
  <sheetData>
    <row r="1" ht="15.75">
      <c r="A1" s="5" t="s">
        <v>55</v>
      </c>
    </row>
    <row r="2" ht="15">
      <c r="A2" s="19" t="s">
        <v>58</v>
      </c>
    </row>
    <row r="3" ht="15.75">
      <c r="A3" s="6" t="s">
        <v>70</v>
      </c>
    </row>
    <row r="4" spans="1:5" ht="15.75">
      <c r="A4" s="5" t="s">
        <v>74</v>
      </c>
      <c r="E4" s="16"/>
    </row>
    <row r="5" spans="1:5" ht="15.75">
      <c r="A5" s="2" t="s">
        <v>73</v>
      </c>
      <c r="E5" s="16"/>
    </row>
    <row r="6" spans="1:5" ht="15.75">
      <c r="A6" s="2" t="s">
        <v>61</v>
      </c>
      <c r="E6" s="16"/>
    </row>
    <row r="8" ht="15.75">
      <c r="A8" s="2" t="s">
        <v>62</v>
      </c>
    </row>
    <row r="9" spans="1:9" ht="15">
      <c r="A9" s="1"/>
      <c r="B9" s="1"/>
      <c r="C9" s="1"/>
      <c r="D9" s="3" t="s">
        <v>54</v>
      </c>
      <c r="E9" s="3" t="s">
        <v>54</v>
      </c>
      <c r="F9" s="3" t="s">
        <v>0</v>
      </c>
      <c r="G9" s="15" t="s">
        <v>2</v>
      </c>
      <c r="H9" s="3" t="s">
        <v>0</v>
      </c>
      <c r="I9" s="15" t="s">
        <v>2</v>
      </c>
    </row>
    <row r="10" spans="1:9" ht="15">
      <c r="A10" s="1"/>
      <c r="B10" s="1"/>
      <c r="C10" s="1"/>
      <c r="D10" s="3" t="s">
        <v>54</v>
      </c>
      <c r="E10" s="3" t="s">
        <v>3</v>
      </c>
      <c r="F10" s="3" t="s">
        <v>3</v>
      </c>
      <c r="G10" s="15" t="s">
        <v>4</v>
      </c>
      <c r="H10" s="3" t="s">
        <v>3</v>
      </c>
      <c r="I10" s="15" t="s">
        <v>4</v>
      </c>
    </row>
    <row r="11" spans="1:9" ht="15.75" customHeight="1">
      <c r="A11" s="1"/>
      <c r="B11" s="1"/>
      <c r="C11" s="1"/>
      <c r="D11" s="3" t="s">
        <v>54</v>
      </c>
      <c r="E11" s="3" t="s">
        <v>5</v>
      </c>
      <c r="F11" s="3" t="s">
        <v>1</v>
      </c>
      <c r="G11" s="15" t="s">
        <v>1</v>
      </c>
      <c r="H11" s="3" t="s">
        <v>5</v>
      </c>
      <c r="I11" s="15" t="s">
        <v>6</v>
      </c>
    </row>
    <row r="12" spans="1:9" ht="15">
      <c r="A12" s="1"/>
      <c r="B12" s="1"/>
      <c r="C12" s="1"/>
      <c r="D12" s="13">
        <v>36525</v>
      </c>
      <c r="E12" s="13">
        <v>36525</v>
      </c>
      <c r="F12" s="35" t="s">
        <v>71</v>
      </c>
      <c r="G12" s="13" t="s">
        <v>72</v>
      </c>
      <c r="H12" s="13" t="str">
        <f>+F12</f>
        <v>30/9/00</v>
      </c>
      <c r="I12" s="13" t="str">
        <f>+G12</f>
        <v>30/09/99</v>
      </c>
    </row>
    <row r="13" spans="1:9" ht="15">
      <c r="A13" s="1"/>
      <c r="B13" s="1"/>
      <c r="C13" s="1"/>
      <c r="D13" s="3" t="s">
        <v>51</v>
      </c>
      <c r="E13" s="3" t="s">
        <v>51</v>
      </c>
      <c r="F13" s="3" t="s">
        <v>51</v>
      </c>
      <c r="G13" s="3" t="s">
        <v>51</v>
      </c>
      <c r="H13" s="3" t="s">
        <v>51</v>
      </c>
      <c r="I13" s="15" t="s">
        <v>51</v>
      </c>
    </row>
    <row r="14" spans="4:9" ht="15">
      <c r="D14" s="21"/>
      <c r="E14" s="22"/>
      <c r="I14" s="17"/>
    </row>
    <row r="15" spans="1:9" ht="15">
      <c r="A15" s="4">
        <v>1</v>
      </c>
      <c r="B15" s="4" t="s">
        <v>7</v>
      </c>
      <c r="C15" s="4" t="s">
        <v>8</v>
      </c>
      <c r="D15" s="23">
        <v>26038785</v>
      </c>
      <c r="E15" s="24">
        <v>24755688</v>
      </c>
      <c r="F15" s="8">
        <v>9569177</v>
      </c>
      <c r="G15" s="8">
        <v>13454479</v>
      </c>
      <c r="H15" s="12">
        <f>+F15</f>
        <v>9569177</v>
      </c>
      <c r="I15" s="8">
        <v>13454479</v>
      </c>
    </row>
    <row r="16" spans="1:9" ht="15">
      <c r="A16" s="4"/>
      <c r="B16" s="4"/>
      <c r="C16" s="4"/>
      <c r="D16" s="23"/>
      <c r="E16" s="24"/>
      <c r="F16" s="8"/>
      <c r="G16" s="16" t="s">
        <v>54</v>
      </c>
      <c r="H16" s="8"/>
      <c r="I16" s="16" t="s">
        <v>54</v>
      </c>
    </row>
    <row r="17" spans="1:9" ht="15">
      <c r="A17" s="4"/>
      <c r="B17" s="4" t="s">
        <v>9</v>
      </c>
      <c r="C17" s="4" t="s">
        <v>10</v>
      </c>
      <c r="D17" s="23">
        <v>0</v>
      </c>
      <c r="E17" s="23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5">
      <c r="A18" s="4"/>
      <c r="B18" s="4"/>
      <c r="C18" s="4"/>
      <c r="D18" s="23"/>
      <c r="E18" s="24"/>
      <c r="F18" s="8"/>
      <c r="G18" s="16" t="s">
        <v>54</v>
      </c>
      <c r="H18" s="8"/>
      <c r="I18" s="16" t="s">
        <v>54</v>
      </c>
    </row>
    <row r="19" spans="1:9" ht="15">
      <c r="A19" s="4"/>
      <c r="B19" s="4" t="s">
        <v>11</v>
      </c>
      <c r="C19" s="4" t="s">
        <v>12</v>
      </c>
      <c r="D19" s="23">
        <v>114238</v>
      </c>
      <c r="E19" s="24">
        <f>50725+16122+2100</f>
        <v>68947</v>
      </c>
      <c r="F19" s="8">
        <v>17890</v>
      </c>
      <c r="G19" s="16">
        <v>106729</v>
      </c>
      <c r="H19" s="8">
        <v>17890</v>
      </c>
      <c r="I19" s="16">
        <v>106729</v>
      </c>
    </row>
    <row r="20" spans="1:8" ht="15">
      <c r="A20" s="4"/>
      <c r="B20" s="4"/>
      <c r="C20" s="4"/>
      <c r="D20" s="23"/>
      <c r="E20" s="24"/>
      <c r="F20" s="8"/>
      <c r="H20" s="8"/>
    </row>
    <row r="21" spans="1:9" ht="15">
      <c r="A21" s="4">
        <v>2</v>
      </c>
      <c r="B21" s="4" t="s">
        <v>7</v>
      </c>
      <c r="C21" s="4" t="s">
        <v>13</v>
      </c>
      <c r="D21" s="23">
        <v>4036558</v>
      </c>
      <c r="E21" s="24">
        <v>4674365</v>
      </c>
      <c r="F21" s="8">
        <f>SUM(F25:F36)</f>
        <v>1684668</v>
      </c>
      <c r="G21" s="8">
        <f>SUM(G25:G36)</f>
        <v>2328848</v>
      </c>
      <c r="H21" s="8">
        <f>SUM(H25:H36)</f>
        <v>1684668</v>
      </c>
      <c r="I21" s="8">
        <f>SUM(I25:I36)</f>
        <v>2328848</v>
      </c>
    </row>
    <row r="22" spans="1:8" ht="15">
      <c r="A22" s="4"/>
      <c r="B22" s="4"/>
      <c r="C22" s="4" t="s">
        <v>14</v>
      </c>
      <c r="D22" s="23"/>
      <c r="E22" s="24"/>
      <c r="F22" s="12" t="s">
        <v>54</v>
      </c>
      <c r="H22" s="8"/>
    </row>
    <row r="23" spans="1:8" ht="15">
      <c r="A23" s="4"/>
      <c r="B23" s="4"/>
      <c r="C23" s="4" t="s">
        <v>56</v>
      </c>
      <c r="D23" s="23"/>
      <c r="E23" s="24"/>
      <c r="F23" s="8"/>
      <c r="H23" s="8"/>
    </row>
    <row r="24" spans="1:8" ht="15">
      <c r="A24" s="4"/>
      <c r="B24" s="4"/>
      <c r="C24" s="4" t="s">
        <v>15</v>
      </c>
      <c r="D24" s="23"/>
      <c r="E24" s="24"/>
      <c r="F24" s="8"/>
      <c r="H24" s="8"/>
    </row>
    <row r="25" spans="1:8" ht="15">
      <c r="A25" s="4"/>
      <c r="B25" s="4"/>
      <c r="C25" s="4"/>
      <c r="D25" s="23"/>
      <c r="E25" s="24"/>
      <c r="F25" s="8"/>
      <c r="H25" s="8"/>
    </row>
    <row r="26" spans="1:9" ht="15">
      <c r="A26" s="4"/>
      <c r="B26" s="4" t="s">
        <v>9</v>
      </c>
      <c r="C26" s="4" t="s">
        <v>68</v>
      </c>
      <c r="D26" s="23">
        <v>5434345</v>
      </c>
      <c r="E26" s="24">
        <f>54850+31891</f>
        <v>86741</v>
      </c>
      <c r="F26" s="8">
        <f>47498-12243</f>
        <v>35255</v>
      </c>
      <c r="G26" s="16">
        <v>5280171</v>
      </c>
      <c r="H26" s="8">
        <v>35255</v>
      </c>
      <c r="I26" s="16">
        <v>5280171</v>
      </c>
    </row>
    <row r="27" spans="1:8" ht="15">
      <c r="A27" s="4"/>
      <c r="B27" s="4"/>
      <c r="C27" s="4"/>
      <c r="D27" s="23"/>
      <c r="E27" s="24"/>
      <c r="F27" s="8"/>
      <c r="H27" s="8"/>
    </row>
    <row r="28" spans="1:9" ht="15">
      <c r="A28" s="4"/>
      <c r="B28" s="4" t="s">
        <v>11</v>
      </c>
      <c r="C28" s="4" t="s">
        <v>69</v>
      </c>
      <c r="D28" s="23">
        <v>1694269</v>
      </c>
      <c r="E28" s="24">
        <v>795497</v>
      </c>
      <c r="F28" s="8">
        <v>814830</v>
      </c>
      <c r="G28" s="16">
        <v>848767</v>
      </c>
      <c r="H28" s="8">
        <v>814830</v>
      </c>
      <c r="I28" s="16">
        <v>848767</v>
      </c>
    </row>
    <row r="29" spans="1:8" ht="15">
      <c r="A29" s="4"/>
      <c r="B29" s="4"/>
      <c r="C29" s="4"/>
      <c r="D29" s="23"/>
      <c r="E29" s="24"/>
      <c r="F29" s="8"/>
      <c r="H29" s="8"/>
    </row>
    <row r="30" spans="1:9" ht="15">
      <c r="A30" s="4"/>
      <c r="B30" s="4" t="s">
        <v>16</v>
      </c>
      <c r="C30" s="4" t="s">
        <v>63</v>
      </c>
      <c r="D30" s="23">
        <v>0</v>
      </c>
      <c r="E30" s="24">
        <v>105964130</v>
      </c>
      <c r="F30" s="12">
        <v>0</v>
      </c>
      <c r="G30" s="8">
        <v>0</v>
      </c>
      <c r="H30" s="8">
        <v>0</v>
      </c>
      <c r="I30" s="8">
        <v>0</v>
      </c>
    </row>
    <row r="31" spans="1:9" ht="15" hidden="1">
      <c r="A31" s="4"/>
      <c r="B31" s="4"/>
      <c r="C31" s="34" t="s">
        <v>64</v>
      </c>
      <c r="D31" s="23"/>
      <c r="E31" s="24"/>
      <c r="F31" s="12"/>
      <c r="H31" s="12"/>
      <c r="I31" s="32"/>
    </row>
    <row r="32" spans="1:9" ht="15" hidden="1">
      <c r="A32" s="4"/>
      <c r="B32" s="4"/>
      <c r="C32" s="4" t="s">
        <v>65</v>
      </c>
      <c r="D32" s="23"/>
      <c r="E32" s="24"/>
      <c r="F32" s="12">
        <v>0</v>
      </c>
      <c r="H32" s="12">
        <v>0</v>
      </c>
      <c r="I32" s="12">
        <v>0</v>
      </c>
    </row>
    <row r="33" spans="1:9" ht="15" hidden="1">
      <c r="A33" s="4"/>
      <c r="B33" s="4"/>
      <c r="C33" s="34" t="s">
        <v>66</v>
      </c>
      <c r="D33" s="23"/>
      <c r="E33" s="24"/>
      <c r="F33" s="12">
        <v>0</v>
      </c>
      <c r="H33" s="12">
        <v>0</v>
      </c>
      <c r="I33" s="32">
        <v>0</v>
      </c>
    </row>
    <row r="34" spans="1:9" ht="15" hidden="1">
      <c r="A34" s="4"/>
      <c r="B34" s="4"/>
      <c r="C34" s="34" t="s">
        <v>67</v>
      </c>
      <c r="D34" s="23"/>
      <c r="E34" s="24"/>
      <c r="F34" s="12">
        <v>0</v>
      </c>
      <c r="H34" s="12">
        <v>0</v>
      </c>
      <c r="I34" s="32">
        <v>0</v>
      </c>
    </row>
    <row r="35" spans="1:8" ht="15">
      <c r="A35" s="4"/>
      <c r="B35" s="4"/>
      <c r="C35" s="4"/>
      <c r="D35" s="23"/>
      <c r="E35" s="24"/>
      <c r="F35" s="8"/>
      <c r="H35" s="8"/>
    </row>
    <row r="36" spans="1:9" ht="15">
      <c r="A36" s="4"/>
      <c r="B36" s="4" t="s">
        <v>17</v>
      </c>
      <c r="C36" s="4" t="s">
        <v>18</v>
      </c>
      <c r="D36" s="23">
        <v>-3092056</v>
      </c>
      <c r="E36" s="24">
        <v>109756257</v>
      </c>
      <c r="F36" s="8">
        <v>834583</v>
      </c>
      <c r="G36" s="8">
        <v>-3800090</v>
      </c>
      <c r="H36" s="8">
        <v>834583</v>
      </c>
      <c r="I36" s="33">
        <v>-3800090</v>
      </c>
    </row>
    <row r="37" spans="1:8" ht="15">
      <c r="A37" s="4"/>
      <c r="B37" s="4"/>
      <c r="C37" s="4" t="s">
        <v>14</v>
      </c>
      <c r="D37" s="23"/>
      <c r="E37" s="24"/>
      <c r="F37" s="8"/>
      <c r="H37" s="8"/>
    </row>
    <row r="38" spans="1:8" ht="15">
      <c r="A38" s="4"/>
      <c r="B38" s="4"/>
      <c r="C38" s="4" t="s">
        <v>57</v>
      </c>
      <c r="D38" s="23"/>
      <c r="E38" s="24"/>
      <c r="F38" s="8"/>
      <c r="H38" s="8"/>
    </row>
    <row r="39" spans="1:8" ht="15">
      <c r="A39" s="4"/>
      <c r="B39" s="4"/>
      <c r="C39" s="4" t="s">
        <v>19</v>
      </c>
      <c r="D39" s="23"/>
      <c r="E39" s="24"/>
      <c r="F39" s="8"/>
      <c r="H39" s="8"/>
    </row>
    <row r="40" spans="1:8" ht="15">
      <c r="A40" s="4"/>
      <c r="B40" s="4"/>
      <c r="C40" s="4" t="s">
        <v>20</v>
      </c>
      <c r="D40" s="23"/>
      <c r="E40" s="24"/>
      <c r="F40" s="8"/>
      <c r="H40" s="8"/>
    </row>
    <row r="41" spans="1:8" ht="15">
      <c r="A41" s="4"/>
      <c r="B41" s="4"/>
      <c r="C41" s="4"/>
      <c r="D41" s="23"/>
      <c r="E41" s="24"/>
      <c r="F41" s="8"/>
      <c r="H41" s="8"/>
    </row>
    <row r="42" spans="1:9" ht="15">
      <c r="A42" s="4"/>
      <c r="B42" s="4" t="s">
        <v>21</v>
      </c>
      <c r="C42" s="4" t="s">
        <v>22</v>
      </c>
      <c r="D42" s="23">
        <v>0</v>
      </c>
      <c r="E42" s="23">
        <v>0</v>
      </c>
      <c r="F42" s="8">
        <v>0</v>
      </c>
      <c r="G42" s="8">
        <v>0</v>
      </c>
      <c r="H42" s="8">
        <v>0</v>
      </c>
      <c r="I42" s="8">
        <v>0</v>
      </c>
    </row>
    <row r="43" spans="1:8" ht="15">
      <c r="A43" s="4"/>
      <c r="B43" s="4"/>
      <c r="C43" s="4" t="s">
        <v>23</v>
      </c>
      <c r="D43" s="23"/>
      <c r="E43" s="23"/>
      <c r="F43" s="8"/>
      <c r="H43" s="8"/>
    </row>
    <row r="44" spans="1:8" ht="15">
      <c r="A44" s="4"/>
      <c r="B44" s="4"/>
      <c r="C44" s="4"/>
      <c r="D44" s="23"/>
      <c r="E44" s="23"/>
      <c r="F44" s="8"/>
      <c r="H44" s="8"/>
    </row>
    <row r="45" spans="1:9" ht="15">
      <c r="A45" s="4"/>
      <c r="B45" s="4" t="s">
        <v>24</v>
      </c>
      <c r="C45" s="4" t="s">
        <v>25</v>
      </c>
      <c r="D45" s="23">
        <f>+D36</f>
        <v>-3092056</v>
      </c>
      <c r="E45" s="23">
        <f>+E36-E42</f>
        <v>109756257</v>
      </c>
      <c r="F45" s="8">
        <f>+F36</f>
        <v>834583</v>
      </c>
      <c r="G45" s="8">
        <f>+G36</f>
        <v>-3800090</v>
      </c>
      <c r="H45" s="8">
        <f>+H36</f>
        <v>834583</v>
      </c>
      <c r="I45" s="8">
        <f>+I36</f>
        <v>-3800090</v>
      </c>
    </row>
    <row r="46" spans="1:8" ht="15">
      <c r="A46" s="4"/>
      <c r="B46" s="4"/>
      <c r="C46" s="4" t="s">
        <v>26</v>
      </c>
      <c r="D46" s="23"/>
      <c r="E46" s="23"/>
      <c r="F46" s="8"/>
      <c r="H46" s="8"/>
    </row>
    <row r="47" spans="1:8" ht="15">
      <c r="A47" s="4"/>
      <c r="B47" s="4"/>
      <c r="C47" s="4"/>
      <c r="D47" s="23"/>
      <c r="E47" s="23"/>
      <c r="F47" s="8"/>
      <c r="H47" s="8"/>
    </row>
    <row r="48" spans="1:9" ht="15" customHeight="1">
      <c r="A48" s="4"/>
      <c r="B48" s="4" t="s">
        <v>27</v>
      </c>
      <c r="C48" s="4" t="s">
        <v>28</v>
      </c>
      <c r="D48" s="23">
        <v>-1250989</v>
      </c>
      <c r="E48" s="23">
        <v>-1250989</v>
      </c>
      <c r="F48" s="8">
        <v>-567014</v>
      </c>
      <c r="G48" s="32">
        <v>-633618</v>
      </c>
      <c r="H48" s="8">
        <v>-567014</v>
      </c>
      <c r="I48" s="32">
        <v>-633618</v>
      </c>
    </row>
    <row r="49" spans="1:5" ht="15" customHeight="1">
      <c r="A49" s="4"/>
      <c r="B49" s="4"/>
      <c r="C49" s="4"/>
      <c r="D49" s="21"/>
      <c r="E49" s="21"/>
    </row>
    <row r="50" spans="1:9" ht="15" customHeight="1">
      <c r="A50" s="4"/>
      <c r="B50" s="4"/>
      <c r="C50" s="4"/>
      <c r="D50" s="21"/>
      <c r="E50" s="24"/>
      <c r="I50" s="17"/>
    </row>
    <row r="51" spans="1:5" ht="15" customHeight="1">
      <c r="A51" s="4"/>
      <c r="B51" s="4"/>
      <c r="C51" s="4"/>
      <c r="D51" s="21"/>
      <c r="E51" s="24"/>
    </row>
    <row r="52" spans="1:5" ht="15" customHeight="1">
      <c r="A52" s="4"/>
      <c r="B52" s="4"/>
      <c r="C52" s="4"/>
      <c r="D52" s="21"/>
      <c r="E52" s="24"/>
    </row>
    <row r="53" spans="1:5" ht="15">
      <c r="A53" s="4"/>
      <c r="B53" s="4"/>
      <c r="C53" s="4"/>
      <c r="D53" s="21"/>
      <c r="E53" s="24"/>
    </row>
    <row r="54" spans="1:5" ht="15">
      <c r="A54" s="4"/>
      <c r="B54" s="4"/>
      <c r="C54" s="4"/>
      <c r="D54" s="21"/>
      <c r="E54" s="24"/>
    </row>
    <row r="55" spans="1:5" ht="15">
      <c r="A55" s="4"/>
      <c r="B55" s="4"/>
      <c r="C55" s="4"/>
      <c r="D55" s="21"/>
      <c r="E55" s="24"/>
    </row>
    <row r="56" spans="1:5" ht="15">
      <c r="A56" s="4"/>
      <c r="B56" s="4"/>
      <c r="C56" s="4"/>
      <c r="D56" s="21"/>
      <c r="E56" s="24"/>
    </row>
    <row r="57" spans="1:5" ht="15.75">
      <c r="A57" s="5" t="s">
        <v>55</v>
      </c>
      <c r="B57" s="4"/>
      <c r="C57" s="4"/>
      <c r="D57" s="21"/>
      <c r="E57" s="24"/>
    </row>
    <row r="58" spans="1:5" ht="15">
      <c r="A58" s="19" t="s">
        <v>58</v>
      </c>
      <c r="B58" s="4"/>
      <c r="C58" s="4"/>
      <c r="D58" s="21"/>
      <c r="E58" s="24"/>
    </row>
    <row r="59" spans="1:5" ht="15.75">
      <c r="A59" s="6" t="str">
        <f>+A3</f>
        <v>QUARTERLY REPORT - 1st QUARTER ENDED 30/09/00</v>
      </c>
      <c r="B59" s="4"/>
      <c r="C59" s="4"/>
      <c r="D59" s="21"/>
      <c r="E59" s="24"/>
    </row>
    <row r="60" spans="1:5" ht="15">
      <c r="A60" s="4"/>
      <c r="B60" s="4"/>
      <c r="C60" s="4"/>
      <c r="D60" s="9"/>
      <c r="E60" s="24"/>
    </row>
    <row r="61" spans="1:5" ht="15">
      <c r="A61" s="7" t="s">
        <v>50</v>
      </c>
      <c r="B61" s="4"/>
      <c r="C61" s="4"/>
      <c r="D61" s="9"/>
      <c r="E61" s="24"/>
    </row>
    <row r="62" spans="1:9" ht="15">
      <c r="A62" s="4"/>
      <c r="B62" s="4"/>
      <c r="C62" s="4"/>
      <c r="D62" s="29"/>
      <c r="E62" s="30" t="s">
        <v>3</v>
      </c>
      <c r="F62" s="3"/>
      <c r="G62" s="15"/>
      <c r="H62" s="3"/>
      <c r="I62" s="15"/>
    </row>
    <row r="63" spans="1:9" ht="15">
      <c r="A63" s="4"/>
      <c r="B63" s="4"/>
      <c r="C63" s="4"/>
      <c r="D63" s="30" t="s">
        <v>54</v>
      </c>
      <c r="E63" s="30" t="s">
        <v>5</v>
      </c>
      <c r="F63" s="3" t="s">
        <v>0</v>
      </c>
      <c r="G63" s="15" t="s">
        <v>2</v>
      </c>
      <c r="H63" s="3" t="s">
        <v>0</v>
      </c>
      <c r="I63" s="15" t="s">
        <v>2</v>
      </c>
    </row>
    <row r="64" spans="1:9" ht="15">
      <c r="A64" s="4"/>
      <c r="B64" s="4"/>
      <c r="C64" s="4"/>
      <c r="D64" s="30" t="s">
        <v>3</v>
      </c>
      <c r="E64" s="30" t="s">
        <v>59</v>
      </c>
      <c r="F64" s="3" t="s">
        <v>3</v>
      </c>
      <c r="G64" s="15" t="s">
        <v>4</v>
      </c>
      <c r="H64" s="3" t="s">
        <v>3</v>
      </c>
      <c r="I64" s="15" t="s">
        <v>4</v>
      </c>
    </row>
    <row r="65" spans="1:9" ht="15">
      <c r="A65" s="4"/>
      <c r="B65" s="4"/>
      <c r="C65" s="4"/>
      <c r="D65" s="30" t="s">
        <v>5</v>
      </c>
      <c r="E65" s="30" t="s">
        <v>60</v>
      </c>
      <c r="F65" s="3" t="s">
        <v>1</v>
      </c>
      <c r="G65" s="15" t="s">
        <v>1</v>
      </c>
      <c r="H65" s="3" t="s">
        <v>5</v>
      </c>
      <c r="I65" s="15" t="s">
        <v>6</v>
      </c>
    </row>
    <row r="66" spans="1:9" ht="15">
      <c r="A66" s="4"/>
      <c r="B66" s="4"/>
      <c r="C66" s="4"/>
      <c r="D66" s="31">
        <v>36525</v>
      </c>
      <c r="E66" s="31">
        <v>36525</v>
      </c>
      <c r="F66" s="13" t="str">
        <f>+F12</f>
        <v>30/9/00</v>
      </c>
      <c r="G66" s="13" t="str">
        <f>+G12</f>
        <v>30/09/99</v>
      </c>
      <c r="H66" s="13" t="str">
        <f>+H12</f>
        <v>30/9/00</v>
      </c>
      <c r="I66" s="13" t="str">
        <f>+I12</f>
        <v>30/09/99</v>
      </c>
    </row>
    <row r="67" spans="1:9" ht="15">
      <c r="A67" s="4"/>
      <c r="B67" s="4"/>
      <c r="C67" s="4"/>
      <c r="D67" s="30" t="s">
        <v>51</v>
      </c>
      <c r="E67" s="30" t="s">
        <v>51</v>
      </c>
      <c r="F67" s="3" t="s">
        <v>51</v>
      </c>
      <c r="G67" s="3" t="s">
        <v>51</v>
      </c>
      <c r="H67" s="3" t="s">
        <v>51</v>
      </c>
      <c r="I67" s="15" t="s">
        <v>51</v>
      </c>
    </row>
    <row r="68" spans="1:9" ht="15.75">
      <c r="A68" s="4"/>
      <c r="B68" s="4"/>
      <c r="C68" s="4"/>
      <c r="D68" s="25"/>
      <c r="E68" s="24"/>
      <c r="F68" s="3"/>
      <c r="G68" s="15"/>
      <c r="H68" s="3"/>
      <c r="I68" s="18"/>
    </row>
    <row r="69" spans="1:10" ht="15.75">
      <c r="A69" s="4"/>
      <c r="B69" s="4"/>
      <c r="C69" s="4"/>
      <c r="D69" s="25"/>
      <c r="E69" s="24"/>
      <c r="F69" s="3"/>
      <c r="G69" s="15"/>
      <c r="H69" s="3"/>
      <c r="I69" s="17"/>
      <c r="J69" s="15"/>
    </row>
    <row r="70" spans="1:10" ht="15">
      <c r="A70" s="4"/>
      <c r="B70" s="4" t="s">
        <v>29</v>
      </c>
      <c r="C70" s="4" t="s">
        <v>30</v>
      </c>
      <c r="D70" s="26">
        <f aca="true" t="shared" si="0" ref="D70:I70">+D48+D45</f>
        <v>-4343045</v>
      </c>
      <c r="E70" s="26">
        <f t="shared" si="0"/>
        <v>108505268</v>
      </c>
      <c r="F70" s="10">
        <f t="shared" si="0"/>
        <v>267569</v>
      </c>
      <c r="G70" s="10">
        <f t="shared" si="0"/>
        <v>-4433708</v>
      </c>
      <c r="H70" s="10">
        <f t="shared" si="0"/>
        <v>267569</v>
      </c>
      <c r="I70" s="10">
        <f t="shared" si="0"/>
        <v>-4433708</v>
      </c>
      <c r="J70" s="16"/>
    </row>
    <row r="71" spans="1:10" ht="15">
      <c r="A71" s="4"/>
      <c r="B71" s="4"/>
      <c r="C71" s="4" t="s">
        <v>31</v>
      </c>
      <c r="D71" s="21"/>
      <c r="E71" s="21"/>
      <c r="J71" s="16"/>
    </row>
    <row r="72" spans="1:10" ht="15">
      <c r="A72" s="4"/>
      <c r="B72" s="4"/>
      <c r="C72" s="4"/>
      <c r="D72" s="21"/>
      <c r="E72" s="21"/>
      <c r="J72" s="16"/>
    </row>
    <row r="73" spans="1:10" ht="15">
      <c r="A73" s="4"/>
      <c r="B73" s="4"/>
      <c r="C73" s="4" t="s">
        <v>32</v>
      </c>
      <c r="D73" s="23">
        <v>-35527</v>
      </c>
      <c r="E73" s="23">
        <v>-35527</v>
      </c>
      <c r="F73" s="8">
        <v>-9673</v>
      </c>
      <c r="G73" s="8">
        <v>-20533</v>
      </c>
      <c r="H73" s="8">
        <v>-9673</v>
      </c>
      <c r="I73" s="33">
        <v>-20533</v>
      </c>
      <c r="J73" s="16"/>
    </row>
    <row r="74" spans="1:10" ht="15">
      <c r="A74" s="4"/>
      <c r="B74" s="4"/>
      <c r="C74" s="4"/>
      <c r="D74" s="23"/>
      <c r="E74" s="24"/>
      <c r="F74" s="8"/>
      <c r="H74" s="8"/>
      <c r="J74" s="16"/>
    </row>
    <row r="75" spans="1:10" ht="15">
      <c r="A75" s="4"/>
      <c r="B75" s="4" t="s">
        <v>33</v>
      </c>
      <c r="C75" s="4" t="s">
        <v>34</v>
      </c>
      <c r="D75" s="23">
        <f aca="true" t="shared" si="1" ref="D75:I75">+D70+D73</f>
        <v>-4378572</v>
      </c>
      <c r="E75" s="24">
        <f t="shared" si="1"/>
        <v>108469741</v>
      </c>
      <c r="F75" s="8">
        <f t="shared" si="1"/>
        <v>257896</v>
      </c>
      <c r="G75" s="8">
        <f t="shared" si="1"/>
        <v>-4454241</v>
      </c>
      <c r="H75" s="8">
        <f t="shared" si="1"/>
        <v>257896</v>
      </c>
      <c r="I75" s="8">
        <f t="shared" si="1"/>
        <v>-4454241</v>
      </c>
      <c r="J75" s="16"/>
    </row>
    <row r="76" spans="1:10" ht="15">
      <c r="A76" s="4"/>
      <c r="B76" s="4"/>
      <c r="C76" s="4" t="s">
        <v>35</v>
      </c>
      <c r="D76" s="23"/>
      <c r="E76" s="24"/>
      <c r="F76" s="8"/>
      <c r="H76" s="8"/>
      <c r="J76" s="16"/>
    </row>
    <row r="77" spans="1:10" ht="15">
      <c r="A77" s="4"/>
      <c r="B77" s="4"/>
      <c r="C77" s="4"/>
      <c r="D77" s="23"/>
      <c r="E77" s="24"/>
      <c r="F77" s="8"/>
      <c r="H77" s="8"/>
      <c r="J77" s="16"/>
    </row>
    <row r="78" spans="1:10" ht="15">
      <c r="A78" s="4"/>
      <c r="B78" s="4" t="s">
        <v>36</v>
      </c>
      <c r="C78" s="4" t="s">
        <v>37</v>
      </c>
      <c r="D78" s="23">
        <v>0</v>
      </c>
      <c r="E78" s="23">
        <v>0</v>
      </c>
      <c r="F78" s="8">
        <v>0</v>
      </c>
      <c r="G78" s="8">
        <v>0</v>
      </c>
      <c r="H78" s="8">
        <v>0</v>
      </c>
      <c r="I78" s="8">
        <v>0</v>
      </c>
      <c r="J78" s="16"/>
    </row>
    <row r="79" spans="1:10" ht="15">
      <c r="A79" s="4"/>
      <c r="B79" s="4"/>
      <c r="C79" s="4" t="s">
        <v>38</v>
      </c>
      <c r="D79" s="23">
        <v>0</v>
      </c>
      <c r="E79" s="23">
        <v>0</v>
      </c>
      <c r="F79" s="8">
        <v>0</v>
      </c>
      <c r="G79" s="8">
        <v>0</v>
      </c>
      <c r="H79" s="8">
        <v>0</v>
      </c>
      <c r="I79" s="8">
        <v>0</v>
      </c>
      <c r="J79" s="16"/>
    </row>
    <row r="80" spans="1:10" ht="15">
      <c r="A80" s="4"/>
      <c r="B80" s="4"/>
      <c r="C80" s="4" t="s">
        <v>39</v>
      </c>
      <c r="D80" s="23">
        <v>0</v>
      </c>
      <c r="E80" s="23">
        <v>0</v>
      </c>
      <c r="F80" s="8">
        <v>0</v>
      </c>
      <c r="G80" s="8">
        <v>0</v>
      </c>
      <c r="H80" s="8">
        <v>0</v>
      </c>
      <c r="I80" s="8">
        <v>0</v>
      </c>
      <c r="J80" s="16"/>
    </row>
    <row r="81" spans="1:10" ht="15">
      <c r="A81" s="4"/>
      <c r="B81" s="4"/>
      <c r="C81" s="4" t="s">
        <v>40</v>
      </c>
      <c r="D81" s="23"/>
      <c r="E81" s="24"/>
      <c r="F81" s="8"/>
      <c r="H81" s="8"/>
      <c r="J81" s="16"/>
    </row>
    <row r="82" spans="1:10" ht="15">
      <c r="A82" s="4"/>
      <c r="B82" s="4"/>
      <c r="C82" s="4"/>
      <c r="D82" s="23"/>
      <c r="E82" s="24"/>
      <c r="F82" s="8"/>
      <c r="H82" s="8"/>
      <c r="J82" s="16"/>
    </row>
    <row r="83" spans="1:10" ht="15">
      <c r="A83" s="4"/>
      <c r="B83" s="4" t="s">
        <v>41</v>
      </c>
      <c r="C83" s="4" t="s">
        <v>42</v>
      </c>
      <c r="D83" s="23">
        <f aca="true" t="shared" si="2" ref="D83:I83">+D75</f>
        <v>-4378572</v>
      </c>
      <c r="E83" s="23">
        <f t="shared" si="2"/>
        <v>108469741</v>
      </c>
      <c r="F83" s="8">
        <f t="shared" si="2"/>
        <v>257896</v>
      </c>
      <c r="G83" s="8">
        <f t="shared" si="2"/>
        <v>-4454241</v>
      </c>
      <c r="H83" s="8">
        <f t="shared" si="2"/>
        <v>257896</v>
      </c>
      <c r="I83" s="8">
        <f t="shared" si="2"/>
        <v>-4454241</v>
      </c>
      <c r="J83" s="16"/>
    </row>
    <row r="84" spans="1:10" ht="15">
      <c r="A84" s="4"/>
      <c r="B84" s="4"/>
      <c r="C84" s="4" t="s">
        <v>43</v>
      </c>
      <c r="D84" s="23"/>
      <c r="E84" s="24"/>
      <c r="F84" s="8"/>
      <c r="H84" s="8"/>
      <c r="J84" s="16"/>
    </row>
    <row r="85" spans="1:10" ht="15">
      <c r="A85" s="4"/>
      <c r="B85" s="4"/>
      <c r="C85" s="4" t="s">
        <v>44</v>
      </c>
      <c r="D85" s="23"/>
      <c r="E85" s="24"/>
      <c r="F85" s="8"/>
      <c r="H85" s="8"/>
      <c r="J85" s="16"/>
    </row>
    <row r="86" spans="1:10" ht="15">
      <c r="A86" s="4"/>
      <c r="B86" s="4"/>
      <c r="C86" s="4"/>
      <c r="D86" s="23"/>
      <c r="E86" s="24"/>
      <c r="F86" s="8"/>
      <c r="H86" s="8"/>
      <c r="J86" s="16"/>
    </row>
    <row r="87" spans="1:10" ht="15">
      <c r="A87" s="4"/>
      <c r="B87" s="4" t="s">
        <v>7</v>
      </c>
      <c r="C87" s="4" t="s">
        <v>45</v>
      </c>
      <c r="D87" s="23"/>
      <c r="E87" s="24"/>
      <c r="F87" s="8"/>
      <c r="H87" s="8"/>
      <c r="J87" s="16"/>
    </row>
    <row r="88" spans="1:10" ht="15">
      <c r="A88" s="4" t="s">
        <v>54</v>
      </c>
      <c r="B88" s="4"/>
      <c r="C88" s="4" t="s">
        <v>46</v>
      </c>
      <c r="D88" s="23"/>
      <c r="E88" s="24"/>
      <c r="F88" s="8"/>
      <c r="H88" s="8"/>
      <c r="J88" s="16"/>
    </row>
    <row r="89" spans="1:10" ht="15">
      <c r="A89" s="4"/>
      <c r="B89" s="4"/>
      <c r="C89" s="4" t="s">
        <v>47</v>
      </c>
      <c r="D89" s="23"/>
      <c r="E89" s="24"/>
      <c r="F89" s="8"/>
      <c r="H89" s="8"/>
      <c r="J89" s="16"/>
    </row>
    <row r="90" spans="1:10" ht="15">
      <c r="A90" s="4"/>
      <c r="B90" s="4"/>
      <c r="C90" s="4"/>
      <c r="D90" s="23"/>
      <c r="E90" s="24"/>
      <c r="F90" s="8"/>
      <c r="H90" s="8"/>
      <c r="J90" s="16"/>
    </row>
    <row r="91" spans="1:10" ht="15">
      <c r="A91" s="4"/>
      <c r="B91" s="4"/>
      <c r="C91" s="4" t="s">
        <v>52</v>
      </c>
      <c r="D91" s="27">
        <f aca="true" t="shared" si="3" ref="D91:I91">+D83/149804135*100</f>
        <v>-2.92286457913862</v>
      </c>
      <c r="E91" s="27">
        <f t="shared" si="3"/>
        <v>72.40770823849422</v>
      </c>
      <c r="F91" s="11">
        <f t="shared" si="3"/>
        <v>0.17215546152981692</v>
      </c>
      <c r="G91" s="11">
        <f t="shared" si="3"/>
        <v>-2.9733765359681157</v>
      </c>
      <c r="H91" s="11">
        <f t="shared" si="3"/>
        <v>0.17215546152981692</v>
      </c>
      <c r="I91" s="11">
        <f t="shared" si="3"/>
        <v>-2.9733765359681157</v>
      </c>
      <c r="J91" s="16"/>
    </row>
    <row r="92" spans="1:10" ht="15">
      <c r="A92" s="4"/>
      <c r="B92" s="4"/>
      <c r="C92" s="4" t="s">
        <v>48</v>
      </c>
      <c r="D92" s="23"/>
      <c r="E92" s="24"/>
      <c r="F92" s="8"/>
      <c r="H92" s="8"/>
      <c r="J92" s="16"/>
    </row>
    <row r="93" spans="1:10" ht="15">
      <c r="A93" s="4"/>
      <c r="B93" s="4"/>
      <c r="C93" s="4"/>
      <c r="D93" s="23"/>
      <c r="E93" s="24"/>
      <c r="F93" s="8"/>
      <c r="H93" s="8"/>
      <c r="J93" s="16"/>
    </row>
    <row r="94" spans="1:10" ht="15">
      <c r="A94" s="4"/>
      <c r="B94" s="4"/>
      <c r="C94" s="4" t="s">
        <v>53</v>
      </c>
      <c r="D94" s="28">
        <f>+D91</f>
        <v>-2.92286457913862</v>
      </c>
      <c r="E94" s="28">
        <f>+E91</f>
        <v>72.40770823849422</v>
      </c>
      <c r="F94" s="36">
        <v>0</v>
      </c>
      <c r="G94" s="11">
        <v>0</v>
      </c>
      <c r="H94" s="11">
        <v>0</v>
      </c>
      <c r="I94" s="11">
        <v>0</v>
      </c>
      <c r="J94" s="16"/>
    </row>
    <row r="95" spans="1:10" ht="15">
      <c r="A95" s="4"/>
      <c r="B95" s="4"/>
      <c r="C95" s="4" t="s">
        <v>49</v>
      </c>
      <c r="D95" s="21"/>
      <c r="E95" s="24"/>
      <c r="F95" s="8"/>
      <c r="J95" s="16"/>
    </row>
    <row r="96" spans="1:10" ht="15">
      <c r="A96" s="4"/>
      <c r="B96" s="4"/>
      <c r="C96" s="4"/>
      <c r="D96" s="21"/>
      <c r="E96" s="24"/>
      <c r="F96" s="8"/>
      <c r="J96" s="16"/>
    </row>
    <row r="97" spans="1:10" ht="15">
      <c r="A97" s="4"/>
      <c r="B97" s="4"/>
      <c r="C97" s="4"/>
      <c r="E97" s="20"/>
      <c r="J97" s="16"/>
    </row>
    <row r="98" spans="1:5" ht="15">
      <c r="A98" s="4"/>
      <c r="B98" s="4"/>
      <c r="C98" s="4"/>
      <c r="D98" s="4"/>
      <c r="E98" s="20"/>
    </row>
    <row r="99" spans="1:5" ht="15">
      <c r="A99" s="4"/>
      <c r="B99" s="4"/>
      <c r="C99" s="4"/>
      <c r="D99" s="4"/>
      <c r="E99" s="20"/>
    </row>
    <row r="100" spans="1:5" ht="15">
      <c r="A100" s="4"/>
      <c r="E100" s="16"/>
    </row>
    <row r="101" ht="15">
      <c r="E101" s="16"/>
    </row>
    <row r="102" ht="15">
      <c r="E102" s="16"/>
    </row>
    <row r="103" ht="15">
      <c r="E103" s="16"/>
    </row>
    <row r="104" ht="15">
      <c r="E104" s="16"/>
    </row>
    <row r="105" ht="15">
      <c r="E105" s="16"/>
    </row>
    <row r="106" ht="15">
      <c r="E106" s="16"/>
    </row>
    <row r="107" ht="15">
      <c r="E107" s="16"/>
    </row>
    <row r="108" ht="15">
      <c r="E108" s="16"/>
    </row>
  </sheetData>
  <printOptions/>
  <pageMargins left="0.57" right="0.25" top="0.72" bottom="0.5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AAHRMJB</cp:lastModifiedBy>
  <cp:lastPrinted>2000-11-16T10:26:29Z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