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690" windowHeight="7320" activeTab="0"/>
  </bookViews>
  <sheets>
    <sheet name="3q00bs" sheetId="1" r:id="rId1"/>
  </sheets>
  <definedNames>
    <definedName name="_xlnm.Print_Area" localSheetId="0">'3q00bs'!$A$1:$K$73</definedName>
  </definedNames>
  <calcPr fullCalcOnLoad="1"/>
</workbook>
</file>

<file path=xl/sharedStrings.xml><?xml version="1.0" encoding="utf-8"?>
<sst xmlns="http://schemas.openxmlformats.org/spreadsheetml/2006/main" count="52" uniqueCount="51">
  <si>
    <t>CONSOLIDATED BALANCE SHEET</t>
  </si>
  <si>
    <t>As At End Of</t>
  </si>
  <si>
    <t>As At Preceding</t>
  </si>
  <si>
    <t>Current</t>
  </si>
  <si>
    <t>Financial</t>
  </si>
  <si>
    <t>Quarter</t>
  </si>
  <si>
    <t>Year End</t>
  </si>
  <si>
    <t>31.12.1999</t>
  </si>
  <si>
    <t>RM '000</t>
  </si>
  <si>
    <t>Share capital</t>
  </si>
  <si>
    <t>Share premium account</t>
  </si>
  <si>
    <t>Reserves</t>
  </si>
  <si>
    <t>Exchange fluctuation reserves</t>
  </si>
  <si>
    <t>Revaluation reserves</t>
  </si>
  <si>
    <t>Revenue reserves in associated companies</t>
  </si>
  <si>
    <t>Goodwill on consolidation</t>
  </si>
  <si>
    <t>Profit on sale of investments</t>
  </si>
  <si>
    <t>Profit unappropriated</t>
  </si>
  <si>
    <t>Total capital and reserves</t>
  </si>
  <si>
    <t>Minority interests</t>
  </si>
  <si>
    <t>Deferred and long term liabilities</t>
  </si>
  <si>
    <t>Term Loans</t>
  </si>
  <si>
    <t>Murabahah Underwritten Notes and</t>
  </si>
  <si>
    <t xml:space="preserve">   Syndicated Fixed Rate Loan</t>
  </si>
  <si>
    <t>Deferred taxation</t>
  </si>
  <si>
    <t>Represented by:</t>
  </si>
  <si>
    <t>Fixed assets</t>
  </si>
  <si>
    <t>Hotel properties</t>
  </si>
  <si>
    <t>Associated companies</t>
  </si>
  <si>
    <t>Investments</t>
  </si>
  <si>
    <t>Current assets</t>
  </si>
  <si>
    <t>Development properties and expenditure</t>
  </si>
  <si>
    <t>Stocks</t>
  </si>
  <si>
    <t>Quoted investments</t>
  </si>
  <si>
    <t>Trade debtors</t>
  </si>
  <si>
    <t>Amount owing by associated company</t>
  </si>
  <si>
    <t>Other debtors, deposits and prepayments</t>
  </si>
  <si>
    <t>Deposits with licensed banks</t>
  </si>
  <si>
    <t>Cash and bank balances</t>
  </si>
  <si>
    <t>Current liabilities</t>
  </si>
  <si>
    <t>Trade creditors</t>
  </si>
  <si>
    <t>Amount owing to associated companies</t>
  </si>
  <si>
    <t>Other creditors and accruals</t>
  </si>
  <si>
    <t>Bank borrowings</t>
  </si>
  <si>
    <t>Taxation</t>
  </si>
  <si>
    <t>Proposed dividends</t>
  </si>
  <si>
    <t>Net current assets</t>
  </si>
  <si>
    <t>Deferred expenditure</t>
  </si>
  <si>
    <t>Net tangible assets per share (sen)</t>
  </si>
  <si>
    <t>30.09.2000</t>
  </si>
  <si>
    <r>
      <t xml:space="preserve">IGB CORPORATION BERHAD </t>
    </r>
    <r>
      <rPr>
        <b/>
        <sz val="8"/>
        <rFont val="Times New Roman"/>
        <family val="1"/>
      </rPr>
      <t>(5745-A)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</si>
</sst>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G Times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5" fontId="7" fillId="0" borderId="2" xfId="15" applyNumberFormat="1" applyFont="1" applyBorder="1" applyAlignment="1">
      <alignment/>
    </xf>
    <xf numFmtId="165" fontId="7" fillId="0" borderId="3" xfId="15" applyNumberFormat="1" applyFont="1" applyBorder="1" applyAlignment="1">
      <alignment/>
    </xf>
    <xf numFmtId="165" fontId="7" fillId="0" borderId="4" xfId="15" applyNumberFormat="1" applyFont="1" applyBorder="1" applyAlignment="1">
      <alignment/>
    </xf>
    <xf numFmtId="165" fontId="7" fillId="0" borderId="5" xfId="15" applyNumberFormat="1" applyFont="1" applyBorder="1" applyAlignment="1">
      <alignment/>
    </xf>
    <xf numFmtId="165" fontId="7" fillId="0" borderId="6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4"/>
  <sheetViews>
    <sheetView tabSelected="1" workbookViewId="0" topLeftCell="A1">
      <selection activeCell="E10" sqref="E10"/>
    </sheetView>
  </sheetViews>
  <sheetFormatPr defaultColWidth="9.140625" defaultRowHeight="12.75"/>
  <cols>
    <col min="1" max="2" width="2.7109375" style="0" customWidth="1"/>
    <col min="3" max="3" width="3.7109375" style="0" customWidth="1"/>
    <col min="4" max="4" width="33.7109375" style="0" customWidth="1"/>
    <col min="5" max="5" width="13.7109375" style="0" customWidth="1"/>
    <col min="6" max="6" width="1.7109375" style="0" customWidth="1"/>
    <col min="7" max="7" width="13.7109375" style="0" customWidth="1"/>
    <col min="8" max="8" width="2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3.7109375" style="0" customWidth="1"/>
    <col min="14" max="14" width="1.7109375" style="0" customWidth="1"/>
    <col min="15" max="15" width="13.7109375" style="0" customWidth="1"/>
    <col min="16" max="16" width="2.7109375" style="0" customWidth="1"/>
  </cols>
  <sheetData>
    <row r="1" spans="1:15" ht="12.75" customHeight="1">
      <c r="A1" s="3" t="s">
        <v>50</v>
      </c>
      <c r="B1" s="4"/>
      <c r="C1" s="4"/>
      <c r="D1" s="4"/>
      <c r="E1" s="4"/>
      <c r="F1" s="4"/>
      <c r="G1" s="4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4"/>
      <c r="B2" s="4"/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3" t="s">
        <v>0</v>
      </c>
      <c r="B3" s="4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</row>
    <row r="4" spans="1:15" ht="9.75" customHeight="1">
      <c r="A4" s="4"/>
      <c r="B4" s="4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</row>
    <row r="5" spans="1:22" ht="12" customHeight="1">
      <c r="A5" s="4"/>
      <c r="B5" s="4"/>
      <c r="C5" s="4"/>
      <c r="D5" s="4"/>
      <c r="E5" s="5" t="s">
        <v>1</v>
      </c>
      <c r="F5" s="4"/>
      <c r="G5" s="5" t="s">
        <v>2</v>
      </c>
      <c r="H5" s="1"/>
      <c r="I5" s="1"/>
      <c r="J5" s="1"/>
      <c r="K5" s="1"/>
      <c r="L5" s="1"/>
      <c r="M5" s="1"/>
      <c r="N5" s="1"/>
      <c r="O5" s="1"/>
      <c r="P5" s="1"/>
      <c r="Q5" s="1"/>
      <c r="U5" s="1"/>
      <c r="V5" s="1"/>
    </row>
    <row r="6" spans="1:22" ht="12" customHeight="1">
      <c r="A6" s="4"/>
      <c r="B6" s="4"/>
      <c r="C6" s="4"/>
      <c r="D6" s="4"/>
      <c r="E6" s="5" t="s">
        <v>3</v>
      </c>
      <c r="F6" s="4"/>
      <c r="G6" s="5" t="s">
        <v>4</v>
      </c>
      <c r="H6" s="1"/>
      <c r="I6" s="1"/>
      <c r="J6" s="1"/>
      <c r="K6" s="1"/>
      <c r="L6" s="1"/>
      <c r="M6" s="1"/>
      <c r="N6" s="1"/>
      <c r="O6" s="1"/>
      <c r="P6" s="1"/>
      <c r="Q6" s="1"/>
      <c r="U6" s="1"/>
      <c r="V6" s="1"/>
    </row>
    <row r="7" spans="1:22" ht="12" customHeight="1">
      <c r="A7" s="4"/>
      <c r="B7" s="4"/>
      <c r="C7" s="4"/>
      <c r="D7" s="4"/>
      <c r="E7" s="5" t="s">
        <v>5</v>
      </c>
      <c r="F7" s="4"/>
      <c r="G7" s="5" t="s">
        <v>6</v>
      </c>
      <c r="H7" s="1"/>
      <c r="I7" s="1"/>
      <c r="J7" s="1"/>
      <c r="K7" s="1"/>
      <c r="L7" s="1"/>
      <c r="M7" s="1"/>
      <c r="N7" s="1"/>
      <c r="O7" s="1"/>
      <c r="P7" s="1"/>
      <c r="Q7" s="1"/>
      <c r="U7" s="1"/>
      <c r="V7" s="1"/>
    </row>
    <row r="8" spans="1:22" ht="12" customHeight="1">
      <c r="A8" s="4"/>
      <c r="B8" s="4"/>
      <c r="C8" s="4"/>
      <c r="D8" s="4"/>
      <c r="E8" s="6" t="s">
        <v>49</v>
      </c>
      <c r="F8" s="3"/>
      <c r="G8" s="6" t="s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U8" s="1"/>
      <c r="V8" s="1"/>
    </row>
    <row r="9" spans="1:22" ht="12" customHeight="1">
      <c r="A9" s="4"/>
      <c r="B9" s="4"/>
      <c r="C9" s="4"/>
      <c r="D9" s="4"/>
      <c r="E9" s="6" t="s">
        <v>8</v>
      </c>
      <c r="F9" s="4"/>
      <c r="G9" s="6" t="s">
        <v>8</v>
      </c>
      <c r="H9" s="1"/>
      <c r="I9" s="1"/>
      <c r="J9" s="1"/>
      <c r="K9" s="1"/>
      <c r="L9" s="1"/>
      <c r="M9" s="1"/>
      <c r="N9" s="1"/>
      <c r="O9" s="1"/>
      <c r="P9" s="1"/>
      <c r="Q9" s="1"/>
      <c r="U9" s="1"/>
      <c r="V9" s="1"/>
    </row>
    <row r="10" spans="1:22" ht="10.5" customHeight="1">
      <c r="A10" s="4"/>
      <c r="B10" s="4"/>
      <c r="C10" s="4"/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4"/>
      <c r="B11" s="4"/>
      <c r="C11" s="4"/>
      <c r="D11" s="4" t="s">
        <v>9</v>
      </c>
      <c r="E11" s="7">
        <v>296976</v>
      </c>
      <c r="F11" s="7"/>
      <c r="G11" s="7">
        <v>296397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4"/>
      <c r="B12" s="4"/>
      <c r="C12" s="4"/>
      <c r="D12" s="4"/>
      <c r="E12" s="7"/>
      <c r="F12" s="7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4"/>
      <c r="B13" s="4"/>
      <c r="C13" s="4"/>
      <c r="D13" s="4" t="s">
        <v>10</v>
      </c>
      <c r="E13" s="7">
        <v>252582</v>
      </c>
      <c r="F13" s="7"/>
      <c r="G13" s="7">
        <v>251736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0.5" customHeight="1">
      <c r="A14" s="4"/>
      <c r="B14" s="4"/>
      <c r="C14" s="4"/>
      <c r="D14" s="4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4"/>
      <c r="B15" s="4"/>
      <c r="C15" s="4"/>
      <c r="D15" s="4" t="s">
        <v>11</v>
      </c>
      <c r="E15" s="8"/>
      <c r="F15" s="8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" customHeight="1">
      <c r="A16" s="4"/>
      <c r="B16" s="4"/>
      <c r="C16" s="4"/>
      <c r="D16" s="4" t="s">
        <v>12</v>
      </c>
      <c r="E16" s="9">
        <v>18277</v>
      </c>
      <c r="F16" s="8"/>
      <c r="G16" s="9">
        <v>17533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" customHeight="1">
      <c r="A17" s="4"/>
      <c r="B17" s="4"/>
      <c r="C17" s="4"/>
      <c r="D17" s="4" t="s">
        <v>13</v>
      </c>
      <c r="E17" s="10">
        <v>68366</v>
      </c>
      <c r="F17" s="8"/>
      <c r="G17" s="10">
        <v>68366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" customHeight="1">
      <c r="A18" s="4"/>
      <c r="B18" s="4"/>
      <c r="C18" s="4"/>
      <c r="D18" s="4" t="s">
        <v>14</v>
      </c>
      <c r="E18" s="10">
        <v>686</v>
      </c>
      <c r="F18" s="8"/>
      <c r="G18" s="10">
        <v>686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" customHeight="1">
      <c r="A19" s="4"/>
      <c r="B19" s="4"/>
      <c r="C19" s="4"/>
      <c r="D19" s="4" t="s">
        <v>15</v>
      </c>
      <c r="E19" s="10">
        <v>-22532</v>
      </c>
      <c r="F19" s="8"/>
      <c r="G19" s="10">
        <v>-22532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" customHeight="1">
      <c r="A20" s="4"/>
      <c r="B20" s="4"/>
      <c r="C20" s="4"/>
      <c r="D20" s="4" t="s">
        <v>16</v>
      </c>
      <c r="E20" s="10">
        <v>7240</v>
      </c>
      <c r="F20" s="8"/>
      <c r="G20" s="10">
        <v>7240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" customHeight="1">
      <c r="A21" s="4"/>
      <c r="B21" s="4"/>
      <c r="C21" s="4"/>
      <c r="D21" s="4" t="s">
        <v>17</v>
      </c>
      <c r="E21" s="11">
        <f>587748+8280</f>
        <v>596028</v>
      </c>
      <c r="F21" s="8"/>
      <c r="G21" s="11">
        <v>603927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4"/>
      <c r="B22" s="4"/>
      <c r="C22" s="4"/>
      <c r="D22" s="4"/>
      <c r="E22" s="8">
        <f>SUM(E16:E21)</f>
        <v>668065</v>
      </c>
      <c r="F22" s="8"/>
      <c r="G22" s="8">
        <f>SUM(G16:G21)</f>
        <v>675220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4"/>
      <c r="B23" s="4"/>
      <c r="C23" s="4"/>
      <c r="D23" s="4"/>
      <c r="E23" s="12"/>
      <c r="F23" s="8"/>
      <c r="G23" s="1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4"/>
      <c r="B24" s="4"/>
      <c r="C24" s="4"/>
      <c r="D24" s="4" t="s">
        <v>18</v>
      </c>
      <c r="E24" s="7">
        <f>+E22+E13+E11</f>
        <v>1217623</v>
      </c>
      <c r="F24" s="7"/>
      <c r="G24" s="7">
        <f>+G22+G13+G11</f>
        <v>1223353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0.5" customHeight="1">
      <c r="A25" s="4"/>
      <c r="B25" s="4"/>
      <c r="C25" s="4"/>
      <c r="D25" s="4"/>
      <c r="E25" s="7"/>
      <c r="F25" s="7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4"/>
      <c r="B26" s="4"/>
      <c r="C26" s="4"/>
      <c r="D26" s="4" t="s">
        <v>19</v>
      </c>
      <c r="E26" s="7">
        <v>18847</v>
      </c>
      <c r="F26" s="7"/>
      <c r="G26" s="7">
        <v>20838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0.5" customHeight="1">
      <c r="A27" s="4"/>
      <c r="B27" s="4"/>
      <c r="C27" s="4"/>
      <c r="D27" s="4"/>
      <c r="E27" s="7"/>
      <c r="F27" s="7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4"/>
      <c r="B28" s="4"/>
      <c r="C28" s="4"/>
      <c r="D28" s="4" t="s">
        <v>20</v>
      </c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4"/>
      <c r="B29" s="4"/>
      <c r="C29" s="4"/>
      <c r="D29" s="4" t="s">
        <v>21</v>
      </c>
      <c r="E29" s="7">
        <f>538637-379500</f>
        <v>159137</v>
      </c>
      <c r="F29" s="7"/>
      <c r="G29" s="7">
        <v>244186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4"/>
      <c r="B30" s="4"/>
      <c r="C30" s="4"/>
      <c r="D30" s="4" t="s">
        <v>22</v>
      </c>
      <c r="E30" s="7"/>
      <c r="F30" s="7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4"/>
      <c r="B31" s="4"/>
      <c r="C31" s="4"/>
      <c r="D31" s="4" t="s">
        <v>23</v>
      </c>
      <c r="E31" s="7">
        <v>379500</v>
      </c>
      <c r="F31" s="7"/>
      <c r="G31" s="7">
        <v>366500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4"/>
      <c r="B32" s="4"/>
      <c r="C32" s="4"/>
      <c r="D32" s="4" t="s">
        <v>24</v>
      </c>
      <c r="E32" s="7">
        <v>2340</v>
      </c>
      <c r="F32" s="7"/>
      <c r="G32" s="7">
        <v>2361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4"/>
      <c r="B33" s="4"/>
      <c r="C33" s="4"/>
      <c r="D33" s="4"/>
      <c r="E33" s="7"/>
      <c r="F33" s="7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 thickBot="1">
      <c r="A34" s="4"/>
      <c r="B34" s="4"/>
      <c r="C34" s="4"/>
      <c r="D34" s="4"/>
      <c r="E34" s="13">
        <f>SUM(E24:E33)</f>
        <v>1777447</v>
      </c>
      <c r="F34" s="7"/>
      <c r="G34" s="13">
        <f>SUM(G24:G33)</f>
        <v>1857238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 thickTop="1">
      <c r="A35" s="4"/>
      <c r="B35" s="4"/>
      <c r="C35" s="4"/>
      <c r="D35" s="4" t="s">
        <v>25</v>
      </c>
      <c r="E35" s="7"/>
      <c r="F35" s="7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0.5" customHeight="1">
      <c r="A36" s="4"/>
      <c r="B36" s="4"/>
      <c r="C36" s="4"/>
      <c r="D36" s="4"/>
      <c r="E36" s="7"/>
      <c r="F36" s="7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>
      <c r="A37" s="4"/>
      <c r="B37" s="4"/>
      <c r="C37" s="4"/>
      <c r="D37" s="4" t="s">
        <v>26</v>
      </c>
      <c r="E37" s="7">
        <v>767231</v>
      </c>
      <c r="F37" s="7"/>
      <c r="G37" s="7">
        <v>750891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0.5" customHeight="1">
      <c r="A38" s="4"/>
      <c r="B38" s="4"/>
      <c r="C38" s="4"/>
      <c r="D38" s="4"/>
      <c r="E38" s="7"/>
      <c r="F38" s="7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4"/>
      <c r="B39" s="4"/>
      <c r="C39" s="4"/>
      <c r="D39" s="4" t="s">
        <v>27</v>
      </c>
      <c r="E39" s="7">
        <v>62199</v>
      </c>
      <c r="F39" s="7"/>
      <c r="G39" s="7">
        <v>62199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4"/>
      <c r="B40" s="4"/>
      <c r="C40" s="4"/>
      <c r="D40" s="4"/>
      <c r="E40" s="7"/>
      <c r="F40" s="7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4"/>
      <c r="B41" s="4"/>
      <c r="C41" s="4"/>
      <c r="D41" s="4" t="s">
        <v>28</v>
      </c>
      <c r="E41" s="7">
        <v>594694</v>
      </c>
      <c r="F41" s="7"/>
      <c r="G41" s="7">
        <v>593237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0.5" customHeight="1">
      <c r="A42" s="4"/>
      <c r="B42" s="4"/>
      <c r="C42" s="4"/>
      <c r="D42" s="4"/>
      <c r="E42" s="7"/>
      <c r="F42" s="7"/>
      <c r="G42" s="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4"/>
      <c r="B43" s="4"/>
      <c r="C43" s="4"/>
      <c r="D43" s="4" t="s">
        <v>29</v>
      </c>
      <c r="E43" s="7">
        <f>102902+8280</f>
        <v>111182</v>
      </c>
      <c r="F43" s="7"/>
      <c r="G43" s="7">
        <v>108755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0.5" customHeight="1">
      <c r="A44" s="4"/>
      <c r="B44" s="4"/>
      <c r="C44" s="4"/>
      <c r="D44" s="4"/>
      <c r="E44" s="8"/>
      <c r="F44" s="8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4"/>
      <c r="B45" s="4"/>
      <c r="C45" s="4"/>
      <c r="D45" s="4" t="s">
        <v>30</v>
      </c>
      <c r="E45" s="8"/>
      <c r="F45" s="8"/>
      <c r="G45" s="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>
      <c r="A46" s="4"/>
      <c r="B46" s="4"/>
      <c r="C46" s="4"/>
      <c r="D46" s="4" t="s">
        <v>31</v>
      </c>
      <c r="E46" s="9">
        <v>257555</v>
      </c>
      <c r="F46" s="8"/>
      <c r="G46" s="9">
        <v>267522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" customHeight="1">
      <c r="A47" s="4"/>
      <c r="B47" s="4"/>
      <c r="C47" s="4"/>
      <c r="D47" s="4" t="s">
        <v>32</v>
      </c>
      <c r="E47" s="10">
        <v>38038</v>
      </c>
      <c r="F47" s="8"/>
      <c r="G47" s="10">
        <v>41563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>
      <c r="A48" s="4"/>
      <c r="B48" s="4"/>
      <c r="C48" s="4"/>
      <c r="D48" s="4" t="s">
        <v>33</v>
      </c>
      <c r="E48" s="10">
        <v>16820</v>
      </c>
      <c r="F48" s="8"/>
      <c r="G48" s="10">
        <v>16819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" customHeight="1">
      <c r="A49" s="4"/>
      <c r="B49" s="4"/>
      <c r="C49" s="4"/>
      <c r="D49" s="4" t="s">
        <v>34</v>
      </c>
      <c r="E49" s="10">
        <v>60879</v>
      </c>
      <c r="F49" s="8"/>
      <c r="G49" s="10">
        <v>21771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>
      <c r="A50" s="4"/>
      <c r="B50" s="4"/>
      <c r="C50" s="4"/>
      <c r="D50" s="4" t="s">
        <v>35</v>
      </c>
      <c r="E50" s="10">
        <v>99275</v>
      </c>
      <c r="F50" s="8"/>
      <c r="G50" s="10">
        <v>136675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" customHeight="1">
      <c r="A51" s="4"/>
      <c r="B51" s="4"/>
      <c r="C51" s="4"/>
      <c r="D51" s="4" t="s">
        <v>36</v>
      </c>
      <c r="E51" s="10">
        <f>1659+64614</f>
        <v>66273</v>
      </c>
      <c r="F51" s="8"/>
      <c r="G51" s="10">
        <v>71700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" customHeight="1">
      <c r="A52" s="4"/>
      <c r="B52" s="4"/>
      <c r="C52" s="4"/>
      <c r="D52" s="4" t="s">
        <v>37</v>
      </c>
      <c r="E52" s="10">
        <v>8830</v>
      </c>
      <c r="F52" s="8"/>
      <c r="G52" s="10">
        <v>157460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" customHeight="1">
      <c r="A53" s="4"/>
      <c r="B53" s="4"/>
      <c r="C53" s="4"/>
      <c r="D53" s="4" t="s">
        <v>38</v>
      </c>
      <c r="E53" s="11">
        <v>10980</v>
      </c>
      <c r="F53" s="8"/>
      <c r="G53" s="11">
        <v>15614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4"/>
      <c r="B54" s="4"/>
      <c r="C54" s="4"/>
      <c r="D54" s="4"/>
      <c r="E54" s="8">
        <f>SUM(E46:E53)</f>
        <v>558650</v>
      </c>
      <c r="F54" s="8"/>
      <c r="G54" s="8">
        <f>SUM(G46:G53)</f>
        <v>729124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4"/>
      <c r="B55" s="4"/>
      <c r="C55" s="4"/>
      <c r="D55" s="4" t="s">
        <v>39</v>
      </c>
      <c r="E55" s="8"/>
      <c r="F55" s="8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" customHeight="1">
      <c r="A56" s="4"/>
      <c r="B56" s="4"/>
      <c r="C56" s="4"/>
      <c r="D56" s="4" t="s">
        <v>40</v>
      </c>
      <c r="E56" s="9">
        <v>150208</v>
      </c>
      <c r="F56" s="8"/>
      <c r="G56" s="9">
        <v>131985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" customHeight="1">
      <c r="A57" s="4"/>
      <c r="B57" s="4"/>
      <c r="C57" s="4"/>
      <c r="D57" s="4" t="s">
        <v>41</v>
      </c>
      <c r="E57" s="10">
        <v>12927</v>
      </c>
      <c r="F57" s="8"/>
      <c r="G57" s="10">
        <v>13444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" customHeight="1">
      <c r="A58" s="4"/>
      <c r="B58" s="4"/>
      <c r="C58" s="4"/>
      <c r="D58" s="4" t="s">
        <v>42</v>
      </c>
      <c r="E58" s="10">
        <v>82434</v>
      </c>
      <c r="F58" s="8"/>
      <c r="G58" s="10">
        <v>133617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" customHeight="1">
      <c r="A59" s="4"/>
      <c r="B59" s="4"/>
      <c r="C59" s="4"/>
      <c r="D59" s="4" t="s">
        <v>43</v>
      </c>
      <c r="E59" s="10">
        <v>65321</v>
      </c>
      <c r="F59" s="8"/>
      <c r="G59" s="10">
        <v>91417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" customHeight="1">
      <c r="A60" s="4"/>
      <c r="B60" s="4"/>
      <c r="C60" s="4"/>
      <c r="D60" s="4" t="s">
        <v>44</v>
      </c>
      <c r="E60" s="10">
        <v>6132</v>
      </c>
      <c r="F60" s="8"/>
      <c r="G60" s="10">
        <v>10838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" customHeight="1">
      <c r="A61" s="4"/>
      <c r="B61" s="4"/>
      <c r="C61" s="4"/>
      <c r="D61" s="4" t="s">
        <v>45</v>
      </c>
      <c r="E61" s="11">
        <v>0</v>
      </c>
      <c r="F61" s="8"/>
      <c r="G61" s="11">
        <v>5928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4"/>
      <c r="B62" s="4"/>
      <c r="C62" s="4"/>
      <c r="D62" s="4"/>
      <c r="E62" s="8">
        <f>SUM(E56:E61)</f>
        <v>317022</v>
      </c>
      <c r="F62" s="8"/>
      <c r="G62" s="8">
        <f>SUM(G56:G61)</f>
        <v>387229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0.5" customHeight="1">
      <c r="A63" s="4"/>
      <c r="B63" s="4"/>
      <c r="C63" s="4"/>
      <c r="D63" s="4"/>
      <c r="E63" s="8"/>
      <c r="F63" s="8"/>
      <c r="G63" s="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4"/>
      <c r="B64" s="4"/>
      <c r="C64" s="4"/>
      <c r="D64" s="4" t="s">
        <v>46</v>
      </c>
      <c r="E64" s="12">
        <f>+E54-E62</f>
        <v>241628</v>
      </c>
      <c r="F64" s="7"/>
      <c r="G64" s="12">
        <f>+G54-G62</f>
        <v>341895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4"/>
      <c r="B65" s="4"/>
      <c r="C65" s="4"/>
      <c r="D65" s="4"/>
      <c r="E65" s="7"/>
      <c r="F65" s="7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4"/>
      <c r="B66" s="4"/>
      <c r="C66" s="4"/>
      <c r="D66" s="4"/>
      <c r="E66" s="7">
        <f>+E37+E39+E41+E43+E64</f>
        <v>1776934</v>
      </c>
      <c r="F66" s="7"/>
      <c r="G66" s="7">
        <f>+G37+G39+G41+G43+G64</f>
        <v>1856977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0.5" customHeight="1">
      <c r="A67" s="4"/>
      <c r="B67" s="4"/>
      <c r="C67" s="4"/>
      <c r="D67" s="4"/>
      <c r="E67" s="7"/>
      <c r="F67" s="7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4"/>
      <c r="B68" s="4"/>
      <c r="C68" s="4"/>
      <c r="D68" s="4" t="s">
        <v>47</v>
      </c>
      <c r="E68" s="7">
        <v>513</v>
      </c>
      <c r="F68" s="7"/>
      <c r="G68" s="7">
        <v>261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0.5" customHeight="1">
      <c r="A69" s="4"/>
      <c r="B69" s="4"/>
      <c r="C69" s="4"/>
      <c r="D69" s="4"/>
      <c r="E69" s="7"/>
      <c r="F69" s="7"/>
      <c r="G69" s="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 thickBot="1">
      <c r="A70" s="4"/>
      <c r="B70" s="4"/>
      <c r="C70" s="4"/>
      <c r="D70" s="4"/>
      <c r="E70" s="13">
        <f>+E66+E68</f>
        <v>1777447</v>
      </c>
      <c r="F70" s="7"/>
      <c r="G70" s="13">
        <f>+G66+G68</f>
        <v>1857238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 thickTop="1">
      <c r="A71" s="4"/>
      <c r="B71" s="4"/>
      <c r="C71" s="4"/>
      <c r="D71" s="4"/>
      <c r="E71" s="7"/>
      <c r="F71" s="7"/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 thickBot="1">
      <c r="A72" s="4"/>
      <c r="B72" s="4"/>
      <c r="C72" s="4"/>
      <c r="D72" s="4" t="s">
        <v>48</v>
      </c>
      <c r="E72" s="14">
        <f>+E24*100/E11/2</f>
        <v>205.00360298475297</v>
      </c>
      <c r="F72" s="7">
        <f>+E24/E11</f>
        <v>4.1000720596950595</v>
      </c>
      <c r="G72" s="14">
        <f>+G24*100/G11/2</f>
        <v>206.3706785156395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7" ht="12.75" customHeight="1" thickTop="1">
      <c r="A73" s="4"/>
      <c r="B73" s="4"/>
      <c r="C73" s="4"/>
      <c r="D73" s="4"/>
      <c r="E73" s="7"/>
      <c r="F73" s="7"/>
      <c r="G73" s="7"/>
    </row>
    <row r="74" spans="5:7" ht="15" customHeight="1">
      <c r="E74" s="2"/>
      <c r="F74" s="2"/>
      <c r="G74" s="2"/>
    </row>
    <row r="75" ht="15" customHeight="1"/>
    <row r="76" ht="15" customHeight="1"/>
    <row r="77" ht="15" customHeight="1"/>
  </sheetData>
  <printOptions horizontalCentered="1"/>
  <pageMargins left="0.8" right="0.3" top="0.7" bottom="0.1" header="0.5" footer="0.2"/>
  <pageSetup horizontalDpi="300" verticalDpi="300" orientation="portrait" paperSize="9" scale="86" r:id="rId1"/>
  <headerFooter alignWithMargins="0">
    <oddFooter xml:space="preserve">&amp;L&amp;"CG Times,Regular"&amp;8&amp;A
&amp;F
h:klse&amp;"Arial,Regular"&amp;10
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igb-serv</dc:creator>
  <cp:keywords/>
  <dc:description/>
  <cp:lastModifiedBy>IGB</cp:lastModifiedBy>
  <cp:lastPrinted>2000-08-22T07:49:23Z</cp:lastPrinted>
  <dcterms:created xsi:type="dcterms:W3CDTF">2000-05-25T07:33:31Z</dcterms:created>
  <dcterms:modified xsi:type="dcterms:W3CDTF">2000-11-28T06:01:24Z</dcterms:modified>
  <cp:category/>
  <cp:version/>
  <cp:contentType/>
  <cp:contentStatus/>
</cp:coreProperties>
</file>