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375" windowHeight="4710" activeTab="1"/>
  </bookViews>
  <sheets>
    <sheet name="plbs" sheetId="1" r:id="rId1"/>
    <sheet name="notes" sheetId="2" r:id="rId2"/>
  </sheets>
  <definedNames>
    <definedName name="_xlnm.Print_Area" localSheetId="1">'notes'!$A$1:$L$329</definedName>
    <definedName name="_xlnm.Print_Area" localSheetId="0">'plbs'!$A$1:$M$116</definedName>
  </definedNames>
  <calcPr fullCalcOnLoad="1"/>
</workbook>
</file>

<file path=xl/sharedStrings.xml><?xml version="1.0" encoding="utf-8"?>
<sst xmlns="http://schemas.openxmlformats.org/spreadsheetml/2006/main" count="320" uniqueCount="192">
  <si>
    <t>CONSOLIDATED INCOME STATEMENT</t>
  </si>
  <si>
    <t>Preceeding</t>
  </si>
  <si>
    <t>Year</t>
  </si>
  <si>
    <t>Current</t>
  </si>
  <si>
    <t>Corres-</t>
  </si>
  <si>
    <t>ponding</t>
  </si>
  <si>
    <t>Quarter</t>
  </si>
  <si>
    <t>To Date</t>
  </si>
  <si>
    <t>30/09/1999</t>
  </si>
  <si>
    <t>30/09/1998</t>
  </si>
  <si>
    <t>RM'000</t>
  </si>
  <si>
    <t>1.</t>
  </si>
  <si>
    <t>(a)</t>
  </si>
  <si>
    <t>Turnover</t>
  </si>
  <si>
    <t>(b)</t>
  </si>
  <si>
    <t>Investment income</t>
  </si>
  <si>
    <t>(c)</t>
  </si>
  <si>
    <t>Other income including interest income</t>
  </si>
  <si>
    <t>2.</t>
  </si>
  <si>
    <t>depreciation and amortisation, exceptional items,</t>
  </si>
  <si>
    <t xml:space="preserve"> income tax, minority interests and extraordinary items</t>
  </si>
  <si>
    <t>Interest on borrowings</t>
  </si>
  <si>
    <t>Depreciation and amortisation</t>
  </si>
  <si>
    <t>(d)</t>
  </si>
  <si>
    <t>Exceptional items</t>
  </si>
  <si>
    <t>(e)</t>
  </si>
  <si>
    <t>depreciation and amortisation, exceptional items but before</t>
  </si>
  <si>
    <t>income tax, minority interests and extraordinary items</t>
  </si>
  <si>
    <t>(f)</t>
  </si>
  <si>
    <t>Share in the results of associated companies</t>
  </si>
  <si>
    <t>(g)</t>
  </si>
  <si>
    <t>interests and extraordinary items</t>
  </si>
  <si>
    <t>(h)</t>
  </si>
  <si>
    <t>Taxation</t>
  </si>
  <si>
    <t>(i)</t>
  </si>
  <si>
    <t>before deducting minority interests</t>
  </si>
  <si>
    <t>(ii)</t>
  </si>
  <si>
    <t>Less minority interests</t>
  </si>
  <si>
    <t>(j)</t>
  </si>
  <si>
    <t>(k)</t>
  </si>
  <si>
    <t>Extraordinary items</t>
  </si>
  <si>
    <t>(iii)</t>
  </si>
  <si>
    <t>Extraordinary items attributable</t>
  </si>
  <si>
    <t>(l)</t>
  </si>
  <si>
    <t>3.</t>
  </si>
  <si>
    <t>deducting any provision for preference</t>
  </si>
  <si>
    <t>Fixed Assets</t>
  </si>
  <si>
    <t>Investment Property</t>
  </si>
  <si>
    <t>4.</t>
  </si>
  <si>
    <t>Long Term Investments</t>
  </si>
  <si>
    <t>5.</t>
  </si>
  <si>
    <t>Intangible Assets</t>
  </si>
  <si>
    <t>6.</t>
  </si>
  <si>
    <t>7.</t>
  </si>
  <si>
    <t>Current Assets</t>
  </si>
  <si>
    <t>Stocks and Contract Work-in-Progress</t>
  </si>
  <si>
    <t>Development Properties</t>
  </si>
  <si>
    <t>Short Term Investments</t>
  </si>
  <si>
    <t>8.</t>
  </si>
  <si>
    <t>Current Liabilities</t>
  </si>
  <si>
    <t>9.</t>
  </si>
  <si>
    <t>Net Current Liabilities</t>
  </si>
  <si>
    <t>10.</t>
  </si>
  <si>
    <t>Share Capital</t>
  </si>
  <si>
    <t>Reserves</t>
  </si>
  <si>
    <t>11.</t>
  </si>
  <si>
    <t>Minority Interests</t>
  </si>
  <si>
    <t>12.</t>
  </si>
  <si>
    <t>13.</t>
  </si>
  <si>
    <t>NOTES</t>
  </si>
  <si>
    <t>Accounting Policies</t>
  </si>
  <si>
    <t>Provision for corporate guarantees</t>
  </si>
  <si>
    <t>Retrenchment benefits</t>
  </si>
  <si>
    <t>Amount Due To Related Companies</t>
  </si>
  <si>
    <t>Goodwill On Consolidation</t>
  </si>
  <si>
    <t>RM’000</t>
  </si>
  <si>
    <t>Extraordinary Items</t>
  </si>
  <si>
    <t>Taxation comprises the following:-</t>
  </si>
  <si>
    <t>Deferred taxation</t>
  </si>
  <si>
    <t>Pre-acquisition Profits</t>
  </si>
  <si>
    <t>30/9/1999</t>
  </si>
  <si>
    <t>31/12/1998</t>
  </si>
  <si>
    <t>Changes in the Composition of the Group</t>
  </si>
  <si>
    <t>Status of Corporate Proposals</t>
  </si>
  <si>
    <t>Seasonality or Cyclicality of Operations</t>
  </si>
  <si>
    <t>Issuance and Repayment of Debts and Equity Securities</t>
  </si>
  <si>
    <t>Group Borrowings</t>
  </si>
  <si>
    <t xml:space="preserve"> - unsecured</t>
  </si>
  <si>
    <t>Contingent Liabilities</t>
  </si>
  <si>
    <t>Basic (based on 198,613,678 ordinary share) (sen)</t>
  </si>
  <si>
    <t>As At</t>
  </si>
  <si>
    <t>As At End</t>
  </si>
  <si>
    <t>of Current</t>
  </si>
  <si>
    <t>Financial</t>
  </si>
  <si>
    <t>Year End</t>
  </si>
  <si>
    <t>Debtors</t>
  </si>
  <si>
    <t>Bank Borrowings</t>
  </si>
  <si>
    <t>Creditors</t>
  </si>
  <si>
    <t>Gain on sale of investments in:-</t>
  </si>
  <si>
    <t>- subsidiary companies</t>
  </si>
  <si>
    <t>- others</t>
  </si>
  <si>
    <t>Provision for diminution in value of investments</t>
  </si>
  <si>
    <t>Provision for contingent liabilities</t>
  </si>
  <si>
    <t>Surplus arising from subsidiary companies not consolidated</t>
  </si>
  <si>
    <t>Provision for diminution in value of development property</t>
  </si>
  <si>
    <t>14.</t>
  </si>
  <si>
    <t>Off Balance Sheet Financial Instruments</t>
  </si>
  <si>
    <t>15.</t>
  </si>
  <si>
    <t>Material Litigation</t>
  </si>
  <si>
    <t>16.</t>
  </si>
  <si>
    <t>Segmental Information</t>
  </si>
  <si>
    <t>17.</t>
  </si>
  <si>
    <t>Comparison with Preceding Quarter's Results</t>
  </si>
  <si>
    <t>18.</t>
  </si>
  <si>
    <t>Review of Performance</t>
  </si>
  <si>
    <t>19.</t>
  </si>
  <si>
    <t>Current Year Prospects</t>
  </si>
  <si>
    <t>20.</t>
  </si>
  <si>
    <t>Variance on Forecast Profit/Profit Guarantee</t>
  </si>
  <si>
    <t>21.</t>
  </si>
  <si>
    <t>Dividends</t>
  </si>
  <si>
    <t>The Board of Directors do not recommend any interim dividend for the period ended 30 September 1999.</t>
  </si>
  <si>
    <t>22.</t>
  </si>
  <si>
    <t>Year 2000 ("Y2K") Impact</t>
  </si>
  <si>
    <t>Total</t>
  </si>
  <si>
    <t>Assets</t>
  </si>
  <si>
    <t>Finance services</t>
  </si>
  <si>
    <t>Manufacturing and trading</t>
  </si>
  <si>
    <t>Property and leisure</t>
  </si>
  <si>
    <t>Food and confectionery</t>
  </si>
  <si>
    <t>Investment holding</t>
  </si>
  <si>
    <t>Current Year To Date</t>
  </si>
  <si>
    <t>N/R</t>
  </si>
  <si>
    <t>Fixed Deposits</t>
  </si>
  <si>
    <t>Cash and Bank Balances</t>
  </si>
  <si>
    <t>This is not applicable as this is the first quarterly report issued.</t>
  </si>
  <si>
    <t>US Dollars</t>
  </si>
  <si>
    <t>Individual Quarter</t>
  </si>
  <si>
    <t>Cumulative Quarter</t>
  </si>
  <si>
    <t>By Industry</t>
  </si>
  <si>
    <t>PENGKALEN HOLDINGS BERHAD (95469-W)</t>
  </si>
  <si>
    <t>(Incorporated in Malaysia)</t>
  </si>
  <si>
    <t>attributable to members of the Company</t>
  </si>
  <si>
    <t>items attributable to members of the Company</t>
  </si>
  <si>
    <t>PENGKALEN HOLDINGS BERHAD (95469 - W)</t>
  </si>
  <si>
    <t>Associated Companies</t>
  </si>
  <si>
    <t>Net Liabilities per share (RM)</t>
  </si>
  <si>
    <t>Provision for doubtful debts (net)</t>
  </si>
  <si>
    <t>Profit on Sale of Investments and/or Properties</t>
  </si>
  <si>
    <t>Quoted Securities</t>
  </si>
  <si>
    <t>Sterling Pounds</t>
  </si>
  <si>
    <t>This is not applicable to this third quarter report.</t>
  </si>
  <si>
    <t>BY ORDER OF THE BOARD</t>
  </si>
  <si>
    <t>CHIK WAI MING</t>
  </si>
  <si>
    <t>Company Secretary</t>
  </si>
  <si>
    <t>Dated: 24 November 1999.</t>
  </si>
  <si>
    <t>Kuala Lumpur</t>
  </si>
  <si>
    <t>PENGKALEN HOLDINGS BERHAD</t>
  </si>
  <si>
    <t>to members of the Company</t>
  </si>
  <si>
    <t>dividend, if any:-</t>
  </si>
  <si>
    <t>N/R - Not Required (The third quarter report for the preceding year's results was previously not needed for announcement).</t>
  </si>
  <si>
    <t>Deferred and Long Term Liabilities</t>
  </si>
  <si>
    <t>Current year</t>
  </si>
  <si>
    <t>Profit/(Loss)</t>
  </si>
  <si>
    <t>Before</t>
  </si>
  <si>
    <t>At cost</t>
  </si>
  <si>
    <t>At carrying value/book value</t>
  </si>
  <si>
    <t>Period</t>
  </si>
  <si>
    <t>Quarterly Report On Consolidated Results For The Financial Period Ended 30 September 1999</t>
  </si>
  <si>
    <t>The figures have not been audited</t>
  </si>
  <si>
    <t>Operating profit before interest on borrowings,</t>
  </si>
  <si>
    <t>Operating loss after interest on borrowings,</t>
  </si>
  <si>
    <t>Loss before taxation, minority</t>
  </si>
  <si>
    <t>Loss after taxation</t>
  </si>
  <si>
    <t>Loss after taxation and extraordinary</t>
  </si>
  <si>
    <t>Fully diluted (sen)</t>
  </si>
  <si>
    <t>N/A</t>
  </si>
  <si>
    <t>N/A - Not Applicable.</t>
  </si>
  <si>
    <t>CONSOLIDATED BALANCE SHEET</t>
  </si>
  <si>
    <t>(Audited)</t>
  </si>
  <si>
    <t xml:space="preserve"> Exceptional items consist of:-</t>
  </si>
  <si>
    <t>Exceptional Items</t>
  </si>
  <si>
    <t>There were no extraordinary items for the current financial year to date.</t>
  </si>
  <si>
    <t>Overprovision in respect of prior years</t>
  </si>
  <si>
    <t>There were no pre-acquisition profits for the current financial year to date.</t>
  </si>
  <si>
    <t>There were no disposals of investments or properties except as disclosed in Note 2.</t>
  </si>
  <si>
    <t>At market value</t>
  </si>
  <si>
    <t xml:space="preserve"> - secured</t>
  </si>
  <si>
    <t>Short term bank borrowings</t>
  </si>
  <si>
    <t>Loss per share based on 2(j) above after</t>
  </si>
  <si>
    <t>Foreign exchange (loss)/gain</t>
  </si>
  <si>
    <t>Foreign currency bank borrowings in Ringgit equivalent are as follows:-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</si>
</sst>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_(* #,##0.000_);_(* \(#,##0.000\);_(* &quot;-&quot;??_);_(@_)"/>
  </numFmts>
  <fonts count="7">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double"/>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179" fontId="0" fillId="0" borderId="0" xfId="15" applyNumberFormat="1" applyAlignment="1">
      <alignment/>
    </xf>
    <xf numFmtId="179" fontId="0" fillId="0" borderId="0" xfId="15" applyNumberFormat="1" applyFont="1" applyAlignment="1">
      <alignment/>
    </xf>
    <xf numFmtId="179" fontId="1" fillId="0" borderId="0" xfId="15" applyNumberFormat="1" applyFont="1" applyAlignment="1">
      <alignment/>
    </xf>
    <xf numFmtId="179" fontId="0" fillId="0" borderId="0" xfId="15" applyNumberFormat="1" applyFont="1" applyAlignment="1">
      <alignment horizontal="centerContinuous"/>
    </xf>
    <xf numFmtId="179" fontId="0" fillId="0" borderId="0" xfId="15" applyNumberFormat="1" applyAlignment="1">
      <alignment horizontal="centerContinuous"/>
    </xf>
    <xf numFmtId="179" fontId="0" fillId="0" borderId="0" xfId="15" applyNumberFormat="1" applyFont="1" applyAlignment="1" quotePrefix="1">
      <alignment/>
    </xf>
    <xf numFmtId="179" fontId="1" fillId="0" borderId="0" xfId="15" applyNumberFormat="1" applyFont="1" applyAlignment="1">
      <alignment horizontal="centerContinuous"/>
    </xf>
    <xf numFmtId="179" fontId="1" fillId="0" borderId="0" xfId="15" applyNumberFormat="1" applyFont="1" applyAlignment="1">
      <alignment horizontal="center"/>
    </xf>
    <xf numFmtId="179" fontId="1" fillId="0" borderId="0" xfId="15" applyNumberFormat="1" applyFont="1" applyAlignment="1" quotePrefix="1">
      <alignment horizontal="center"/>
    </xf>
    <xf numFmtId="179" fontId="4" fillId="0" borderId="0" xfId="15" applyNumberFormat="1" applyFont="1" applyAlignment="1">
      <alignment horizontal="centerContinuous"/>
    </xf>
    <xf numFmtId="179" fontId="5" fillId="0" borderId="0" xfId="15" applyNumberFormat="1" applyFont="1" applyAlignment="1">
      <alignment/>
    </xf>
    <xf numFmtId="179" fontId="5" fillId="0" borderId="1" xfId="15" applyNumberFormat="1" applyFont="1" applyBorder="1" applyAlignment="1">
      <alignment/>
    </xf>
    <xf numFmtId="179" fontId="5" fillId="0" borderId="2" xfId="15" applyNumberFormat="1" applyFont="1" applyBorder="1" applyAlignment="1">
      <alignment/>
    </xf>
    <xf numFmtId="179" fontId="5" fillId="0" borderId="3" xfId="15" applyNumberFormat="1" applyFont="1" applyBorder="1" applyAlignment="1">
      <alignment/>
    </xf>
    <xf numFmtId="179" fontId="5" fillId="0" borderId="4" xfId="15" applyNumberFormat="1" applyFont="1" applyBorder="1" applyAlignment="1">
      <alignment/>
    </xf>
    <xf numFmtId="179" fontId="5" fillId="0" borderId="5" xfId="15" applyNumberFormat="1" applyFont="1" applyBorder="1" applyAlignment="1">
      <alignment/>
    </xf>
    <xf numFmtId="179" fontId="0" fillId="0" borderId="0" xfId="15" applyNumberFormat="1" applyBorder="1" applyAlignment="1">
      <alignment/>
    </xf>
    <xf numFmtId="179" fontId="5" fillId="0" borderId="0" xfId="15" applyNumberFormat="1" applyFont="1" applyBorder="1" applyAlignment="1">
      <alignment/>
    </xf>
    <xf numFmtId="179" fontId="5" fillId="0" borderId="6" xfId="15" applyNumberFormat="1" applyFont="1" applyBorder="1" applyAlignment="1">
      <alignment vertical="center"/>
    </xf>
    <xf numFmtId="179" fontId="5" fillId="0" borderId="1" xfId="15" applyNumberFormat="1" applyFont="1" applyBorder="1" applyAlignment="1">
      <alignment vertical="center"/>
    </xf>
    <xf numFmtId="179" fontId="0" fillId="0" borderId="0" xfId="15" applyNumberFormat="1" applyAlignment="1">
      <alignment/>
    </xf>
    <xf numFmtId="179" fontId="5" fillId="0" borderId="7" xfId="15" applyNumberFormat="1" applyFont="1" applyBorder="1" applyAlignment="1">
      <alignment/>
    </xf>
    <xf numFmtId="178" fontId="5" fillId="0" borderId="6" xfId="15" applyNumberFormat="1" applyFont="1" applyBorder="1" applyAlignment="1">
      <alignment/>
    </xf>
    <xf numFmtId="179" fontId="6" fillId="0" borderId="0" xfId="15" applyNumberFormat="1" applyFont="1" applyAlignment="1">
      <alignment/>
    </xf>
    <xf numFmtId="179" fontId="5" fillId="0" borderId="0" xfId="15" applyNumberFormat="1" applyFont="1" applyAlignment="1" quotePrefix="1">
      <alignment/>
    </xf>
    <xf numFmtId="178" fontId="5" fillId="0" borderId="0" xfId="15" applyNumberFormat="1" applyFont="1" applyAlignment="1">
      <alignment/>
    </xf>
    <xf numFmtId="179" fontId="1" fillId="0" borderId="0" xfId="15" applyNumberFormat="1" applyFont="1" applyBorder="1" applyAlignment="1">
      <alignment/>
    </xf>
    <xf numFmtId="178" fontId="5" fillId="0" borderId="0" xfId="15" applyNumberFormat="1" applyFont="1" applyBorder="1" applyAlignment="1">
      <alignment/>
    </xf>
    <xf numFmtId="179" fontId="0" fillId="0" borderId="0" xfId="15" applyNumberFormat="1" applyBorder="1" applyAlignment="1">
      <alignment/>
    </xf>
    <xf numFmtId="179" fontId="6" fillId="0" borderId="0" xfId="15" applyNumberFormat="1" applyFont="1" applyAlignment="1">
      <alignment horizontal="center"/>
    </xf>
    <xf numFmtId="179" fontId="5" fillId="0" borderId="0" xfId="15" applyNumberFormat="1" applyFont="1" applyAlignment="1">
      <alignment horizontal="left"/>
    </xf>
    <xf numFmtId="179" fontId="6" fillId="0" borderId="0" xfId="15" applyNumberFormat="1" applyFont="1" applyAlignment="1" quotePrefix="1">
      <alignment/>
    </xf>
    <xf numFmtId="178" fontId="5" fillId="0" borderId="6" xfId="15" applyNumberFormat="1" applyFont="1" applyBorder="1" applyAlignment="1">
      <alignment horizontal="center"/>
    </xf>
    <xf numFmtId="179" fontId="5" fillId="0" borderId="0" xfId="15" applyNumberFormat="1" applyFont="1" applyAlignment="1">
      <alignment/>
    </xf>
    <xf numFmtId="171" fontId="5" fillId="0" borderId="0" xfId="15" applyNumberFormat="1" applyFont="1" applyAlignment="1">
      <alignment/>
    </xf>
    <xf numFmtId="179" fontId="5" fillId="0" borderId="0" xfId="15" applyNumberFormat="1" applyFont="1" applyBorder="1" applyAlignment="1">
      <alignment/>
    </xf>
    <xf numFmtId="178" fontId="5" fillId="0" borderId="0" xfId="15" applyNumberFormat="1" applyFont="1" applyBorder="1" applyAlignment="1">
      <alignment horizontal="center"/>
    </xf>
    <xf numFmtId="179" fontId="5" fillId="0" borderId="6" xfId="15" applyNumberFormat="1" applyFont="1" applyBorder="1" applyAlignment="1">
      <alignment horizontal="center" vertical="center"/>
    </xf>
    <xf numFmtId="179" fontId="5" fillId="0" borderId="1" xfId="15" applyNumberFormat="1" applyFont="1" applyBorder="1" applyAlignment="1">
      <alignment horizontal="center" vertical="center"/>
    </xf>
    <xf numFmtId="179" fontId="5" fillId="0" borderId="3" xfId="15" applyNumberFormat="1" applyFont="1" applyBorder="1" applyAlignment="1">
      <alignment horizontal="center"/>
    </xf>
    <xf numFmtId="179" fontId="5" fillId="0" borderId="0" xfId="15" applyNumberFormat="1" applyFont="1" applyBorder="1" applyAlignment="1">
      <alignment horizontal="center"/>
    </xf>
    <xf numFmtId="179" fontId="5" fillId="0" borderId="2" xfId="15" applyNumberFormat="1" applyFont="1" applyBorder="1" applyAlignment="1">
      <alignment horizontal="center"/>
    </xf>
    <xf numFmtId="179" fontId="5" fillId="0" borderId="4" xfId="15" applyNumberFormat="1" applyFont="1" applyBorder="1" applyAlignment="1">
      <alignment horizontal="center"/>
    </xf>
    <xf numFmtId="179" fontId="5" fillId="0" borderId="5" xfId="15" applyNumberFormat="1" applyFont="1" applyBorder="1" applyAlignment="1">
      <alignment horizontal="center"/>
    </xf>
    <xf numFmtId="179" fontId="0" fillId="0" borderId="0" xfId="15" applyNumberFormat="1" applyFont="1" applyFill="1" applyBorder="1" applyAlignment="1">
      <alignment/>
    </xf>
    <xf numFmtId="179" fontId="1" fillId="0" borderId="0" xfId="15" applyNumberFormat="1" applyFont="1" applyAlignment="1">
      <alignment horizontal="centerContinuous"/>
    </xf>
    <xf numFmtId="171" fontId="5" fillId="0" borderId="6" xfId="15" applyNumberFormat="1" applyFont="1" applyBorder="1" applyAlignment="1">
      <alignment/>
    </xf>
    <xf numFmtId="179" fontId="5" fillId="0" borderId="0" xfId="15" applyNumberFormat="1" applyFont="1" applyFill="1" applyAlignment="1">
      <alignment/>
    </xf>
    <xf numFmtId="179" fontId="5" fillId="0" borderId="0" xfId="15" applyNumberFormat="1" applyFont="1" applyFill="1" applyBorder="1" applyAlignment="1">
      <alignment/>
    </xf>
    <xf numFmtId="179" fontId="1" fillId="0" borderId="0" xfId="15" applyNumberFormat="1" applyFont="1" applyFill="1" applyAlignment="1">
      <alignment horizontal="center"/>
    </xf>
    <xf numFmtId="179" fontId="5" fillId="0" borderId="0" xfId="15" applyNumberFormat="1" applyFont="1" applyFill="1" applyAlignment="1">
      <alignment/>
    </xf>
    <xf numFmtId="179" fontId="5" fillId="0" borderId="5" xfId="15" applyNumberFormat="1" applyFont="1" applyFill="1" applyBorder="1" applyAlignment="1">
      <alignment/>
    </xf>
    <xf numFmtId="179" fontId="6" fillId="0" borderId="0" xfId="15" applyNumberFormat="1" applyFont="1" applyFill="1" applyBorder="1" applyAlignment="1">
      <alignment horizontal="center"/>
    </xf>
    <xf numFmtId="179" fontId="5" fillId="0" borderId="8" xfId="15" applyNumberFormat="1" applyFont="1" applyBorder="1" applyAlignment="1">
      <alignment vertical="center"/>
    </xf>
    <xf numFmtId="179" fontId="5" fillId="0" borderId="0" xfId="15" applyNumberFormat="1" applyFont="1" applyAlignment="1">
      <alignment vertical="center"/>
    </xf>
    <xf numFmtId="179" fontId="5" fillId="0" borderId="7" xfId="15" applyNumberFormat="1" applyFont="1" applyBorder="1" applyAlignment="1">
      <alignment vertical="center"/>
    </xf>
    <xf numFmtId="179" fontId="1" fillId="0" borderId="0" xfId="15" applyNumberFormat="1" applyFont="1" applyAlignment="1">
      <alignment horizontal="left"/>
    </xf>
    <xf numFmtId="171" fontId="5" fillId="0" borderId="0" xfId="15" applyFont="1" applyAlignment="1">
      <alignment/>
    </xf>
    <xf numFmtId="171" fontId="6" fillId="0" borderId="0" xfId="15" applyFont="1" applyAlignment="1">
      <alignment/>
    </xf>
    <xf numFmtId="179" fontId="1" fillId="0" borderId="0" xfId="15" applyNumberFormat="1" applyFont="1" applyBorder="1" applyAlignment="1" quotePrefix="1">
      <alignment horizontal="center"/>
    </xf>
    <xf numFmtId="179" fontId="1" fillId="0" borderId="0" xfId="15" applyNumberFormat="1" applyFont="1" applyBorder="1" applyAlignment="1">
      <alignment horizontal="center"/>
    </xf>
    <xf numFmtId="179" fontId="0" fillId="0" borderId="0" xfId="15" applyNumberFormat="1" applyFont="1" applyFill="1" applyAlignment="1">
      <alignment/>
    </xf>
    <xf numFmtId="179" fontId="0" fillId="0" borderId="0" xfId="15" applyNumberFormat="1" applyFill="1" applyAlignment="1">
      <alignment/>
    </xf>
    <xf numFmtId="178" fontId="0" fillId="0" borderId="0" xfId="15" applyNumberFormat="1" applyFill="1" applyAlignment="1">
      <alignment/>
    </xf>
    <xf numFmtId="179" fontId="1" fillId="0" borderId="1" xfId="15" applyNumberFormat="1" applyFont="1" applyBorder="1" applyAlignment="1">
      <alignment horizontal="center"/>
    </xf>
    <xf numFmtId="179" fontId="6" fillId="0" borderId="1" xfId="15" applyNumberFormat="1" applyFont="1" applyBorder="1" applyAlignment="1">
      <alignment horizontal="center"/>
    </xf>
    <xf numFmtId="179" fontId="6" fillId="0" borderId="1" xfId="15" applyNumberFormat="1" applyFont="1" applyBorder="1" applyAlignment="1" quotePrefix="1">
      <alignment horizontal="center"/>
    </xf>
    <xf numFmtId="179" fontId="4" fillId="0" borderId="0" xfId="15" applyNumberFormat="1" applyFont="1" applyAlignment="1">
      <alignment horizontal="center"/>
    </xf>
    <xf numFmtId="179" fontId="0" fillId="0" borderId="0" xfId="15"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166</xdr:row>
      <xdr:rowOff>0</xdr:rowOff>
    </xdr:from>
    <xdr:ext cx="5248275" cy="400050"/>
    <xdr:sp>
      <xdr:nvSpPr>
        <xdr:cNvPr id="1" name="TextBox 1"/>
        <xdr:cNvSpPr txBox="1">
          <a:spLocks noChangeArrowheads="1"/>
        </xdr:cNvSpPr>
      </xdr:nvSpPr>
      <xdr:spPr>
        <a:xfrm>
          <a:off x="638175" y="29746575"/>
          <a:ext cx="5248275"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166</xdr:row>
      <xdr:rowOff>0</xdr:rowOff>
    </xdr:from>
    <xdr:ext cx="6648450" cy="2000250"/>
    <xdr:sp>
      <xdr:nvSpPr>
        <xdr:cNvPr id="2" name="TextBox 2"/>
        <xdr:cNvSpPr txBox="1">
          <a:spLocks noChangeArrowheads="1"/>
        </xdr:cNvSpPr>
      </xdr:nvSpPr>
      <xdr:spPr>
        <a:xfrm>
          <a:off x="628650" y="29746575"/>
          <a:ext cx="6648450" cy="20002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On 13th September 1995, Wakefield Nominees Ltd (“WNL”), which is incorporated in Hong Kong, presented a petition to the Supreme Court of Bermuda against the Company and AGA Holdings Ltd (“AGA”) in which the Company allegedly has a 35% equity interest.  WNL has petitioned to seek for compensation in respect of the dilution of its interest in AGA and Central Reinsurance Limited (“CRL”), a subsidiary company of AGA.
Consequent to the petition described above, Receivers and Managers have been appointed by the court to AGA and the Receivers and Managers have further petitioned and obtained an order to liquidate CRL.
The Company’s solicitors are of the considered opinion that based upon available evidence, the Company has a valid and meritorious defence to resist the petition.
</a:t>
          </a:r>
        </a:p>
      </xdr:txBody>
    </xdr:sp>
    <xdr:clientData/>
  </xdr:oneCellAnchor>
  <xdr:oneCellAnchor>
    <xdr:from>
      <xdr:col>2</xdr:col>
      <xdr:colOff>0</xdr:colOff>
      <xdr:row>66</xdr:row>
      <xdr:rowOff>0</xdr:rowOff>
    </xdr:from>
    <xdr:ext cx="6591300" cy="381000"/>
    <xdr:sp>
      <xdr:nvSpPr>
        <xdr:cNvPr id="3" name="TextBox 3"/>
        <xdr:cNvSpPr txBox="1">
          <a:spLocks noChangeArrowheads="1"/>
        </xdr:cNvSpPr>
      </xdr:nvSpPr>
      <xdr:spPr>
        <a:xfrm>
          <a:off x="628650" y="12287250"/>
          <a:ext cx="6591300"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were no purchases or sales of quoted securities by the Group during the quarter other than by the stockbroking subsidiary companies.</a:t>
          </a:r>
        </a:p>
      </xdr:txBody>
    </xdr:sp>
    <xdr:clientData/>
  </xdr:oneCellAnchor>
  <xdr:twoCellAnchor>
    <xdr:from>
      <xdr:col>1</xdr:col>
      <xdr:colOff>47625</xdr:colOff>
      <xdr:row>10</xdr:row>
      <xdr:rowOff>28575</xdr:rowOff>
    </xdr:from>
    <xdr:to>
      <xdr:col>11</xdr:col>
      <xdr:colOff>476250</xdr:colOff>
      <xdr:row>13</xdr:row>
      <xdr:rowOff>85725</xdr:rowOff>
    </xdr:to>
    <xdr:sp>
      <xdr:nvSpPr>
        <xdr:cNvPr id="4" name="TextBox 4"/>
        <xdr:cNvSpPr txBox="1">
          <a:spLocks noChangeArrowheads="1"/>
        </xdr:cNvSpPr>
      </xdr:nvSpPr>
      <xdr:spPr>
        <a:xfrm>
          <a:off x="323850" y="1828800"/>
          <a:ext cx="6896100" cy="5905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quarterly financial statements have been prepared based on accounting policies and methods of computation consistent with those adopted in the most recent annual financial statements.
</a:t>
          </a:r>
        </a:p>
      </xdr:txBody>
    </xdr:sp>
    <xdr:clientData/>
  </xdr:twoCellAnchor>
  <xdr:twoCellAnchor>
    <xdr:from>
      <xdr:col>1</xdr:col>
      <xdr:colOff>66675</xdr:colOff>
      <xdr:row>81</xdr:row>
      <xdr:rowOff>47625</xdr:rowOff>
    </xdr:from>
    <xdr:to>
      <xdr:col>12</xdr:col>
      <xdr:colOff>0</xdr:colOff>
      <xdr:row>102</xdr:row>
      <xdr:rowOff>9525</xdr:rowOff>
    </xdr:to>
    <xdr:sp>
      <xdr:nvSpPr>
        <xdr:cNvPr id="5" name="TextBox 5"/>
        <xdr:cNvSpPr txBox="1">
          <a:spLocks noChangeArrowheads="1"/>
        </xdr:cNvSpPr>
      </xdr:nvSpPr>
      <xdr:spPr>
        <a:xfrm>
          <a:off x="342900" y="15268575"/>
          <a:ext cx="6924675" cy="34194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On 10 February 1999 the Company completed its disposal of its 60% equity interest in Milrin Pharmaceutical Company (M) Sdn Bhd.
On 30 September 1999 the Company completed the disposals of 79.12% of the equity interest and 78.76% of the warrant interest in Network Foods International Ltd, and 67.27% of the equity interest in Network Foods Limited via its subsidiaries Golden Carps Pte Ltd (a wholly-owned subsidiary of the Company), Pengkalen (UK) Plc ("PUK") (a 84.12% -owned subsidiary of the Company), and GCIH Property Limited (a wholly-owned subsidiary of PUK). 
The above disposals are in line with the restructuring and consolidation exercise of the Group which will allow the Group to concentrate on its core activities of stockbroking business and at the same time, to further reduce the Group's borrowings.
On 12 August 1999 the Company announced that its 64.1% -owned subsidiary company, Technitone (M) Sdn Bhd ("Technitone") resolved to cease its operations following the non-approval of its restructuring scheme by its Scheme Creditors at the court convened meeting held on 6 April 1999. Accordingly, in consultation with its creditors, Technitone has agreed to the appointment of a receiver and manager by its debenture holder. On 6 September 1999, a receiver and manager was also appointed by the debenture holder for Office Business Systems Sdn Bhd (“OBS”) a wholly-owned subsidiary company of Technitone. The receiver and manager was appointed following the non-approval of the restructuring scheme of OBS by its Scheme Creditors at the court convened meeting held on 6 April 1999.</a:t>
          </a:r>
        </a:p>
      </xdr:txBody>
    </xdr:sp>
    <xdr:clientData/>
  </xdr:twoCellAnchor>
  <xdr:twoCellAnchor>
    <xdr:from>
      <xdr:col>2</xdr:col>
      <xdr:colOff>228600</xdr:colOff>
      <xdr:row>107</xdr:row>
      <xdr:rowOff>142875</xdr:rowOff>
    </xdr:from>
    <xdr:to>
      <xdr:col>12</xdr:col>
      <xdr:colOff>0</xdr:colOff>
      <xdr:row>114</xdr:row>
      <xdr:rowOff>85725</xdr:rowOff>
    </xdr:to>
    <xdr:sp>
      <xdr:nvSpPr>
        <xdr:cNvPr id="6" name="TextBox 6"/>
        <xdr:cNvSpPr txBox="1">
          <a:spLocks noChangeArrowheads="1"/>
        </xdr:cNvSpPr>
      </xdr:nvSpPr>
      <xdr:spPr>
        <a:xfrm>
          <a:off x="857250" y="19773900"/>
          <a:ext cx="6410325" cy="11049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Rights issue by the Company of 198,613,678 new ordinary shares of RM1.00 each on the basis of one (1) new ordinary share for every one (1) existing ordinary share held at an issue price of RM1.00 per share. ("PHB Rights Issue"); and
Rights issue by Pengkalen Capital Berhad ("PCB") of 168,724,756 new ordinary shares of RM1.00 each on the basis of two (2) new ordinary shares of RM1.00 each for every one (1) existing ordinary share held at an issue price of RM1.00 per share. ("PCB Rights Issue").
</a:t>
          </a:r>
        </a:p>
      </xdr:txBody>
    </xdr:sp>
    <xdr:clientData/>
  </xdr:twoCellAnchor>
  <xdr:twoCellAnchor>
    <xdr:from>
      <xdr:col>1</xdr:col>
      <xdr:colOff>28575</xdr:colOff>
      <xdr:row>139</xdr:row>
      <xdr:rowOff>28575</xdr:rowOff>
    </xdr:from>
    <xdr:to>
      <xdr:col>11</xdr:col>
      <xdr:colOff>466725</xdr:colOff>
      <xdr:row>141</xdr:row>
      <xdr:rowOff>76200</xdr:rowOff>
    </xdr:to>
    <xdr:sp>
      <xdr:nvSpPr>
        <xdr:cNvPr id="7" name="TextBox 7"/>
        <xdr:cNvSpPr txBox="1">
          <a:spLocks noChangeArrowheads="1"/>
        </xdr:cNvSpPr>
      </xdr:nvSpPr>
      <xdr:spPr>
        <a:xfrm>
          <a:off x="304800" y="24955500"/>
          <a:ext cx="6905625" cy="4095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businesses of the Group were not materially affected by any seasonal or cyclical fluctuations during the current financial year to date.</a:t>
          </a:r>
        </a:p>
      </xdr:txBody>
    </xdr:sp>
    <xdr:clientData/>
  </xdr:twoCellAnchor>
  <xdr:twoCellAnchor>
    <xdr:from>
      <xdr:col>1</xdr:col>
      <xdr:colOff>28575</xdr:colOff>
      <xdr:row>144</xdr:row>
      <xdr:rowOff>28575</xdr:rowOff>
    </xdr:from>
    <xdr:to>
      <xdr:col>11</xdr:col>
      <xdr:colOff>476250</xdr:colOff>
      <xdr:row>146</xdr:row>
      <xdr:rowOff>123825</xdr:rowOff>
    </xdr:to>
    <xdr:sp>
      <xdr:nvSpPr>
        <xdr:cNvPr id="8" name="TextBox 8"/>
        <xdr:cNvSpPr txBox="1">
          <a:spLocks noChangeArrowheads="1"/>
        </xdr:cNvSpPr>
      </xdr:nvSpPr>
      <xdr:spPr>
        <a:xfrm>
          <a:off x="304800" y="25860375"/>
          <a:ext cx="6915150" cy="4572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There was no issuance or repayment of debt and equity securities, share buy-backs, share cancellations, share held as treasury shares and resale of treasury shares in the current financial year to date.</a:t>
          </a:r>
        </a:p>
      </xdr:txBody>
    </xdr:sp>
    <xdr:clientData/>
  </xdr:twoCellAnchor>
  <xdr:twoCellAnchor>
    <xdr:from>
      <xdr:col>1</xdr:col>
      <xdr:colOff>66675</xdr:colOff>
      <xdr:row>164</xdr:row>
      <xdr:rowOff>38100</xdr:rowOff>
    </xdr:from>
    <xdr:to>
      <xdr:col>11</xdr:col>
      <xdr:colOff>390525</xdr:colOff>
      <xdr:row>165</xdr:row>
      <xdr:rowOff>142875</xdr:rowOff>
    </xdr:to>
    <xdr:sp>
      <xdr:nvSpPr>
        <xdr:cNvPr id="9" name="TextBox 10"/>
        <xdr:cNvSpPr txBox="1">
          <a:spLocks noChangeArrowheads="1"/>
        </xdr:cNvSpPr>
      </xdr:nvSpPr>
      <xdr:spPr>
        <a:xfrm>
          <a:off x="342900" y="29603700"/>
          <a:ext cx="6791325" cy="2952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As at 18 November 1999 the Group has the following contingent liabilities:-</a:t>
          </a:r>
          <a:r>
            <a:rPr lang="en-US" cap="none" sz="1000" b="0" i="0" u="none" baseline="0">
              <a:latin typeface="Arial"/>
              <a:ea typeface="Arial"/>
              <a:cs typeface="Arial"/>
            </a:rPr>
            <a:t>
</a:t>
          </a:r>
        </a:p>
      </xdr:txBody>
    </xdr:sp>
    <xdr:clientData/>
  </xdr:twoCellAnchor>
  <xdr:twoCellAnchor>
    <xdr:from>
      <xdr:col>1</xdr:col>
      <xdr:colOff>9525</xdr:colOff>
      <xdr:row>199</xdr:row>
      <xdr:rowOff>9525</xdr:rowOff>
    </xdr:from>
    <xdr:to>
      <xdr:col>11</xdr:col>
      <xdr:colOff>495300</xdr:colOff>
      <xdr:row>201</xdr:row>
      <xdr:rowOff>28575</xdr:rowOff>
    </xdr:to>
    <xdr:sp>
      <xdr:nvSpPr>
        <xdr:cNvPr id="10" name="TextBox 11"/>
        <xdr:cNvSpPr txBox="1">
          <a:spLocks noChangeArrowheads="1"/>
        </xdr:cNvSpPr>
      </xdr:nvSpPr>
      <xdr:spPr>
        <a:xfrm>
          <a:off x="285750" y="36004500"/>
          <a:ext cx="6953250" cy="38100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 financial instrument with off balance sheet risk is stated in Note 13(b).</a:t>
          </a:r>
        </a:p>
      </xdr:txBody>
    </xdr:sp>
    <xdr:clientData/>
  </xdr:twoCellAnchor>
  <xdr:twoCellAnchor>
    <xdr:from>
      <xdr:col>2</xdr:col>
      <xdr:colOff>0</xdr:colOff>
      <xdr:row>206</xdr:row>
      <xdr:rowOff>9525</xdr:rowOff>
    </xdr:from>
    <xdr:to>
      <xdr:col>12</xdr:col>
      <xdr:colOff>9525</xdr:colOff>
      <xdr:row>221</xdr:row>
      <xdr:rowOff>0</xdr:rowOff>
    </xdr:to>
    <xdr:sp>
      <xdr:nvSpPr>
        <xdr:cNvPr id="11" name="TextBox 12"/>
        <xdr:cNvSpPr txBox="1">
          <a:spLocks noChangeArrowheads="1"/>
        </xdr:cNvSpPr>
      </xdr:nvSpPr>
      <xdr:spPr>
        <a:xfrm>
          <a:off x="628650" y="37309425"/>
          <a:ext cx="6648450" cy="25050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suit was filed on 17 May 1996 in the High Court of Kuala Lumpur by Loyal Design Sdn Bhd ("LDSB") a wholly-owned subsidiary of Malayan United Industries Berhad ("MUI"), against Pengkalen Holdings Berhad ("PHB") and all its then existing directors for breach of directors' duties in conducting the affairs of PHB during the period involved with the takeover offer by MUI through LDSB in respect of PHB. The suit also seek to declare, inter-alia, that various options granted by PHB under the PHB Executive Share Option Scheme are void.
The parties involved have consented to an order essentially restraining the defendants in the original action from issuing any new shares such as to increase the capital of PHB beyond 197,804,678 ordinary shares of RM1.00 each only except for such shares as are exempted by Order of Court dated 3 August 1996 ("Order"). The Order was and has been varied three (3) times to allow the issuance of shares in order to implement various rights and special issues, and schemes of arrangement announced by PHB.
The case has been fixed for trial on 23 May 2000, 29 May 2000 and 30 May 2000. PHB's solicitors are of the considered opinion that based on the documents available, LDSB's chance of success on the claim is good;
</a:t>
          </a:r>
        </a:p>
      </xdr:txBody>
    </xdr:sp>
    <xdr:clientData/>
  </xdr:twoCellAnchor>
  <xdr:oneCellAnchor>
    <xdr:from>
      <xdr:col>1</xdr:col>
      <xdr:colOff>66675</xdr:colOff>
      <xdr:row>203</xdr:row>
      <xdr:rowOff>104775</xdr:rowOff>
    </xdr:from>
    <xdr:ext cx="6943725" cy="285750"/>
    <xdr:sp>
      <xdr:nvSpPr>
        <xdr:cNvPr id="12" name="TextBox 13"/>
        <xdr:cNvSpPr txBox="1">
          <a:spLocks noChangeArrowheads="1"/>
        </xdr:cNvSpPr>
      </xdr:nvSpPr>
      <xdr:spPr>
        <a:xfrm>
          <a:off x="342900" y="36833175"/>
          <a:ext cx="6943725" cy="2857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In addition to the litigation mentioned in Note 13, the material litigation of the Group as at 18 November 1999 are:-</a:t>
          </a:r>
        </a:p>
      </xdr:txBody>
    </xdr:sp>
    <xdr:clientData/>
  </xdr:oneCellAnchor>
  <xdr:twoCellAnchor>
    <xdr:from>
      <xdr:col>1</xdr:col>
      <xdr:colOff>28575</xdr:colOff>
      <xdr:row>275</xdr:row>
      <xdr:rowOff>9525</xdr:rowOff>
    </xdr:from>
    <xdr:to>
      <xdr:col>12</xdr:col>
      <xdr:colOff>0</xdr:colOff>
      <xdr:row>286</xdr:row>
      <xdr:rowOff>133350</xdr:rowOff>
    </xdr:to>
    <xdr:sp>
      <xdr:nvSpPr>
        <xdr:cNvPr id="13" name="TextBox 14"/>
        <xdr:cNvSpPr txBox="1">
          <a:spLocks noChangeArrowheads="1"/>
        </xdr:cNvSpPr>
      </xdr:nvSpPr>
      <xdr:spPr>
        <a:xfrm>
          <a:off x="304800" y="49415700"/>
          <a:ext cx="6962775" cy="19621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performance of the Group was affected by the trading restrictions imposed on the two stockbroking subsidiary companies, Pengkalen Securities Sdn Bhd ("PSSB") and Kimara Equities Sdn Bhd ("KESB"), the restructuring exercise being undertaken by the Company and certain of its subsidiary companies including PSSB and KESB with their respective Scheme Creditors, as well as the Exceptional Items and changes in the composition of the Group disclosed in Note 2 and Note 8 respectively. The provision for doubtful debts made was mainly by two stockbroking subsidiary companies and in accordance with the "Guidelines On The Suspension Of Interest And Provision For Bad And Doubtful Debts" issued by the Kuala Lumpur Stock Exchange.
Other than the matters stated in Note 9, as far as the Directors are aware, there were no significant trends or events that may have occurred between the end of the period under review and the date of this report which would affect the earnings or income of the Group.</a:t>
          </a:r>
        </a:p>
      </xdr:txBody>
    </xdr:sp>
    <xdr:clientData/>
  </xdr:twoCellAnchor>
  <xdr:twoCellAnchor>
    <xdr:from>
      <xdr:col>1</xdr:col>
      <xdr:colOff>38100</xdr:colOff>
      <xdr:row>289</xdr:row>
      <xdr:rowOff>0</xdr:rowOff>
    </xdr:from>
    <xdr:to>
      <xdr:col>11</xdr:col>
      <xdr:colOff>495300</xdr:colOff>
      <xdr:row>292</xdr:row>
      <xdr:rowOff>9525</xdr:rowOff>
    </xdr:to>
    <xdr:sp>
      <xdr:nvSpPr>
        <xdr:cNvPr id="14" name="TextBox 15"/>
        <xdr:cNvSpPr txBox="1">
          <a:spLocks noChangeArrowheads="1"/>
        </xdr:cNvSpPr>
      </xdr:nvSpPr>
      <xdr:spPr>
        <a:xfrm>
          <a:off x="314325" y="51758850"/>
          <a:ext cx="6924675" cy="5238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With the expected implementation and completion of the schemes of arrangement and rights issues respectively in December 1999 as mentioned in Note 9, the Directors anticipate that barring any unforeseen circumstances, the Group to register an improvement in its performance in the remaining quarter ending 31 December 1999.</a:t>
          </a:r>
        </a:p>
      </xdr:txBody>
    </xdr:sp>
    <xdr:clientData/>
  </xdr:twoCellAnchor>
  <xdr:oneCellAnchor>
    <xdr:from>
      <xdr:col>1</xdr:col>
      <xdr:colOff>104775</xdr:colOff>
      <xdr:row>106</xdr:row>
      <xdr:rowOff>28575</xdr:rowOff>
    </xdr:from>
    <xdr:ext cx="266700" cy="180975"/>
    <xdr:sp>
      <xdr:nvSpPr>
        <xdr:cNvPr id="15" name="TextBox 20"/>
        <xdr:cNvSpPr txBox="1">
          <a:spLocks noChangeArrowheads="1"/>
        </xdr:cNvSpPr>
      </xdr:nvSpPr>
      <xdr:spPr>
        <a:xfrm>
          <a:off x="381000" y="19469100"/>
          <a:ext cx="266700" cy="1809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(i)</a:t>
          </a:r>
        </a:p>
      </xdr:txBody>
    </xdr:sp>
    <xdr:clientData/>
  </xdr:oneCellAnchor>
  <xdr:oneCellAnchor>
    <xdr:from>
      <xdr:col>1</xdr:col>
      <xdr:colOff>38100</xdr:colOff>
      <xdr:row>104</xdr:row>
      <xdr:rowOff>66675</xdr:rowOff>
    </xdr:from>
    <xdr:ext cx="4972050" cy="228600"/>
    <xdr:sp>
      <xdr:nvSpPr>
        <xdr:cNvPr id="16" name="TextBox 21"/>
        <xdr:cNvSpPr txBox="1">
          <a:spLocks noChangeArrowheads="1"/>
        </xdr:cNvSpPr>
      </xdr:nvSpPr>
      <xdr:spPr>
        <a:xfrm>
          <a:off x="314325" y="19126200"/>
          <a:ext cx="4972050" cy="228600"/>
        </a:xfrm>
        <a:prstGeom prst="rect">
          <a:avLst/>
        </a:prstGeom>
        <a:solidFill>
          <a:srgbClr val="FFFFFF"/>
        </a:solidFill>
        <a:ln w="9525" cmpd="sng">
          <a:noFill/>
        </a:ln>
      </xdr:spPr>
      <xdr:txBody>
        <a:bodyPr vertOverflow="clip" wrap="square">
          <a:spAutoFit/>
        </a:bodyPr>
        <a:p>
          <a:pPr algn="l">
            <a:defRPr/>
          </a:pPr>
          <a:r>
            <a:rPr lang="en-US" cap="none" sz="1100" b="0" i="0" u="none" baseline="0">
              <a:latin typeface="Arial"/>
              <a:ea typeface="Arial"/>
              <a:cs typeface="Arial"/>
            </a:rPr>
            <a:t>The Group is in the process of implementing the following corporate exercises:-</a:t>
          </a:r>
        </a:p>
      </xdr:txBody>
    </xdr:sp>
    <xdr:clientData/>
  </xdr:oneCellAnchor>
  <xdr:oneCellAnchor>
    <xdr:from>
      <xdr:col>1</xdr:col>
      <xdr:colOff>85725</xdr:colOff>
      <xdr:row>114</xdr:row>
      <xdr:rowOff>161925</xdr:rowOff>
    </xdr:from>
    <xdr:ext cx="266700" cy="180975"/>
    <xdr:sp>
      <xdr:nvSpPr>
        <xdr:cNvPr id="17" name="TextBox 23"/>
        <xdr:cNvSpPr txBox="1">
          <a:spLocks noChangeArrowheads="1"/>
        </xdr:cNvSpPr>
      </xdr:nvSpPr>
      <xdr:spPr>
        <a:xfrm>
          <a:off x="361950" y="20955000"/>
          <a:ext cx="266700" cy="1809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(ii)</a:t>
          </a:r>
        </a:p>
      </xdr:txBody>
    </xdr:sp>
    <xdr:clientData/>
  </xdr:oneCellAnchor>
  <xdr:twoCellAnchor>
    <xdr:from>
      <xdr:col>1</xdr:col>
      <xdr:colOff>9525</xdr:colOff>
      <xdr:row>53</xdr:row>
      <xdr:rowOff>0</xdr:rowOff>
    </xdr:from>
    <xdr:to>
      <xdr:col>11</xdr:col>
      <xdr:colOff>447675</xdr:colOff>
      <xdr:row>53</xdr:row>
      <xdr:rowOff>228600</xdr:rowOff>
    </xdr:to>
    <xdr:sp>
      <xdr:nvSpPr>
        <xdr:cNvPr id="18" name="TextBox 27"/>
        <xdr:cNvSpPr txBox="1">
          <a:spLocks noChangeArrowheads="1"/>
        </xdr:cNvSpPr>
      </xdr:nvSpPr>
      <xdr:spPr>
        <a:xfrm>
          <a:off x="285750" y="10001250"/>
          <a:ext cx="6905625" cy="22860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 provision for taxation for the current year is in respect of foreign subsidiaries.</a:t>
          </a:r>
        </a:p>
      </xdr:txBody>
    </xdr:sp>
    <xdr:clientData/>
  </xdr:twoCellAnchor>
  <xdr:oneCellAnchor>
    <xdr:from>
      <xdr:col>2</xdr:col>
      <xdr:colOff>104775</xdr:colOff>
      <xdr:row>106</xdr:row>
      <xdr:rowOff>47625</xdr:rowOff>
    </xdr:from>
    <xdr:ext cx="95250" cy="209550"/>
    <xdr:sp>
      <xdr:nvSpPr>
        <xdr:cNvPr id="19" name="TextBox 32"/>
        <xdr:cNvSpPr txBox="1">
          <a:spLocks noChangeArrowheads="1"/>
        </xdr:cNvSpPr>
      </xdr:nvSpPr>
      <xdr:spPr>
        <a:xfrm>
          <a:off x="733425" y="19488150"/>
          <a:ext cx="95250" cy="209550"/>
        </a:xfrm>
        <a:prstGeom prst="rect">
          <a:avLst/>
        </a:prstGeom>
        <a:solidFill>
          <a:srgbClr val="FFFFFF"/>
        </a:solid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342900</xdr:colOff>
      <xdr:row>106</xdr:row>
      <xdr:rowOff>47625</xdr:rowOff>
    </xdr:from>
    <xdr:to>
      <xdr:col>11</xdr:col>
      <xdr:colOff>295275</xdr:colOff>
      <xdr:row>107</xdr:row>
      <xdr:rowOff>47625</xdr:rowOff>
    </xdr:to>
    <xdr:sp>
      <xdr:nvSpPr>
        <xdr:cNvPr id="20" name="TextBox 34"/>
        <xdr:cNvSpPr txBox="1">
          <a:spLocks noChangeArrowheads="1"/>
        </xdr:cNvSpPr>
      </xdr:nvSpPr>
      <xdr:spPr>
        <a:xfrm>
          <a:off x="619125" y="19488150"/>
          <a:ext cx="6419850" cy="19050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Rights Issues comprising:-</a:t>
          </a:r>
        </a:p>
      </xdr:txBody>
    </xdr:sp>
    <xdr:clientData/>
  </xdr:twoCellAnchor>
  <xdr:twoCellAnchor>
    <xdr:from>
      <xdr:col>2</xdr:col>
      <xdr:colOff>38100</xdr:colOff>
      <xdr:row>108</xdr:row>
      <xdr:rowOff>9525</xdr:rowOff>
    </xdr:from>
    <xdr:to>
      <xdr:col>2</xdr:col>
      <xdr:colOff>114300</xdr:colOff>
      <xdr:row>108</xdr:row>
      <xdr:rowOff>76200</xdr:rowOff>
    </xdr:to>
    <xdr:sp>
      <xdr:nvSpPr>
        <xdr:cNvPr id="21" name="Oval 37"/>
        <xdr:cNvSpPr>
          <a:spLocks/>
        </xdr:cNvSpPr>
      </xdr:nvSpPr>
      <xdr:spPr>
        <a:xfrm>
          <a:off x="666750" y="19831050"/>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111</xdr:row>
      <xdr:rowOff>123825</xdr:rowOff>
    </xdr:from>
    <xdr:to>
      <xdr:col>2</xdr:col>
      <xdr:colOff>104775</xdr:colOff>
      <xdr:row>112</xdr:row>
      <xdr:rowOff>28575</xdr:rowOff>
    </xdr:to>
    <xdr:sp>
      <xdr:nvSpPr>
        <xdr:cNvPr id="22" name="Oval 38"/>
        <xdr:cNvSpPr>
          <a:spLocks/>
        </xdr:cNvSpPr>
      </xdr:nvSpPr>
      <xdr:spPr>
        <a:xfrm>
          <a:off x="657225" y="20478750"/>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114</xdr:row>
      <xdr:rowOff>180975</xdr:rowOff>
    </xdr:from>
    <xdr:to>
      <xdr:col>11</xdr:col>
      <xdr:colOff>304800</xdr:colOff>
      <xdr:row>115</xdr:row>
      <xdr:rowOff>180975</xdr:rowOff>
    </xdr:to>
    <xdr:sp>
      <xdr:nvSpPr>
        <xdr:cNvPr id="23" name="TextBox 39"/>
        <xdr:cNvSpPr txBox="1">
          <a:spLocks noChangeArrowheads="1"/>
        </xdr:cNvSpPr>
      </xdr:nvSpPr>
      <xdr:spPr>
        <a:xfrm>
          <a:off x="628650" y="21059775"/>
          <a:ext cx="6419850" cy="19050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Schemes of Arrangement comprising:-</a:t>
          </a:r>
        </a:p>
      </xdr:txBody>
    </xdr:sp>
    <xdr:clientData/>
  </xdr:twoCellAnchor>
  <xdr:twoCellAnchor>
    <xdr:from>
      <xdr:col>2</xdr:col>
      <xdr:colOff>219075</xdr:colOff>
      <xdr:row>116</xdr:row>
      <xdr:rowOff>38100</xdr:rowOff>
    </xdr:from>
    <xdr:to>
      <xdr:col>11</xdr:col>
      <xdr:colOff>504825</xdr:colOff>
      <xdr:row>123</xdr:row>
      <xdr:rowOff>0</xdr:rowOff>
    </xdr:to>
    <xdr:sp>
      <xdr:nvSpPr>
        <xdr:cNvPr id="24" name="TextBox 40"/>
        <xdr:cNvSpPr txBox="1">
          <a:spLocks noChangeArrowheads="1"/>
        </xdr:cNvSpPr>
      </xdr:nvSpPr>
      <xdr:spPr>
        <a:xfrm>
          <a:off x="847725" y="21307425"/>
          <a:ext cx="6400800" cy="11144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respective schemes of arrangement ("PHB Scheme") of the Company and certain of its Malaysian incorporated subsidiary companies, including PCB, which Scheme Creditors have approved their respective schemes of arrangement; and
The respective schemes of arrangement ("Broking Houses Scheme") of the two stockbroking subsidiary companies of PCB, namely Pengkalen Securities Sdn Bhd and Kimara Equities Sdn Bhd, which Scheme Creditors have also approved their respective schemes of arrangement.
</a:t>
          </a:r>
        </a:p>
      </xdr:txBody>
    </xdr:sp>
    <xdr:clientData/>
  </xdr:twoCellAnchor>
  <xdr:twoCellAnchor>
    <xdr:from>
      <xdr:col>2</xdr:col>
      <xdr:colOff>28575</xdr:colOff>
      <xdr:row>116</xdr:row>
      <xdr:rowOff>114300</xdr:rowOff>
    </xdr:from>
    <xdr:to>
      <xdr:col>2</xdr:col>
      <xdr:colOff>104775</xdr:colOff>
      <xdr:row>117</xdr:row>
      <xdr:rowOff>0</xdr:rowOff>
    </xdr:to>
    <xdr:sp>
      <xdr:nvSpPr>
        <xdr:cNvPr id="25" name="Oval 41"/>
        <xdr:cNvSpPr>
          <a:spLocks/>
        </xdr:cNvSpPr>
      </xdr:nvSpPr>
      <xdr:spPr>
        <a:xfrm>
          <a:off x="657225" y="21374100"/>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120</xdr:row>
      <xdr:rowOff>57150</xdr:rowOff>
    </xdr:from>
    <xdr:to>
      <xdr:col>2</xdr:col>
      <xdr:colOff>85725</xdr:colOff>
      <xdr:row>120</xdr:row>
      <xdr:rowOff>123825</xdr:rowOff>
    </xdr:to>
    <xdr:sp>
      <xdr:nvSpPr>
        <xdr:cNvPr id="26" name="Oval 42"/>
        <xdr:cNvSpPr>
          <a:spLocks/>
        </xdr:cNvSpPr>
      </xdr:nvSpPr>
      <xdr:spPr>
        <a:xfrm>
          <a:off x="638175" y="22031325"/>
          <a:ext cx="76200" cy="762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124</xdr:row>
      <xdr:rowOff>9525</xdr:rowOff>
    </xdr:from>
    <xdr:to>
      <xdr:col>11</xdr:col>
      <xdr:colOff>504825</xdr:colOff>
      <xdr:row>126</xdr:row>
      <xdr:rowOff>47625</xdr:rowOff>
    </xdr:to>
    <xdr:sp>
      <xdr:nvSpPr>
        <xdr:cNvPr id="27" name="TextBox 43"/>
        <xdr:cNvSpPr txBox="1">
          <a:spLocks noChangeArrowheads="1"/>
        </xdr:cNvSpPr>
      </xdr:nvSpPr>
      <xdr:spPr>
        <a:xfrm>
          <a:off x="304800" y="22679025"/>
          <a:ext cx="6943725" cy="4000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In addition,  the Company has proposed a special issue of 75,270,000 new ordinary shares of RM1.00 each to Bumiputera investors to be approved by the Ministry of International Trade and Industry.
</a:t>
          </a:r>
          <a:r>
            <a:rPr lang="en-US" cap="none" sz="1000" b="0" i="0" u="none" baseline="0">
              <a:latin typeface="Arial"/>
              <a:ea typeface="Arial"/>
              <a:cs typeface="Arial"/>
            </a:rPr>
            <a:t>
</a:t>
          </a:r>
        </a:p>
      </xdr:txBody>
    </xdr:sp>
    <xdr:clientData/>
  </xdr:twoCellAnchor>
  <xdr:twoCellAnchor>
    <xdr:from>
      <xdr:col>1</xdr:col>
      <xdr:colOff>9525</xdr:colOff>
      <xdr:row>126</xdr:row>
      <xdr:rowOff>161925</xdr:rowOff>
    </xdr:from>
    <xdr:to>
      <xdr:col>11</xdr:col>
      <xdr:colOff>495300</xdr:colOff>
      <xdr:row>136</xdr:row>
      <xdr:rowOff>28575</xdr:rowOff>
    </xdr:to>
    <xdr:sp>
      <xdr:nvSpPr>
        <xdr:cNvPr id="28" name="TextBox 47"/>
        <xdr:cNvSpPr txBox="1">
          <a:spLocks noChangeArrowheads="1"/>
        </xdr:cNvSpPr>
      </xdr:nvSpPr>
      <xdr:spPr>
        <a:xfrm>
          <a:off x="285750" y="23183850"/>
          <a:ext cx="6953250" cy="151447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above corporate exercises and proposal have been approved by the relevant authorities between 8 September and 8 October 1999. The shareholders of the Company and PCB have approved the PHB Rights Issue and PHB Scheme, and the PCB Rights Issue and Broking Houses Scheme, respectively at their respective Extraordinary General Meetings held on 16 September 1999. The Kuala Lumpur High Court has sanctioned the Schemes of Arrangement on 30 October 1999. 
The respective Abridged Propectuses in respect of the above PHB Rights Issue and PCB Rights Issue were issued on 12 November and 17 November 1999 respectively. Barring any unforeseen circumstances, the above schemes of arrangement and rights issue are expected to be implemented and completed respectively in December 1999.</a:t>
          </a:r>
          <a:r>
            <a:rPr lang="en-US" cap="none" sz="1000" b="0" i="0" u="none" baseline="0">
              <a:latin typeface="Arial"/>
              <a:ea typeface="Arial"/>
              <a:cs typeface="Arial"/>
            </a:rPr>
            <a:t>
</a:t>
          </a:r>
        </a:p>
      </xdr:txBody>
    </xdr:sp>
    <xdr:clientData/>
  </xdr:twoCellAnchor>
  <xdr:twoCellAnchor>
    <xdr:from>
      <xdr:col>1</xdr:col>
      <xdr:colOff>28575</xdr:colOff>
      <xdr:row>65</xdr:row>
      <xdr:rowOff>180975</xdr:rowOff>
    </xdr:from>
    <xdr:to>
      <xdr:col>1</xdr:col>
      <xdr:colOff>304800</xdr:colOff>
      <xdr:row>66</xdr:row>
      <xdr:rowOff>171450</xdr:rowOff>
    </xdr:to>
    <xdr:sp>
      <xdr:nvSpPr>
        <xdr:cNvPr id="29" name="TextBox 48"/>
        <xdr:cNvSpPr txBox="1">
          <a:spLocks noChangeArrowheads="1"/>
        </xdr:cNvSpPr>
      </xdr:nvSpPr>
      <xdr:spPr>
        <a:xfrm>
          <a:off x="304800" y="12334875"/>
          <a:ext cx="276225" cy="1809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(a)</a:t>
          </a:r>
        </a:p>
      </xdr:txBody>
    </xdr:sp>
    <xdr:clientData/>
  </xdr:twoCellAnchor>
  <xdr:oneCellAnchor>
    <xdr:from>
      <xdr:col>2</xdr:col>
      <xdr:colOff>0</xdr:colOff>
      <xdr:row>69</xdr:row>
      <xdr:rowOff>0</xdr:rowOff>
    </xdr:from>
    <xdr:ext cx="6591300" cy="381000"/>
    <xdr:sp>
      <xdr:nvSpPr>
        <xdr:cNvPr id="30" name="TextBox 50"/>
        <xdr:cNvSpPr txBox="1">
          <a:spLocks noChangeArrowheads="1"/>
        </xdr:cNvSpPr>
      </xdr:nvSpPr>
      <xdr:spPr>
        <a:xfrm>
          <a:off x="628650" y="12915900"/>
          <a:ext cx="6591300" cy="3810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investments in quoted securities of the Group, other than the stockbroking subsidiary companies are as follows:-</a:t>
          </a:r>
        </a:p>
      </xdr:txBody>
    </xdr:sp>
    <xdr:clientData/>
  </xdr:oneCellAnchor>
  <xdr:twoCellAnchor>
    <xdr:from>
      <xdr:col>1</xdr:col>
      <xdr:colOff>28575</xdr:colOff>
      <xdr:row>69</xdr:row>
      <xdr:rowOff>9525</xdr:rowOff>
    </xdr:from>
    <xdr:to>
      <xdr:col>1</xdr:col>
      <xdr:colOff>304800</xdr:colOff>
      <xdr:row>70</xdr:row>
      <xdr:rowOff>47625</xdr:rowOff>
    </xdr:to>
    <xdr:sp>
      <xdr:nvSpPr>
        <xdr:cNvPr id="31" name="TextBox 51"/>
        <xdr:cNvSpPr txBox="1">
          <a:spLocks noChangeArrowheads="1"/>
        </xdr:cNvSpPr>
      </xdr:nvSpPr>
      <xdr:spPr>
        <a:xfrm>
          <a:off x="304800" y="12925425"/>
          <a:ext cx="276225" cy="22860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(b)</a:t>
          </a:r>
        </a:p>
      </xdr:txBody>
    </xdr:sp>
    <xdr:clientData/>
  </xdr:twoCellAnchor>
  <xdr:twoCellAnchor>
    <xdr:from>
      <xdr:col>2</xdr:col>
      <xdr:colOff>9525</xdr:colOff>
      <xdr:row>177</xdr:row>
      <xdr:rowOff>0</xdr:rowOff>
    </xdr:from>
    <xdr:to>
      <xdr:col>11</xdr:col>
      <xdr:colOff>504825</xdr:colOff>
      <xdr:row>188</xdr:row>
      <xdr:rowOff>123825</xdr:rowOff>
    </xdr:to>
    <xdr:sp>
      <xdr:nvSpPr>
        <xdr:cNvPr id="32" name="TextBox 53"/>
        <xdr:cNvSpPr txBox="1">
          <a:spLocks noChangeArrowheads="1"/>
        </xdr:cNvSpPr>
      </xdr:nvSpPr>
      <xdr:spPr>
        <a:xfrm>
          <a:off x="638175" y="32375475"/>
          <a:ext cx="6610350" cy="20383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has entered into a call and put option agreement with a vendor to purchase shares in a quoted company on the following terms:-
       Exercise period                                                No. of shares                    Value of shares
                                                                                                                                 RM’000
      27th December 1999 to 26th January 2000          900,000                                 7,597
The subsidiary company has also entered into a call and put option agreement with a purchaser to sell the said shares under the same terms as mentioned above. A contingent loss may arise to the subsidiary company in the event that the purchaser fails to fulfill the obligations under the call and put option agreement. </a:t>
          </a:r>
        </a:p>
      </xdr:txBody>
    </xdr:sp>
    <xdr:clientData/>
  </xdr:twoCellAnchor>
  <xdr:twoCellAnchor>
    <xdr:from>
      <xdr:col>2</xdr:col>
      <xdr:colOff>28575</xdr:colOff>
      <xdr:row>188</xdr:row>
      <xdr:rowOff>180975</xdr:rowOff>
    </xdr:from>
    <xdr:to>
      <xdr:col>12</xdr:col>
      <xdr:colOff>0</xdr:colOff>
      <xdr:row>191</xdr:row>
      <xdr:rowOff>123825</xdr:rowOff>
    </xdr:to>
    <xdr:sp>
      <xdr:nvSpPr>
        <xdr:cNvPr id="33" name="TextBox 54"/>
        <xdr:cNvSpPr txBox="1">
          <a:spLocks noChangeArrowheads="1"/>
        </xdr:cNvSpPr>
      </xdr:nvSpPr>
      <xdr:spPr>
        <a:xfrm>
          <a:off x="657225" y="34470975"/>
          <a:ext cx="6610350" cy="5715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subsidiary company has received several claims from its clients and remisiers for return of the shares purportedly held under custody or deposited for margin financing, of which the outcome and amount of the claims are currently not determinable.</a:t>
          </a:r>
        </a:p>
      </xdr:txBody>
    </xdr:sp>
    <xdr:clientData/>
  </xdr:twoCellAnchor>
  <xdr:twoCellAnchor>
    <xdr:from>
      <xdr:col>2</xdr:col>
      <xdr:colOff>0</xdr:colOff>
      <xdr:row>192</xdr:row>
      <xdr:rowOff>152400</xdr:rowOff>
    </xdr:from>
    <xdr:to>
      <xdr:col>11</xdr:col>
      <xdr:colOff>514350</xdr:colOff>
      <xdr:row>195</xdr:row>
      <xdr:rowOff>28575</xdr:rowOff>
    </xdr:to>
    <xdr:sp>
      <xdr:nvSpPr>
        <xdr:cNvPr id="34" name="TextBox 55"/>
        <xdr:cNvSpPr txBox="1">
          <a:spLocks noChangeArrowheads="1"/>
        </xdr:cNvSpPr>
      </xdr:nvSpPr>
      <xdr:spPr>
        <a:xfrm>
          <a:off x="628650" y="35242500"/>
          <a:ext cx="6629400" cy="4286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 Group has given corporate guarantees in respect of banking, and hire-purchase and lease facilities granted to unconsolidated and former subsidiary companies of approximately RM60 million. </a:t>
          </a:r>
        </a:p>
      </xdr:txBody>
    </xdr:sp>
    <xdr:clientData/>
  </xdr:twoCellAnchor>
  <xdr:twoCellAnchor>
    <xdr:from>
      <xdr:col>2</xdr:col>
      <xdr:colOff>9525</xdr:colOff>
      <xdr:row>221</xdr:row>
      <xdr:rowOff>28575</xdr:rowOff>
    </xdr:from>
    <xdr:to>
      <xdr:col>11</xdr:col>
      <xdr:colOff>485775</xdr:colOff>
      <xdr:row>237</xdr:row>
      <xdr:rowOff>57150</xdr:rowOff>
    </xdr:to>
    <xdr:sp>
      <xdr:nvSpPr>
        <xdr:cNvPr id="35" name="TextBox 56"/>
        <xdr:cNvSpPr txBox="1">
          <a:spLocks noChangeArrowheads="1"/>
        </xdr:cNvSpPr>
      </xdr:nvSpPr>
      <xdr:spPr>
        <a:xfrm>
          <a:off x="638175" y="40185975"/>
          <a:ext cx="6591300" cy="27051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suit was filed on 8 November 1995 in the High Court of Kuala Lumpur by Bank Kerjasama Rakyat Malaysia Berhad ("BKRMB") against Trex Sports Sdn Bhd (formerly known as Tasima Footwear Sdn Bhd) ("TSSB"), Pengkalen Industrial Holdings Berhad ("PIHB") and PHB for the sum of RM4,042,553.69 being the amount outstanding on a facility granted by BKRMB to TSSB. The claim against PHB is allegedly due pursuant to a guarantee and indemnity dated 19 March 1993 allegedly issued by PHB in favour of BKRMB guaranteeing the debt due by TSSB, then a subsidiary of PHB.
A settlement has been entered into between TSSB and BKRMB in respect of the suit. Arising from the subsequent default of TSSB on the terms of settlement, on 20 March 1998, a letter of demand was issued to PHB demanding payment on behalf of BKRMB for the sum of RM1,946,605.15, being the balance outstanding under TSSB's accounts as at 28 February 1998.
No hearing date has been fixed for the suit. PHB's solicitors are of the considered opinion that BKRMB's chance of success on the claim is good and that PHB may be able to claim contribution to the extent of all BKRMB's claim through third party proceedings. As BKRMB is a Scheme Creditor under the scheme of arrangement of PHB, the claim against PHB when materialised, would be settled pursuant to the terms of the scheme of arrangement.
</a:t>
          </a:r>
        </a:p>
      </xdr:txBody>
    </xdr:sp>
    <xdr:clientData/>
  </xdr:twoCellAnchor>
  <xdr:twoCellAnchor>
    <xdr:from>
      <xdr:col>2</xdr:col>
      <xdr:colOff>0</xdr:colOff>
      <xdr:row>238</xdr:row>
      <xdr:rowOff>66675</xdr:rowOff>
    </xdr:from>
    <xdr:to>
      <xdr:col>11</xdr:col>
      <xdr:colOff>476250</xdr:colOff>
      <xdr:row>243</xdr:row>
      <xdr:rowOff>76200</xdr:rowOff>
    </xdr:to>
    <xdr:sp>
      <xdr:nvSpPr>
        <xdr:cNvPr id="36" name="TextBox 57"/>
        <xdr:cNvSpPr txBox="1">
          <a:spLocks noChangeArrowheads="1"/>
        </xdr:cNvSpPr>
      </xdr:nvSpPr>
      <xdr:spPr>
        <a:xfrm>
          <a:off x="628650" y="43081575"/>
          <a:ext cx="6591300" cy="89535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A suit was filed by The Pacific Bank Berhad ("TPBB") against Technitone (M) Sdn Bhd ("Technitone"), a subsidiary company which is under receivership (see Note 8), for the recovery of RM 2,689,133.12 being the amount outstanding on a facility granted by TPBB to Technitone. PHB has guaranteed the said facility proportionately and in the event of a claim against PHB under the guarantee, the claim when materialised, would be settled pursuant to the terms of the scheme of arrangement. </a:t>
          </a:r>
        </a:p>
      </xdr:txBody>
    </xdr:sp>
    <xdr:clientData/>
  </xdr:twoCellAnchor>
  <xdr:twoCellAnchor>
    <xdr:from>
      <xdr:col>2</xdr:col>
      <xdr:colOff>9525</xdr:colOff>
      <xdr:row>244</xdr:row>
      <xdr:rowOff>66675</xdr:rowOff>
    </xdr:from>
    <xdr:to>
      <xdr:col>11</xdr:col>
      <xdr:colOff>476250</xdr:colOff>
      <xdr:row>251</xdr:row>
      <xdr:rowOff>28575</xdr:rowOff>
    </xdr:to>
    <xdr:sp>
      <xdr:nvSpPr>
        <xdr:cNvPr id="37" name="TextBox 58"/>
        <xdr:cNvSpPr txBox="1">
          <a:spLocks noChangeArrowheads="1"/>
        </xdr:cNvSpPr>
      </xdr:nvSpPr>
      <xdr:spPr>
        <a:xfrm>
          <a:off x="638175" y="44110275"/>
          <a:ext cx="6581775" cy="118110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In the ordinary course of their business, the two stockbroking subsidiary companies have commenced proceedings against clients and their guarantors for the recovery of amounts due. In respect of several of these actions for the recovery of amounts totalling approximately RM78 million together with interests and costs, the defendants have filed counterclaims alleging inter alia wrongful forced sales of pledged shares, failure to exercise the force-selling of shares and breach of duties by the stockbroking subsidiary companies. The amounts counterclaimed total approximately RM50 million together with interests, costs and damages. The subsidiary companies are defending these counterclaims.</a:t>
          </a:r>
        </a:p>
      </xdr:txBody>
    </xdr:sp>
    <xdr:clientData/>
  </xdr:twoCellAnchor>
  <xdr:twoCellAnchor>
    <xdr:from>
      <xdr:col>1</xdr:col>
      <xdr:colOff>38100</xdr:colOff>
      <xdr:row>303</xdr:row>
      <xdr:rowOff>28575</xdr:rowOff>
    </xdr:from>
    <xdr:to>
      <xdr:col>11</xdr:col>
      <xdr:colOff>514350</xdr:colOff>
      <xdr:row>315</xdr:row>
      <xdr:rowOff>9525</xdr:rowOff>
    </xdr:to>
    <xdr:sp>
      <xdr:nvSpPr>
        <xdr:cNvPr id="38" name="TextBox 59"/>
        <xdr:cNvSpPr txBox="1">
          <a:spLocks noChangeArrowheads="1"/>
        </xdr:cNvSpPr>
      </xdr:nvSpPr>
      <xdr:spPr>
        <a:xfrm>
          <a:off x="314325" y="54711600"/>
          <a:ext cx="6943725" cy="2066925"/>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Efforts by the Group to tackle the Year 2000 ("Y2K") problem have progressed well. The systems for the core business in the category of  "Priority  Scale 1"  have  been  successfully  converted  to be  Y2K  compliant. Those  systems  which  are  not critical to the business, and  categorised  in  "Priority Scale 2 and 3", are  being addressed to be Y2K compliant. Presently, the Group does not foresee any major uncertainties associated with the Y2K problems that could affect the Group's future financial and operational activities.
Although the Group is taking reasonable steps to ensure its systems  are Y2K compliant, it  also  relies  on  third parties for products and services whose states of preparedness for  the  Y2K is  beyond  the  Group's  control. The Group  will continue to review and monitor the progress of its core  business in relation to any contingency that  may  be  required  to be  implemented  in the event  of  Y2K failure.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9"/>
  <sheetViews>
    <sheetView zoomScale="75" zoomScaleNormal="75" workbookViewId="0" topLeftCell="A1">
      <selection activeCell="A9" sqref="A9"/>
    </sheetView>
  </sheetViews>
  <sheetFormatPr defaultColWidth="9.140625" defaultRowHeight="12.75"/>
  <cols>
    <col min="1" max="1" width="3.7109375" style="1" customWidth="1"/>
    <col min="2" max="2" width="3.57421875" style="1" customWidth="1"/>
    <col min="3" max="3" width="3.421875" style="1" customWidth="1"/>
    <col min="4" max="4" width="8.7109375" style="1" customWidth="1"/>
    <col min="5" max="5" width="8.57421875" style="1" customWidth="1"/>
    <col min="6" max="6" width="29.28125" style="1" customWidth="1"/>
    <col min="7" max="7" width="12.7109375" style="1" customWidth="1"/>
    <col min="8" max="8" width="1.1484375" style="1" customWidth="1"/>
    <col min="9" max="9" width="13.00390625" style="1" customWidth="1"/>
    <col min="10" max="10" width="3.00390625" style="1" customWidth="1"/>
    <col min="11" max="11" width="12.8515625" style="1" customWidth="1"/>
    <col min="12" max="12" width="1.28515625" style="1" customWidth="1"/>
    <col min="13" max="13" width="12.8515625" style="1" customWidth="1"/>
    <col min="14" max="16384" width="7.8515625" style="1" customWidth="1"/>
  </cols>
  <sheetData>
    <row r="1" spans="1:13" ht="15.75">
      <c r="A1" s="10" t="s">
        <v>140</v>
      </c>
      <c r="B1" s="5"/>
      <c r="C1" s="5"/>
      <c r="D1" s="5"/>
      <c r="E1" s="5"/>
      <c r="F1" s="5"/>
      <c r="G1" s="5"/>
      <c r="H1" s="5"/>
      <c r="I1" s="5"/>
      <c r="J1" s="5"/>
      <c r="K1" s="5"/>
      <c r="L1" s="5"/>
      <c r="M1" s="5"/>
    </row>
    <row r="2" spans="1:13" ht="12.75">
      <c r="A2" s="4" t="s">
        <v>141</v>
      </c>
      <c r="B2" s="5"/>
      <c r="C2" s="5"/>
      <c r="D2" s="5"/>
      <c r="E2" s="5"/>
      <c r="F2" s="5"/>
      <c r="G2" s="5"/>
      <c r="H2" s="5"/>
      <c r="I2" s="5"/>
      <c r="J2" s="5"/>
      <c r="K2" s="5"/>
      <c r="L2" s="5"/>
      <c r="M2" s="5"/>
    </row>
    <row r="3" spans="1:13" ht="12.75">
      <c r="A3" s="4"/>
      <c r="B3" s="5"/>
      <c r="C3" s="5"/>
      <c r="D3" s="5"/>
      <c r="E3" s="5"/>
      <c r="F3" s="5"/>
      <c r="G3" s="5"/>
      <c r="H3" s="5"/>
      <c r="I3" s="5"/>
      <c r="J3" s="5"/>
      <c r="K3" s="5"/>
      <c r="L3" s="5"/>
      <c r="M3" s="5"/>
    </row>
    <row r="4" spans="1:13" ht="12.75">
      <c r="A4" s="46" t="s">
        <v>168</v>
      </c>
      <c r="B4" s="5"/>
      <c r="C4" s="5"/>
      <c r="D4" s="5"/>
      <c r="E4" s="5"/>
      <c r="F4" s="5"/>
      <c r="G4" s="5"/>
      <c r="H4" s="5"/>
      <c r="I4" s="5"/>
      <c r="J4" s="5"/>
      <c r="K4" s="5"/>
      <c r="L4" s="5"/>
      <c r="M4" s="5"/>
    </row>
    <row r="5" spans="1:13" ht="12.75">
      <c r="A5" s="7" t="s">
        <v>169</v>
      </c>
      <c r="B5" s="5"/>
      <c r="C5" s="5"/>
      <c r="D5" s="5"/>
      <c r="E5" s="5"/>
      <c r="F5" s="5"/>
      <c r="G5" s="5"/>
      <c r="H5" s="5"/>
      <c r="I5" s="5"/>
      <c r="J5" s="5"/>
      <c r="K5" s="5"/>
      <c r="L5" s="5"/>
      <c r="M5" s="5"/>
    </row>
    <row r="6" spans="1:13" ht="12.75">
      <c r="A6" s="7"/>
      <c r="B6" s="5"/>
      <c r="C6" s="5"/>
      <c r="D6" s="5"/>
      <c r="E6" s="5"/>
      <c r="F6" s="5"/>
      <c r="G6" s="5"/>
      <c r="H6" s="5"/>
      <c r="I6" s="5"/>
      <c r="J6" s="5"/>
      <c r="K6" s="5"/>
      <c r="L6" s="5"/>
      <c r="M6" s="5"/>
    </row>
    <row r="7" spans="1:9" ht="12.75">
      <c r="A7" s="3" t="s">
        <v>0</v>
      </c>
      <c r="G7" s="17"/>
      <c r="H7" s="17"/>
      <c r="I7" s="17"/>
    </row>
    <row r="8" spans="1:13" ht="12.75">
      <c r="A8" s="3"/>
      <c r="G8" s="65" t="s">
        <v>137</v>
      </c>
      <c r="H8" s="65"/>
      <c r="I8" s="65"/>
      <c r="K8" s="65" t="s">
        <v>138</v>
      </c>
      <c r="L8" s="65"/>
      <c r="M8" s="65"/>
    </row>
    <row r="9" spans="7:13" ht="12.75">
      <c r="G9" s="27"/>
      <c r="H9" s="27"/>
      <c r="I9" s="8" t="s">
        <v>1</v>
      </c>
      <c r="J9" s="3"/>
      <c r="K9" s="27"/>
      <c r="L9" s="27"/>
      <c r="M9" s="8" t="s">
        <v>1</v>
      </c>
    </row>
    <row r="10" spans="7:13" ht="12.75">
      <c r="G10" s="27"/>
      <c r="H10" s="27"/>
      <c r="I10" s="8" t="s">
        <v>2</v>
      </c>
      <c r="J10" s="3"/>
      <c r="K10" s="3"/>
      <c r="L10" s="3"/>
      <c r="M10" s="8" t="s">
        <v>2</v>
      </c>
    </row>
    <row r="11" spans="7:13" ht="12.75">
      <c r="G11" s="8" t="s">
        <v>3</v>
      </c>
      <c r="H11" s="3"/>
      <c r="I11" s="8" t="s">
        <v>4</v>
      </c>
      <c r="J11" s="3"/>
      <c r="K11" s="8" t="s">
        <v>3</v>
      </c>
      <c r="L11" s="3"/>
      <c r="M11" s="8" t="s">
        <v>4</v>
      </c>
    </row>
    <row r="12" spans="7:13" ht="12.75">
      <c r="G12" s="8" t="s">
        <v>2</v>
      </c>
      <c r="H12" s="3"/>
      <c r="I12" s="8" t="s">
        <v>5</v>
      </c>
      <c r="J12" s="3"/>
      <c r="K12" s="8" t="s">
        <v>2</v>
      </c>
      <c r="L12" s="3"/>
      <c r="M12" s="8" t="s">
        <v>5</v>
      </c>
    </row>
    <row r="13" spans="7:13" ht="12.75">
      <c r="G13" s="8" t="s">
        <v>6</v>
      </c>
      <c r="H13" s="3"/>
      <c r="I13" s="8" t="s">
        <v>6</v>
      </c>
      <c r="J13" s="3"/>
      <c r="K13" s="8" t="s">
        <v>7</v>
      </c>
      <c r="L13" s="3"/>
      <c r="M13" s="8" t="s">
        <v>167</v>
      </c>
    </row>
    <row r="14" spans="7:13" ht="12.75">
      <c r="G14" s="9" t="s">
        <v>8</v>
      </c>
      <c r="H14" s="3"/>
      <c r="I14" s="9" t="s">
        <v>9</v>
      </c>
      <c r="J14" s="3"/>
      <c r="K14" s="9" t="s">
        <v>8</v>
      </c>
      <c r="L14" s="3"/>
      <c r="M14" s="9" t="s">
        <v>9</v>
      </c>
    </row>
    <row r="15" spans="7:13" ht="12.75">
      <c r="G15" s="8" t="s">
        <v>10</v>
      </c>
      <c r="H15" s="3"/>
      <c r="I15" s="8" t="s">
        <v>10</v>
      </c>
      <c r="J15" s="3"/>
      <c r="K15" s="8" t="s">
        <v>10</v>
      </c>
      <c r="L15" s="3"/>
      <c r="M15" s="8" t="s">
        <v>10</v>
      </c>
    </row>
    <row r="17" spans="1:13" ht="18" customHeight="1" thickBot="1">
      <c r="A17" s="6" t="s">
        <v>11</v>
      </c>
      <c r="B17" s="6" t="s">
        <v>12</v>
      </c>
      <c r="C17" s="2" t="s">
        <v>13</v>
      </c>
      <c r="G17" s="19">
        <v>133835</v>
      </c>
      <c r="H17" s="11"/>
      <c r="I17" s="38" t="s">
        <v>132</v>
      </c>
      <c r="J17" s="11"/>
      <c r="K17" s="19">
        <v>378354</v>
      </c>
      <c r="L17" s="11"/>
      <c r="M17" s="38" t="s">
        <v>132</v>
      </c>
    </row>
    <row r="18" spans="2:13" ht="18" customHeight="1">
      <c r="B18" s="6" t="s">
        <v>14</v>
      </c>
      <c r="C18" s="2" t="s">
        <v>15</v>
      </c>
      <c r="G18" s="20">
        <v>6</v>
      </c>
      <c r="H18" s="11"/>
      <c r="I18" s="39" t="s">
        <v>132</v>
      </c>
      <c r="J18" s="11"/>
      <c r="K18" s="20">
        <f>9</f>
        <v>9</v>
      </c>
      <c r="L18" s="11"/>
      <c r="M18" s="39" t="s">
        <v>132</v>
      </c>
    </row>
    <row r="19" spans="2:13" ht="18" customHeight="1">
      <c r="B19" s="6" t="s">
        <v>16</v>
      </c>
      <c r="C19" s="2" t="s">
        <v>17</v>
      </c>
      <c r="G19" s="20">
        <v>1186</v>
      </c>
      <c r="H19" s="11"/>
      <c r="I19" s="39" t="s">
        <v>132</v>
      </c>
      <c r="J19" s="11"/>
      <c r="K19" s="20">
        <v>9791</v>
      </c>
      <c r="L19" s="11"/>
      <c r="M19" s="39" t="s">
        <v>132</v>
      </c>
    </row>
    <row r="20" spans="7:13" ht="14.25">
      <c r="G20" s="11"/>
      <c r="H20" s="11"/>
      <c r="I20" s="11"/>
      <c r="J20" s="11"/>
      <c r="K20" s="11"/>
      <c r="L20" s="11"/>
      <c r="M20" s="11"/>
    </row>
    <row r="21" spans="1:13" ht="14.25">
      <c r="A21" s="6" t="s">
        <v>18</v>
      </c>
      <c r="B21" s="6" t="s">
        <v>12</v>
      </c>
      <c r="C21" s="2" t="s">
        <v>170</v>
      </c>
      <c r="G21" s="11"/>
      <c r="H21" s="11"/>
      <c r="I21" s="11"/>
      <c r="J21" s="11"/>
      <c r="K21" s="11"/>
      <c r="L21" s="11"/>
      <c r="M21" s="11"/>
    </row>
    <row r="22" spans="3:13" ht="14.25">
      <c r="C22" s="2" t="s">
        <v>19</v>
      </c>
      <c r="G22" s="13"/>
      <c r="H22" s="11"/>
      <c r="I22" s="13"/>
      <c r="J22" s="11"/>
      <c r="K22" s="13"/>
      <c r="L22" s="11"/>
      <c r="M22" s="13"/>
    </row>
    <row r="23" spans="3:13" ht="14.25">
      <c r="C23" s="2" t="s">
        <v>20</v>
      </c>
      <c r="G23" s="14">
        <v>5764</v>
      </c>
      <c r="H23" s="11"/>
      <c r="I23" s="40" t="s">
        <v>132</v>
      </c>
      <c r="J23" s="11"/>
      <c r="K23" s="14">
        <v>33511</v>
      </c>
      <c r="L23" s="11"/>
      <c r="M23" s="40" t="s">
        <v>132</v>
      </c>
    </row>
    <row r="24" spans="7:13" ht="14.25">
      <c r="G24" s="14"/>
      <c r="H24" s="11"/>
      <c r="I24" s="14"/>
      <c r="J24" s="11"/>
      <c r="K24" s="14"/>
      <c r="L24" s="11"/>
      <c r="M24" s="14"/>
    </row>
    <row r="25" spans="2:13" ht="14.25">
      <c r="B25" s="6" t="s">
        <v>14</v>
      </c>
      <c r="C25" s="2" t="s">
        <v>21</v>
      </c>
      <c r="G25" s="14">
        <v>-38621</v>
      </c>
      <c r="H25" s="11"/>
      <c r="I25" s="40" t="s">
        <v>132</v>
      </c>
      <c r="J25" s="11"/>
      <c r="K25" s="14">
        <v>-124200</v>
      </c>
      <c r="L25" s="11"/>
      <c r="M25" s="40" t="s">
        <v>132</v>
      </c>
    </row>
    <row r="26" spans="7:13" ht="14.25">
      <c r="G26" s="14"/>
      <c r="H26" s="11"/>
      <c r="I26" s="14"/>
      <c r="J26" s="11"/>
      <c r="K26" s="14"/>
      <c r="L26" s="11"/>
      <c r="M26" s="14"/>
    </row>
    <row r="27" spans="2:13" ht="14.25">
      <c r="B27" s="6" t="s">
        <v>16</v>
      </c>
      <c r="C27" s="2" t="s">
        <v>22</v>
      </c>
      <c r="G27" s="14">
        <v>-3536</v>
      </c>
      <c r="H27" s="11"/>
      <c r="I27" s="40" t="s">
        <v>132</v>
      </c>
      <c r="J27" s="11"/>
      <c r="K27" s="14">
        <v>-12942</v>
      </c>
      <c r="L27" s="11"/>
      <c r="M27" s="40" t="s">
        <v>132</v>
      </c>
    </row>
    <row r="28" spans="7:13" ht="14.25">
      <c r="G28" s="14"/>
      <c r="H28" s="11"/>
      <c r="I28" s="14"/>
      <c r="J28" s="11"/>
      <c r="K28" s="14"/>
      <c r="L28" s="11"/>
      <c r="M28" s="14"/>
    </row>
    <row r="29" spans="2:13" ht="14.25">
      <c r="B29" s="6" t="s">
        <v>23</v>
      </c>
      <c r="C29" s="2" t="s">
        <v>24</v>
      </c>
      <c r="G29" s="14">
        <v>2938</v>
      </c>
      <c r="H29" s="11"/>
      <c r="I29" s="40" t="s">
        <v>132</v>
      </c>
      <c r="J29" s="11"/>
      <c r="K29" s="14">
        <v>-84351</v>
      </c>
      <c r="L29" s="11"/>
      <c r="M29" s="40" t="s">
        <v>132</v>
      </c>
    </row>
    <row r="30" spans="7:13" ht="14.25">
      <c r="G30" s="15"/>
      <c r="H30" s="11"/>
      <c r="I30" s="15"/>
      <c r="J30" s="11"/>
      <c r="K30" s="15"/>
      <c r="L30" s="11"/>
      <c r="M30" s="15"/>
    </row>
    <row r="31" spans="2:13" ht="14.25">
      <c r="B31" s="6" t="s">
        <v>25</v>
      </c>
      <c r="C31" s="2" t="s">
        <v>171</v>
      </c>
      <c r="G31" s="11"/>
      <c r="H31" s="11"/>
      <c r="I31" s="11"/>
      <c r="J31" s="11"/>
      <c r="K31" s="11"/>
      <c r="L31" s="11"/>
      <c r="M31" s="11"/>
    </row>
    <row r="32" spans="3:13" ht="14.25">
      <c r="C32" s="2" t="s">
        <v>26</v>
      </c>
      <c r="G32" s="11"/>
      <c r="H32" s="11"/>
      <c r="I32" s="11"/>
      <c r="J32" s="11"/>
      <c r="K32" s="11"/>
      <c r="L32" s="11"/>
      <c r="M32" s="11"/>
    </row>
    <row r="33" spans="3:13" ht="14.25">
      <c r="C33" s="2" t="s">
        <v>27</v>
      </c>
      <c r="G33" s="11">
        <f>SUM(G22:G30)</f>
        <v>-33455</v>
      </c>
      <c r="H33" s="11"/>
      <c r="I33" s="41" t="s">
        <v>132</v>
      </c>
      <c r="J33" s="11"/>
      <c r="K33" s="11">
        <f>SUM(K22:K30)</f>
        <v>-187982</v>
      </c>
      <c r="L33" s="11"/>
      <c r="M33" s="41" t="s">
        <v>132</v>
      </c>
    </row>
    <row r="34" spans="7:13" ht="14.25">
      <c r="G34" s="11"/>
      <c r="H34" s="11"/>
      <c r="I34" s="18"/>
      <c r="J34" s="11"/>
      <c r="K34" s="11"/>
      <c r="L34" s="11"/>
      <c r="M34" s="18"/>
    </row>
    <row r="35" spans="2:13" ht="14.25">
      <c r="B35" s="6" t="s">
        <v>28</v>
      </c>
      <c r="C35" s="2" t="s">
        <v>29</v>
      </c>
      <c r="G35" s="11">
        <v>0</v>
      </c>
      <c r="H35" s="11"/>
      <c r="I35" s="41" t="s">
        <v>132</v>
      </c>
      <c r="J35" s="11"/>
      <c r="K35" s="11">
        <v>0</v>
      </c>
      <c r="L35" s="11"/>
      <c r="M35" s="41" t="s">
        <v>132</v>
      </c>
    </row>
    <row r="36" spans="7:13" ht="14.25">
      <c r="G36" s="12"/>
      <c r="H36" s="11"/>
      <c r="I36" s="12"/>
      <c r="J36" s="11"/>
      <c r="K36" s="12"/>
      <c r="L36" s="11"/>
      <c r="M36" s="12"/>
    </row>
    <row r="37" spans="2:13" ht="14.25">
      <c r="B37" s="6" t="s">
        <v>30</v>
      </c>
      <c r="C37" s="2" t="s">
        <v>172</v>
      </c>
      <c r="G37" s="11"/>
      <c r="H37" s="11"/>
      <c r="I37" s="11"/>
      <c r="J37" s="11"/>
      <c r="K37" s="11"/>
      <c r="L37" s="11"/>
      <c r="M37" s="11"/>
    </row>
    <row r="38" spans="3:13" ht="14.25">
      <c r="C38" s="2" t="s">
        <v>31</v>
      </c>
      <c r="G38" s="11">
        <f>SUM(G33:G37)</f>
        <v>-33455</v>
      </c>
      <c r="H38" s="11"/>
      <c r="I38" s="41" t="s">
        <v>132</v>
      </c>
      <c r="J38" s="11"/>
      <c r="K38" s="11">
        <f>SUM(K33:K37)</f>
        <v>-187982</v>
      </c>
      <c r="L38" s="11"/>
      <c r="M38" s="41" t="s">
        <v>132</v>
      </c>
    </row>
    <row r="39" spans="7:13" ht="14.25">
      <c r="G39" s="11"/>
      <c r="H39" s="11"/>
      <c r="I39" s="18"/>
      <c r="J39" s="11"/>
      <c r="K39" s="11"/>
      <c r="L39" s="11"/>
      <c r="M39" s="18"/>
    </row>
    <row r="40" spans="2:13" ht="14.25">
      <c r="B40" s="6" t="s">
        <v>32</v>
      </c>
      <c r="C40" s="2" t="s">
        <v>33</v>
      </c>
      <c r="G40" s="18">
        <v>1677</v>
      </c>
      <c r="H40" s="11"/>
      <c r="I40" s="41" t="s">
        <v>132</v>
      </c>
      <c r="J40" s="11"/>
      <c r="K40" s="18">
        <v>1007</v>
      </c>
      <c r="L40" s="11"/>
      <c r="M40" s="41" t="s">
        <v>132</v>
      </c>
    </row>
    <row r="41" spans="7:13" ht="14.25">
      <c r="G41" s="12"/>
      <c r="H41" s="11"/>
      <c r="I41" s="12"/>
      <c r="J41" s="11"/>
      <c r="K41" s="12"/>
      <c r="L41" s="11"/>
      <c r="M41" s="12"/>
    </row>
    <row r="42" spans="2:13" ht="14.25">
      <c r="B42" s="6" t="s">
        <v>34</v>
      </c>
      <c r="C42" s="6" t="s">
        <v>34</v>
      </c>
      <c r="D42" s="2" t="s">
        <v>173</v>
      </c>
      <c r="G42" s="11"/>
      <c r="H42" s="11"/>
      <c r="I42" s="11"/>
      <c r="J42" s="11"/>
      <c r="K42" s="11"/>
      <c r="L42" s="11"/>
      <c r="M42" s="11"/>
    </row>
    <row r="43" spans="4:13" ht="14.25">
      <c r="D43" s="2" t="s">
        <v>35</v>
      </c>
      <c r="G43" s="11">
        <f>SUM(G38:G41)</f>
        <v>-31778</v>
      </c>
      <c r="H43" s="11"/>
      <c r="I43" s="41" t="s">
        <v>132</v>
      </c>
      <c r="J43" s="11"/>
      <c r="K43" s="11">
        <f>SUM(K38:K41)</f>
        <v>-186975</v>
      </c>
      <c r="L43" s="11"/>
      <c r="M43" s="41" t="s">
        <v>132</v>
      </c>
    </row>
    <row r="44" spans="7:13" ht="14.25">
      <c r="G44" s="11"/>
      <c r="H44" s="11"/>
      <c r="I44" s="11"/>
      <c r="J44" s="11"/>
      <c r="K44" s="11"/>
      <c r="L44" s="11"/>
      <c r="M44" s="11"/>
    </row>
    <row r="45" spans="3:13" ht="14.25">
      <c r="C45" s="6" t="s">
        <v>36</v>
      </c>
      <c r="D45" s="2" t="s">
        <v>37</v>
      </c>
      <c r="G45" s="11">
        <v>1716</v>
      </c>
      <c r="H45" s="11"/>
      <c r="I45" s="41" t="s">
        <v>132</v>
      </c>
      <c r="J45" s="11"/>
      <c r="K45" s="11">
        <v>1684</v>
      </c>
      <c r="L45" s="11"/>
      <c r="M45" s="41" t="s">
        <v>132</v>
      </c>
    </row>
    <row r="46" spans="7:13" ht="14.25">
      <c r="G46" s="12"/>
      <c r="H46" s="11"/>
      <c r="I46" s="12"/>
      <c r="J46" s="11"/>
      <c r="K46" s="12"/>
      <c r="L46" s="11"/>
      <c r="M46" s="12"/>
    </row>
    <row r="47" spans="2:13" ht="14.25">
      <c r="B47" s="6" t="s">
        <v>38</v>
      </c>
      <c r="C47" s="2" t="s">
        <v>173</v>
      </c>
      <c r="G47" s="11"/>
      <c r="H47" s="11"/>
      <c r="I47" s="11"/>
      <c r="J47" s="11"/>
      <c r="K47" s="11"/>
      <c r="L47" s="11"/>
      <c r="M47" s="11"/>
    </row>
    <row r="48" spans="3:13" ht="14.25">
      <c r="C48" s="2" t="s">
        <v>142</v>
      </c>
      <c r="G48" s="11">
        <f>SUM(G43:G47)</f>
        <v>-30062</v>
      </c>
      <c r="H48" s="11"/>
      <c r="I48" s="41" t="s">
        <v>132</v>
      </c>
      <c r="J48" s="11"/>
      <c r="K48" s="11">
        <f>SUM(K43:K47)</f>
        <v>-185291</v>
      </c>
      <c r="L48" s="11"/>
      <c r="M48" s="41" t="s">
        <v>132</v>
      </c>
    </row>
    <row r="49" spans="7:13" ht="14.25">
      <c r="G49" s="11"/>
      <c r="H49" s="11"/>
      <c r="I49" s="11"/>
      <c r="J49" s="11"/>
      <c r="K49" s="11"/>
      <c r="L49" s="11"/>
      <c r="M49" s="11"/>
    </row>
    <row r="50" spans="2:13" ht="14.25">
      <c r="B50" s="6" t="s">
        <v>39</v>
      </c>
      <c r="C50" s="6" t="s">
        <v>34</v>
      </c>
      <c r="D50" s="2" t="s">
        <v>40</v>
      </c>
      <c r="G50" s="13">
        <v>0</v>
      </c>
      <c r="H50" s="11"/>
      <c r="I50" s="42" t="s">
        <v>132</v>
      </c>
      <c r="J50" s="11"/>
      <c r="K50" s="13">
        <v>0</v>
      </c>
      <c r="L50" s="11"/>
      <c r="M50" s="42" t="s">
        <v>132</v>
      </c>
    </row>
    <row r="51" spans="3:13" ht="14.25">
      <c r="C51" s="6" t="s">
        <v>36</v>
      </c>
      <c r="D51" s="2" t="s">
        <v>37</v>
      </c>
      <c r="G51" s="15">
        <v>0</v>
      </c>
      <c r="H51" s="11"/>
      <c r="I51" s="43" t="s">
        <v>132</v>
      </c>
      <c r="J51" s="11"/>
      <c r="K51" s="15">
        <v>0</v>
      </c>
      <c r="L51" s="11"/>
      <c r="M51" s="43" t="s">
        <v>132</v>
      </c>
    </row>
    <row r="52" spans="3:13" ht="14.25">
      <c r="C52" s="6" t="s">
        <v>41</v>
      </c>
      <c r="D52" s="2" t="s">
        <v>42</v>
      </c>
      <c r="F52" s="17"/>
      <c r="G52" s="18"/>
      <c r="H52" s="11"/>
      <c r="I52" s="18"/>
      <c r="J52" s="11"/>
      <c r="K52" s="18"/>
      <c r="L52" s="11"/>
      <c r="M52" s="18"/>
    </row>
    <row r="53" spans="4:13" ht="14.25">
      <c r="D53" s="2" t="s">
        <v>158</v>
      </c>
      <c r="F53" s="17"/>
      <c r="G53" s="18">
        <f>SUM(G50:G52)</f>
        <v>0</v>
      </c>
      <c r="H53" s="11"/>
      <c r="I53" s="41" t="s">
        <v>132</v>
      </c>
      <c r="J53" s="11"/>
      <c r="K53" s="18">
        <f>SUM(K50:K52)</f>
        <v>0</v>
      </c>
      <c r="L53" s="11"/>
      <c r="M53" s="41" t="s">
        <v>132</v>
      </c>
    </row>
    <row r="54" spans="7:13" ht="14.25">
      <c r="G54" s="12"/>
      <c r="H54" s="11"/>
      <c r="I54" s="12"/>
      <c r="J54" s="11"/>
      <c r="K54" s="12"/>
      <c r="L54" s="11"/>
      <c r="M54" s="12"/>
    </row>
    <row r="55" spans="2:13" ht="14.25">
      <c r="B55" s="6" t="s">
        <v>43</v>
      </c>
      <c r="C55" s="2" t="s">
        <v>174</v>
      </c>
      <c r="G55" s="11"/>
      <c r="H55" s="11"/>
      <c r="I55" s="11"/>
      <c r="J55" s="11"/>
      <c r="K55" s="11"/>
      <c r="L55" s="11"/>
      <c r="M55" s="11"/>
    </row>
    <row r="56" spans="3:13" ht="15" thickBot="1">
      <c r="C56" s="2" t="s">
        <v>143</v>
      </c>
      <c r="G56" s="16">
        <f>+G48+G53</f>
        <v>-30062</v>
      </c>
      <c r="H56" s="11"/>
      <c r="I56" s="44" t="s">
        <v>132</v>
      </c>
      <c r="J56" s="11"/>
      <c r="K56" s="16">
        <f>+K48+K53</f>
        <v>-185291</v>
      </c>
      <c r="L56" s="11"/>
      <c r="M56" s="44" t="s">
        <v>132</v>
      </c>
    </row>
    <row r="57" spans="7:13" ht="15" thickTop="1">
      <c r="G57" s="11"/>
      <c r="H57" s="11"/>
      <c r="I57" s="11"/>
      <c r="J57" s="11"/>
      <c r="K57" s="11"/>
      <c r="L57" s="11"/>
      <c r="M57" s="11"/>
    </row>
    <row r="58" spans="1:13" ht="14.25">
      <c r="A58" s="6" t="s">
        <v>44</v>
      </c>
      <c r="B58" s="6" t="s">
        <v>12</v>
      </c>
      <c r="C58" s="2" t="s">
        <v>189</v>
      </c>
      <c r="G58" s="18"/>
      <c r="H58" s="11"/>
      <c r="I58" s="11"/>
      <c r="J58" s="11"/>
      <c r="K58" s="11"/>
      <c r="L58" s="11"/>
      <c r="M58" s="11"/>
    </row>
    <row r="59" spans="3:13" ht="14.25">
      <c r="C59" s="2" t="s">
        <v>45</v>
      </c>
      <c r="G59" s="18"/>
      <c r="H59" s="11"/>
      <c r="I59" s="11"/>
      <c r="J59" s="11"/>
      <c r="K59" s="11"/>
      <c r="L59" s="11"/>
      <c r="M59" s="11"/>
    </row>
    <row r="60" spans="3:13" ht="14.25">
      <c r="C60" s="2" t="s">
        <v>159</v>
      </c>
      <c r="G60" s="18"/>
      <c r="H60" s="11"/>
      <c r="I60" s="11"/>
      <c r="J60" s="11"/>
      <c r="K60" s="11"/>
      <c r="L60" s="11"/>
      <c r="M60" s="11"/>
    </row>
    <row r="61" spans="3:13" ht="15" thickBot="1">
      <c r="C61" s="6" t="s">
        <v>34</v>
      </c>
      <c r="D61" s="2" t="s">
        <v>89</v>
      </c>
      <c r="G61" s="23">
        <v>-15.1</v>
      </c>
      <c r="H61" s="11"/>
      <c r="I61" s="33" t="s">
        <v>132</v>
      </c>
      <c r="J61" s="11"/>
      <c r="K61" s="23">
        <v>-93.3</v>
      </c>
      <c r="L61" s="11"/>
      <c r="M61" s="33" t="s">
        <v>132</v>
      </c>
    </row>
    <row r="62" spans="3:13" ht="15" thickBot="1">
      <c r="C62" s="6" t="s">
        <v>36</v>
      </c>
      <c r="D62" s="2" t="s">
        <v>175</v>
      </c>
      <c r="G62" s="33" t="s">
        <v>176</v>
      </c>
      <c r="H62" s="11"/>
      <c r="I62" s="33" t="s">
        <v>132</v>
      </c>
      <c r="J62" s="11"/>
      <c r="K62" s="33" t="s">
        <v>176</v>
      </c>
      <c r="L62" s="11"/>
      <c r="M62" s="33" t="s">
        <v>132</v>
      </c>
    </row>
    <row r="63" spans="3:13" ht="14.25">
      <c r="C63" s="6"/>
      <c r="D63" s="2"/>
      <c r="G63" s="37"/>
      <c r="H63" s="11"/>
      <c r="I63" s="28"/>
      <c r="J63" s="11"/>
      <c r="K63" s="37"/>
      <c r="L63" s="11"/>
      <c r="M63" s="28"/>
    </row>
    <row r="64" spans="2:13" ht="14.25">
      <c r="B64" s="2" t="s">
        <v>160</v>
      </c>
      <c r="C64" s="6"/>
      <c r="D64" s="2"/>
      <c r="G64" s="28"/>
      <c r="H64" s="11"/>
      <c r="I64" s="28"/>
      <c r="J64" s="11"/>
      <c r="K64" s="37"/>
      <c r="L64" s="11"/>
      <c r="M64" s="28"/>
    </row>
    <row r="65" spans="2:13" ht="14.25">
      <c r="B65" s="2" t="s">
        <v>177</v>
      </c>
      <c r="D65" s="2"/>
      <c r="G65" s="18"/>
      <c r="H65" s="11"/>
      <c r="I65" s="11"/>
      <c r="J65" s="11"/>
      <c r="K65" s="11"/>
      <c r="L65" s="11"/>
      <c r="M65" s="11"/>
    </row>
    <row r="66" spans="1:13" ht="15.75">
      <c r="A66" s="10" t="s">
        <v>144</v>
      </c>
      <c r="B66" s="5"/>
      <c r="C66" s="5"/>
      <c r="D66" s="5"/>
      <c r="E66" s="5"/>
      <c r="F66" s="5"/>
      <c r="G66" s="5"/>
      <c r="H66" s="5"/>
      <c r="I66" s="5"/>
      <c r="J66" s="5"/>
      <c r="K66" s="5"/>
      <c r="L66" s="21"/>
      <c r="M66" s="29"/>
    </row>
    <row r="67" spans="1:13" ht="12.75">
      <c r="A67" s="4" t="s">
        <v>141</v>
      </c>
      <c r="B67" s="5"/>
      <c r="C67" s="5"/>
      <c r="D67" s="5"/>
      <c r="E67" s="5"/>
      <c r="F67" s="5"/>
      <c r="G67" s="5"/>
      <c r="H67" s="5"/>
      <c r="I67" s="5"/>
      <c r="J67" s="5"/>
      <c r="K67" s="5"/>
      <c r="L67" s="21"/>
      <c r="M67" s="29"/>
    </row>
    <row r="68" ht="12.75">
      <c r="M68" s="17"/>
    </row>
    <row r="69" spans="1:13" ht="12.75">
      <c r="A69" s="57" t="s">
        <v>178</v>
      </c>
      <c r="B69" s="57"/>
      <c r="C69" s="57"/>
      <c r="D69" s="57"/>
      <c r="E69" s="57"/>
      <c r="F69" s="57"/>
      <c r="G69" s="57"/>
      <c r="H69" s="57"/>
      <c r="I69" s="57"/>
      <c r="J69" s="57"/>
      <c r="K69" s="57"/>
      <c r="M69" s="17"/>
    </row>
    <row r="70" spans="1:13" ht="12.75">
      <c r="A70" s="3"/>
      <c r="M70" s="17"/>
    </row>
    <row r="71" spans="7:11" ht="12.75">
      <c r="G71"/>
      <c r="H71"/>
      <c r="I71" s="8"/>
      <c r="J71" s="3"/>
      <c r="K71" s="8" t="s">
        <v>90</v>
      </c>
    </row>
    <row r="72" spans="7:11" ht="12.75">
      <c r="G72"/>
      <c r="H72"/>
      <c r="J72" s="3"/>
      <c r="K72" s="8" t="s">
        <v>1</v>
      </c>
    </row>
    <row r="73" spans="7:11" ht="12.75">
      <c r="G73"/>
      <c r="H73"/>
      <c r="I73" s="8" t="s">
        <v>91</v>
      </c>
      <c r="J73" s="3"/>
      <c r="K73" s="8" t="s">
        <v>93</v>
      </c>
    </row>
    <row r="74" spans="7:11" ht="12.75">
      <c r="G74"/>
      <c r="H74"/>
      <c r="I74" s="8" t="s">
        <v>92</v>
      </c>
      <c r="J74" s="3"/>
      <c r="K74" s="8" t="s">
        <v>94</v>
      </c>
    </row>
    <row r="75" spans="7:11" ht="12.75">
      <c r="G75"/>
      <c r="H75"/>
      <c r="I75" s="8" t="s">
        <v>6</v>
      </c>
      <c r="J75" s="3"/>
      <c r="K75" s="9" t="s">
        <v>81</v>
      </c>
    </row>
    <row r="76" spans="7:11" ht="12.75">
      <c r="G76"/>
      <c r="H76"/>
      <c r="I76" s="9" t="s">
        <v>8</v>
      </c>
      <c r="J76" s="3"/>
      <c r="K76" s="8" t="s">
        <v>179</v>
      </c>
    </row>
    <row r="77" spans="7:11" ht="12.75">
      <c r="G77"/>
      <c r="H77"/>
      <c r="I77" s="8" t="s">
        <v>10</v>
      </c>
      <c r="J77" s="8"/>
      <c r="K77" s="8" t="s">
        <v>10</v>
      </c>
    </row>
    <row r="79" spans="1:11" ht="18" customHeight="1">
      <c r="A79" s="6" t="s">
        <v>11</v>
      </c>
      <c r="B79" s="2" t="s">
        <v>46</v>
      </c>
      <c r="I79" s="11">
        <v>118444</v>
      </c>
      <c r="J79" s="11"/>
      <c r="K79" s="11">
        <v>185242</v>
      </c>
    </row>
    <row r="80" spans="1:11" ht="18" customHeight="1">
      <c r="A80" s="6" t="s">
        <v>18</v>
      </c>
      <c r="B80" s="2" t="s">
        <v>47</v>
      </c>
      <c r="I80" s="11">
        <v>0</v>
      </c>
      <c r="J80" s="11"/>
      <c r="K80" s="11">
        <v>2408</v>
      </c>
    </row>
    <row r="81" spans="1:11" ht="18" customHeight="1">
      <c r="A81" s="6" t="s">
        <v>44</v>
      </c>
      <c r="B81" s="2" t="s">
        <v>145</v>
      </c>
      <c r="I81" s="11">
        <v>4661</v>
      </c>
      <c r="J81" s="11"/>
      <c r="K81" s="11">
        <v>1839</v>
      </c>
    </row>
    <row r="82" spans="1:11" ht="18" customHeight="1">
      <c r="A82" s="6" t="s">
        <v>48</v>
      </c>
      <c r="B82" s="2" t="s">
        <v>49</v>
      </c>
      <c r="I82" s="11">
        <v>75110</v>
      </c>
      <c r="J82" s="11"/>
      <c r="K82" s="11">
        <v>3849</v>
      </c>
    </row>
    <row r="83" spans="1:11" ht="18" customHeight="1">
      <c r="A83" s="6" t="s">
        <v>50</v>
      </c>
      <c r="B83" s="2" t="s">
        <v>51</v>
      </c>
      <c r="I83" s="11">
        <v>4228</v>
      </c>
      <c r="J83" s="11"/>
      <c r="K83" s="11">
        <v>9044</v>
      </c>
    </row>
    <row r="84" spans="1:11" ht="18" customHeight="1">
      <c r="A84" s="6" t="s">
        <v>52</v>
      </c>
      <c r="B84" s="2" t="s">
        <v>74</v>
      </c>
      <c r="I84" s="11">
        <v>9161</v>
      </c>
      <c r="J84" s="11"/>
      <c r="K84" s="11">
        <v>48283</v>
      </c>
    </row>
    <row r="85" spans="1:11" ht="18" customHeight="1">
      <c r="A85" s="6" t="s">
        <v>53</v>
      </c>
      <c r="B85" s="2" t="s">
        <v>54</v>
      </c>
      <c r="I85" s="11"/>
      <c r="J85" s="11"/>
      <c r="K85" s="11"/>
    </row>
    <row r="86" spans="3:11" ht="18" customHeight="1">
      <c r="C86" s="2" t="s">
        <v>46</v>
      </c>
      <c r="I86" s="13">
        <v>15066</v>
      </c>
      <c r="J86" s="11"/>
      <c r="K86" s="13">
        <v>21608</v>
      </c>
    </row>
    <row r="87" spans="3:11" ht="18" customHeight="1">
      <c r="C87" s="2" t="s">
        <v>55</v>
      </c>
      <c r="I87" s="14">
        <v>16778</v>
      </c>
      <c r="J87" s="11"/>
      <c r="K87" s="14">
        <v>70174</v>
      </c>
    </row>
    <row r="88" spans="3:11" ht="18" customHeight="1">
      <c r="C88" s="2" t="s">
        <v>56</v>
      </c>
      <c r="I88" s="14">
        <v>24727</v>
      </c>
      <c r="J88" s="11"/>
      <c r="K88" s="14">
        <v>27367</v>
      </c>
    </row>
    <row r="89" spans="3:11" ht="18" customHeight="1">
      <c r="C89" s="2" t="s">
        <v>57</v>
      </c>
      <c r="I89" s="14">
        <v>60929</v>
      </c>
      <c r="J89" s="11"/>
      <c r="K89" s="14">
        <v>409</v>
      </c>
    </row>
    <row r="90" spans="3:11" ht="18" customHeight="1">
      <c r="C90" s="2" t="s">
        <v>95</v>
      </c>
      <c r="I90" s="14">
        <v>108838</v>
      </c>
      <c r="J90" s="11"/>
      <c r="K90" s="14">
        <v>484782</v>
      </c>
    </row>
    <row r="91" spans="3:11" ht="18" customHeight="1">
      <c r="C91" s="2" t="s">
        <v>133</v>
      </c>
      <c r="I91" s="14">
        <v>27791</v>
      </c>
      <c r="J91" s="11"/>
      <c r="K91" s="14">
        <v>28389</v>
      </c>
    </row>
    <row r="92" spans="3:11" ht="18" customHeight="1">
      <c r="C92" s="2" t="s">
        <v>134</v>
      </c>
      <c r="I92" s="14">
        <v>14510</v>
      </c>
      <c r="J92" s="11"/>
      <c r="K92" s="14">
        <v>17400</v>
      </c>
    </row>
    <row r="93" spans="9:11" ht="19.5" customHeight="1">
      <c r="I93" s="54">
        <f>SUM(I86:I92)</f>
        <v>268639</v>
      </c>
      <c r="J93" s="55"/>
      <c r="K93" s="54">
        <f>SUM(K86:K92)</f>
        <v>650129</v>
      </c>
    </row>
    <row r="94" spans="9:11" ht="14.25">
      <c r="I94" s="14"/>
      <c r="J94" s="11"/>
      <c r="K94" s="14"/>
    </row>
    <row r="95" spans="1:11" ht="18" customHeight="1">
      <c r="A95" s="6" t="s">
        <v>58</v>
      </c>
      <c r="B95" s="2" t="s">
        <v>59</v>
      </c>
      <c r="I95" s="14"/>
      <c r="J95" s="11"/>
      <c r="K95" s="14"/>
    </row>
    <row r="96" spans="3:11" ht="18" customHeight="1">
      <c r="C96" s="2" t="s">
        <v>97</v>
      </c>
      <c r="I96" s="14">
        <v>280890</v>
      </c>
      <c r="J96" s="11"/>
      <c r="K96" s="14">
        <v>308249</v>
      </c>
    </row>
    <row r="97" spans="3:11" ht="18" customHeight="1">
      <c r="C97" s="2" t="s">
        <v>73</v>
      </c>
      <c r="I97" s="14">
        <v>170777</v>
      </c>
      <c r="J97" s="11"/>
      <c r="K97" s="14">
        <v>155490</v>
      </c>
    </row>
    <row r="98" spans="3:11" ht="18" customHeight="1">
      <c r="C98" s="2" t="s">
        <v>96</v>
      </c>
      <c r="I98" s="14">
        <v>1111686</v>
      </c>
      <c r="J98" s="11"/>
      <c r="K98" s="14">
        <v>1259322</v>
      </c>
    </row>
    <row r="99" spans="3:11" ht="18" customHeight="1">
      <c r="C99" s="2" t="s">
        <v>33</v>
      </c>
      <c r="I99" s="14">
        <v>36837</v>
      </c>
      <c r="J99" s="11"/>
      <c r="K99" s="14">
        <v>40355</v>
      </c>
    </row>
    <row r="100" spans="9:11" ht="19.5" customHeight="1">
      <c r="I100" s="54">
        <f>SUM(I96:I99)</f>
        <v>1600190</v>
      </c>
      <c r="J100" s="55"/>
      <c r="K100" s="54">
        <f>SUM(K96:K99)</f>
        <v>1763416</v>
      </c>
    </row>
    <row r="101" spans="9:11" ht="14.25">
      <c r="I101" s="11"/>
      <c r="J101" s="11"/>
      <c r="K101" s="11"/>
    </row>
    <row r="102" spans="1:11" ht="14.25">
      <c r="A102" s="6" t="s">
        <v>60</v>
      </c>
      <c r="B102" s="2" t="s">
        <v>61</v>
      </c>
      <c r="I102" s="11">
        <f>+I93-I100</f>
        <v>-1331551</v>
      </c>
      <c r="J102" s="11"/>
      <c r="K102" s="11">
        <f>+K93-K100</f>
        <v>-1113287</v>
      </c>
    </row>
    <row r="103" spans="9:11" ht="14.25">
      <c r="I103" s="11"/>
      <c r="J103" s="11"/>
      <c r="K103" s="11"/>
    </row>
    <row r="104" spans="9:11" ht="22.5" customHeight="1" thickBot="1">
      <c r="I104" s="56">
        <f>SUM(I79:I84)+I102</f>
        <v>-1119947</v>
      </c>
      <c r="J104" s="55"/>
      <c r="K104" s="56">
        <f>SUM(K79:K84)+K102</f>
        <v>-862622</v>
      </c>
    </row>
    <row r="105" spans="9:11" ht="15" thickTop="1">
      <c r="I105" s="11"/>
      <c r="J105" s="11"/>
      <c r="K105" s="11"/>
    </row>
    <row r="106" spans="1:11" ht="19.5" customHeight="1">
      <c r="A106" s="6" t="s">
        <v>62</v>
      </c>
      <c r="B106" s="2" t="s">
        <v>63</v>
      </c>
      <c r="I106" s="11">
        <v>198614</v>
      </c>
      <c r="J106" s="11"/>
      <c r="K106" s="11">
        <v>198614</v>
      </c>
    </row>
    <row r="107" spans="2:11" ht="19.5" customHeight="1">
      <c r="B107" s="2" t="s">
        <v>64</v>
      </c>
      <c r="C107" s="2"/>
      <c r="I107" s="12">
        <v>-1336687</v>
      </c>
      <c r="J107" s="11"/>
      <c r="K107" s="12">
        <v>-1148643</v>
      </c>
    </row>
    <row r="108" spans="2:11" ht="19.5" customHeight="1">
      <c r="B108" s="2"/>
      <c r="C108" s="2"/>
      <c r="I108" s="11">
        <f>SUM(I106:I107)</f>
        <v>-1138073</v>
      </c>
      <c r="J108" s="11"/>
      <c r="K108" s="11">
        <f>SUM(K106:K107)</f>
        <v>-950029</v>
      </c>
    </row>
    <row r="109" spans="2:11" ht="14.25">
      <c r="B109" s="2"/>
      <c r="I109" s="11"/>
      <c r="J109" s="11"/>
      <c r="K109" s="11"/>
    </row>
    <row r="110" spans="1:11" ht="18" customHeight="1">
      <c r="A110" s="6" t="s">
        <v>65</v>
      </c>
      <c r="B110" s="2" t="s">
        <v>66</v>
      </c>
      <c r="I110" s="11">
        <v>16192</v>
      </c>
      <c r="J110" s="11"/>
      <c r="K110" s="11">
        <v>23040</v>
      </c>
    </row>
    <row r="111" spans="1:11" ht="18" customHeight="1">
      <c r="A111" s="6" t="s">
        <v>67</v>
      </c>
      <c r="B111" s="2" t="s">
        <v>161</v>
      </c>
      <c r="I111" s="11">
        <v>1934</v>
      </c>
      <c r="J111" s="11"/>
      <c r="K111" s="11">
        <v>64367</v>
      </c>
    </row>
    <row r="112" spans="9:11" ht="14.25">
      <c r="I112" s="11"/>
      <c r="J112" s="11"/>
      <c r="K112" s="11"/>
    </row>
    <row r="113" spans="9:11" ht="22.5" customHeight="1" thickBot="1">
      <c r="I113" s="56">
        <f>SUM(I108:I112)</f>
        <v>-1119947</v>
      </c>
      <c r="J113" s="55"/>
      <c r="K113" s="56">
        <f>SUM(K108:K112)</f>
        <v>-862622</v>
      </c>
    </row>
    <row r="114" spans="9:11" ht="15" thickTop="1">
      <c r="I114" s="11"/>
      <c r="J114" s="11"/>
      <c r="K114" s="11"/>
    </row>
    <row r="115" spans="2:11" ht="15" thickBot="1">
      <c r="B115" s="2" t="s">
        <v>146</v>
      </c>
      <c r="I115" s="47">
        <v>-5.8</v>
      </c>
      <c r="J115" s="26"/>
      <c r="K115" s="47">
        <v>-5.07</v>
      </c>
    </row>
    <row r="116" spans="9:11" ht="14.25">
      <c r="I116" s="11"/>
      <c r="J116" s="11"/>
      <c r="K116" s="11"/>
    </row>
    <row r="117" spans="9:11" ht="14.25">
      <c r="I117" s="11"/>
      <c r="J117" s="11"/>
      <c r="K117" s="11"/>
    </row>
    <row r="120" ht="12.75">
      <c r="A120" s="3"/>
    </row>
    <row r="122" ht="12.75">
      <c r="A122" s="6"/>
    </row>
    <row r="123" spans="2:11" ht="12.75">
      <c r="B123" s="62"/>
      <c r="C123" s="63"/>
      <c r="D123" s="63"/>
      <c r="E123" s="63"/>
      <c r="F123" s="63"/>
      <c r="G123" s="63"/>
      <c r="H123" s="63"/>
      <c r="I123" s="63"/>
      <c r="J123" s="63"/>
      <c r="K123" s="63"/>
    </row>
    <row r="124" spans="2:11" ht="12.75">
      <c r="B124" s="63"/>
      <c r="C124" s="63"/>
      <c r="D124" s="63"/>
      <c r="E124" s="63"/>
      <c r="F124" s="63"/>
      <c r="G124" s="63"/>
      <c r="H124" s="63"/>
      <c r="I124" s="63"/>
      <c r="J124" s="63"/>
      <c r="K124" s="63"/>
    </row>
    <row r="125" spans="2:11" ht="12.75">
      <c r="B125" s="62"/>
      <c r="C125" s="63"/>
      <c r="D125" s="63"/>
      <c r="E125" s="63"/>
      <c r="F125" s="63"/>
      <c r="G125" s="63"/>
      <c r="H125" s="63"/>
      <c r="I125" s="63"/>
      <c r="J125" s="63"/>
      <c r="K125" s="63"/>
    </row>
    <row r="126" spans="2:11" ht="12.75">
      <c r="B126" s="63"/>
      <c r="C126" s="63"/>
      <c r="D126" s="63"/>
      <c r="E126" s="63"/>
      <c r="F126" s="63"/>
      <c r="G126" s="63"/>
      <c r="H126" s="63"/>
      <c r="I126" s="63"/>
      <c r="J126" s="63"/>
      <c r="K126" s="63"/>
    </row>
    <row r="127" spans="2:11" ht="12.75">
      <c r="B127" s="62"/>
      <c r="C127" s="63"/>
      <c r="D127" s="63"/>
      <c r="E127" s="63"/>
      <c r="F127" s="63"/>
      <c r="G127" s="63"/>
      <c r="H127" s="63"/>
      <c r="I127" s="63"/>
      <c r="J127" s="63"/>
      <c r="K127" s="63"/>
    </row>
    <row r="128" spans="2:11" ht="12.75">
      <c r="B128" s="62"/>
      <c r="C128" s="63"/>
      <c r="D128" s="63"/>
      <c r="E128" s="63"/>
      <c r="F128" s="63"/>
      <c r="G128" s="63"/>
      <c r="H128" s="63"/>
      <c r="I128" s="64"/>
      <c r="J128" s="63"/>
      <c r="K128" s="64"/>
    </row>
    <row r="129" spans="2:11" ht="12.75">
      <c r="B129" s="63"/>
      <c r="C129" s="63"/>
      <c r="D129" s="63"/>
      <c r="E129" s="63"/>
      <c r="F129" s="63"/>
      <c r="G129" s="63"/>
      <c r="H129" s="63"/>
      <c r="I129" s="63"/>
      <c r="J129" s="63"/>
      <c r="K129" s="63"/>
    </row>
  </sheetData>
  <mergeCells count="2">
    <mergeCell ref="G8:I8"/>
    <mergeCell ref="K8:M8"/>
  </mergeCells>
  <printOptions/>
  <pageMargins left="0.85" right="0.25" top="1" bottom="0.4" header="0" footer="0.25"/>
  <pageSetup horizontalDpi="300" verticalDpi="300" orientation="portrait" paperSize="9" scale="80" r:id="rId1"/>
  <headerFooter alignWithMargins="0">
    <oddFooter>&amp;CPage &amp;P</oddFooter>
  </headerFooter>
  <rowBreaks count="1" manualBreakCount="1">
    <brk id="65" max="12" man="1"/>
  </rowBreaks>
</worksheet>
</file>

<file path=xl/worksheets/sheet2.xml><?xml version="1.0" encoding="utf-8"?>
<worksheet xmlns="http://schemas.openxmlformats.org/spreadsheetml/2006/main" xmlns:r="http://schemas.openxmlformats.org/officeDocument/2006/relationships">
  <dimension ref="A4:S346"/>
  <sheetViews>
    <sheetView tabSelected="1" zoomScale="75" zoomScaleNormal="75" workbookViewId="0" topLeftCell="A272">
      <selection activeCell="E293" sqref="E293"/>
    </sheetView>
  </sheetViews>
  <sheetFormatPr defaultColWidth="9.140625" defaultRowHeight="12.75"/>
  <cols>
    <col min="1" max="1" width="4.140625" style="24" customWidth="1"/>
    <col min="2" max="2" width="5.28125" style="11" customWidth="1"/>
    <col min="3" max="4" width="7.8515625" style="11" customWidth="1"/>
    <col min="5" max="5" width="8.8515625" style="11" bestFit="1" customWidth="1"/>
    <col min="6" max="6" width="14.28125" style="11" customWidth="1"/>
    <col min="7" max="7" width="12.421875" style="11" customWidth="1"/>
    <col min="8" max="8" width="12.28125" style="11" customWidth="1"/>
    <col min="9" max="9" width="12.57421875" style="11" customWidth="1"/>
    <col min="10" max="10" width="3.421875" style="11" customWidth="1"/>
    <col min="11" max="11" width="12.140625" style="11" customWidth="1"/>
    <col min="12" max="12" width="7.8515625" style="11" customWidth="1"/>
    <col min="13" max="13" width="14.140625" style="11" customWidth="1"/>
    <col min="14" max="14" width="14.8515625" style="11" customWidth="1"/>
    <col min="15" max="15" width="13.140625" style="11" customWidth="1"/>
    <col min="16" max="16" width="13.7109375" style="11" customWidth="1"/>
    <col min="17" max="18" width="14.8515625" style="11" customWidth="1"/>
    <col min="19" max="16384" width="7.8515625" style="11" customWidth="1"/>
  </cols>
  <sheetData>
    <row r="4" spans="1:12" ht="15.75" customHeight="1">
      <c r="A4" s="68" t="s">
        <v>144</v>
      </c>
      <c r="B4" s="68"/>
      <c r="C4" s="68"/>
      <c r="D4" s="68"/>
      <c r="E4" s="68"/>
      <c r="F4" s="68"/>
      <c r="G4" s="68"/>
      <c r="H4" s="68"/>
      <c r="I4" s="68"/>
      <c r="J4" s="68"/>
      <c r="K4" s="68"/>
      <c r="L4" s="68"/>
    </row>
    <row r="5" spans="1:12" ht="14.25" customHeight="1">
      <c r="A5" s="69" t="s">
        <v>141</v>
      </c>
      <c r="B5" s="69"/>
      <c r="C5" s="69"/>
      <c r="D5" s="69"/>
      <c r="E5" s="69"/>
      <c r="F5" s="69"/>
      <c r="G5" s="69"/>
      <c r="H5" s="69"/>
      <c r="I5" s="69"/>
      <c r="J5" s="69"/>
      <c r="K5" s="69"/>
      <c r="L5" s="69"/>
    </row>
    <row r="6" spans="1:11" ht="14.25">
      <c r="A6" s="4"/>
      <c r="B6" s="5"/>
      <c r="C6" s="5"/>
      <c r="D6" s="5"/>
      <c r="E6" s="5"/>
      <c r="F6" s="5"/>
      <c r="G6" s="5"/>
      <c r="H6" s="5"/>
      <c r="I6" s="5"/>
      <c r="J6" s="5"/>
      <c r="K6" s="5"/>
    </row>
    <row r="7" spans="1:11" ht="14.25">
      <c r="A7" s="4"/>
      <c r="B7" s="5"/>
      <c r="C7" s="5"/>
      <c r="D7" s="5"/>
      <c r="E7" s="5"/>
      <c r="F7" s="5"/>
      <c r="G7" s="5"/>
      <c r="H7" s="5"/>
      <c r="I7" s="5"/>
      <c r="J7" s="5"/>
      <c r="K7" s="5"/>
    </row>
    <row r="8" ht="15">
      <c r="A8" s="24" t="s">
        <v>69</v>
      </c>
    </row>
    <row r="10" spans="1:2" ht="15">
      <c r="A10" s="32" t="s">
        <v>11</v>
      </c>
      <c r="B10" s="24" t="s">
        <v>70</v>
      </c>
    </row>
    <row r="15" spans="1:2" ht="15">
      <c r="A15" s="32" t="s">
        <v>18</v>
      </c>
      <c r="B15" s="59" t="s">
        <v>181</v>
      </c>
    </row>
    <row r="16" spans="1:11" ht="15">
      <c r="A16" s="32"/>
      <c r="B16" s="58" t="s">
        <v>180</v>
      </c>
      <c r="I16" s="8" t="s">
        <v>3</v>
      </c>
      <c r="J16" s="3"/>
      <c r="K16" s="8" t="s">
        <v>3</v>
      </c>
    </row>
    <row r="17" spans="9:11" ht="15">
      <c r="I17" s="8" t="s">
        <v>2</v>
      </c>
      <c r="J17" s="3"/>
      <c r="K17" s="8" t="s">
        <v>2</v>
      </c>
    </row>
    <row r="18" spans="9:11" ht="15">
      <c r="I18" s="8" t="s">
        <v>6</v>
      </c>
      <c r="J18" s="3"/>
      <c r="K18" s="8" t="s">
        <v>7</v>
      </c>
    </row>
    <row r="19" spans="9:11" ht="15">
      <c r="I19" s="9" t="s">
        <v>8</v>
      </c>
      <c r="J19" s="3"/>
      <c r="K19" s="9" t="s">
        <v>8</v>
      </c>
    </row>
    <row r="20" spans="9:11" ht="15">
      <c r="I20" s="30" t="s">
        <v>75</v>
      </c>
      <c r="J20" s="30"/>
      <c r="K20" s="30" t="s">
        <v>75</v>
      </c>
    </row>
    <row r="22" ht="15">
      <c r="B22" s="11" t="s">
        <v>98</v>
      </c>
    </row>
    <row r="23" spans="2:11" ht="15">
      <c r="B23" s="25" t="s">
        <v>99</v>
      </c>
      <c r="I23" s="11">
        <v>22451</v>
      </c>
      <c r="K23" s="11">
        <v>22226</v>
      </c>
    </row>
    <row r="24" spans="2:11" ht="15">
      <c r="B24" s="25" t="s">
        <v>100</v>
      </c>
      <c r="I24" s="11">
        <v>195</v>
      </c>
      <c r="K24" s="11">
        <v>195</v>
      </c>
    </row>
    <row r="25" spans="2:11" ht="15">
      <c r="B25" s="11" t="s">
        <v>147</v>
      </c>
      <c r="I25" s="11">
        <v>11885</v>
      </c>
      <c r="K25" s="11">
        <v>-56762</v>
      </c>
    </row>
    <row r="26" spans="2:11" ht="15">
      <c r="B26" s="11" t="s">
        <v>102</v>
      </c>
      <c r="I26" s="11">
        <v>-19009</v>
      </c>
      <c r="K26" s="11">
        <v>-19009</v>
      </c>
    </row>
    <row r="27" spans="2:11" ht="15">
      <c r="B27" s="11" t="s">
        <v>101</v>
      </c>
      <c r="I27" s="11">
        <v>-5348</v>
      </c>
      <c r="K27" s="11">
        <v>-26926</v>
      </c>
    </row>
    <row r="28" spans="2:11" ht="15">
      <c r="B28" s="11" t="s">
        <v>71</v>
      </c>
      <c r="I28" s="11">
        <v>-2268</v>
      </c>
      <c r="K28" s="11">
        <v>-2268</v>
      </c>
    </row>
    <row r="29" spans="2:11" ht="15">
      <c r="B29" s="11" t="s">
        <v>104</v>
      </c>
      <c r="I29" s="11">
        <v>-2640</v>
      </c>
      <c r="K29" s="11">
        <v>-2640</v>
      </c>
    </row>
    <row r="30" spans="2:11" ht="15">
      <c r="B30" s="11" t="s">
        <v>190</v>
      </c>
      <c r="I30" s="11">
        <v>-2756</v>
      </c>
      <c r="K30" s="11">
        <v>660</v>
      </c>
    </row>
    <row r="31" spans="2:14" ht="15">
      <c r="B31" s="11" t="s">
        <v>103</v>
      </c>
      <c r="I31" s="11">
        <v>434</v>
      </c>
      <c r="K31" s="11">
        <v>434</v>
      </c>
      <c r="N31" s="18"/>
    </row>
    <row r="32" spans="2:14" ht="15">
      <c r="B32" s="31" t="s">
        <v>72</v>
      </c>
      <c r="I32" s="11">
        <v>-6</v>
      </c>
      <c r="K32" s="11">
        <v>-261</v>
      </c>
      <c r="N32" s="18"/>
    </row>
    <row r="33" spans="9:14" ht="21" customHeight="1" thickBot="1">
      <c r="I33" s="22">
        <f>SUM(I22:I32)</f>
        <v>2938</v>
      </c>
      <c r="K33" s="22">
        <f>SUM(K22:K32)</f>
        <v>-84351</v>
      </c>
      <c r="N33" s="18"/>
    </row>
    <row r="34" ht="15.75" thickTop="1">
      <c r="N34" s="18"/>
    </row>
    <row r="35" ht="15">
      <c r="N35" s="18"/>
    </row>
    <row r="36" spans="1:2" ht="15">
      <c r="A36" s="32" t="s">
        <v>44</v>
      </c>
      <c r="B36" s="24" t="s">
        <v>76</v>
      </c>
    </row>
    <row r="37" ht="15">
      <c r="B37" s="11" t="s">
        <v>182</v>
      </c>
    </row>
    <row r="40" spans="1:2" ht="15">
      <c r="A40" s="32" t="s">
        <v>48</v>
      </c>
      <c r="B40" s="24" t="s">
        <v>33</v>
      </c>
    </row>
    <row r="41" ht="15">
      <c r="B41" s="11" t="s">
        <v>77</v>
      </c>
    </row>
    <row r="42" spans="9:11" ht="15">
      <c r="I42" s="8" t="s">
        <v>3</v>
      </c>
      <c r="J42" s="3"/>
      <c r="K42" s="8" t="s">
        <v>3</v>
      </c>
    </row>
    <row r="43" spans="9:11" ht="15">
      <c r="I43" s="8" t="s">
        <v>2</v>
      </c>
      <c r="J43" s="3"/>
      <c r="K43" s="8" t="s">
        <v>2</v>
      </c>
    </row>
    <row r="44" spans="9:11" ht="15">
      <c r="I44" s="8" t="s">
        <v>6</v>
      </c>
      <c r="J44" s="3"/>
      <c r="K44" s="8" t="s">
        <v>7</v>
      </c>
    </row>
    <row r="45" spans="9:11" ht="15">
      <c r="I45" s="9" t="s">
        <v>8</v>
      </c>
      <c r="J45" s="3"/>
      <c r="K45" s="9" t="s">
        <v>8</v>
      </c>
    </row>
    <row r="46" spans="9:11" ht="15">
      <c r="I46" s="30" t="s">
        <v>75</v>
      </c>
      <c r="J46" s="30"/>
      <c r="K46" s="30" t="s">
        <v>75</v>
      </c>
    </row>
    <row r="48" spans="2:11" ht="15">
      <c r="B48" s="11" t="s">
        <v>162</v>
      </c>
      <c r="I48" s="11">
        <v>648</v>
      </c>
      <c r="K48" s="11">
        <v>1633</v>
      </c>
    </row>
    <row r="49" spans="2:11" ht="15">
      <c r="B49" s="11" t="s">
        <v>183</v>
      </c>
      <c r="I49" s="12">
        <v>-2325</v>
      </c>
      <c r="K49" s="12">
        <v>-2640</v>
      </c>
    </row>
    <row r="50" spans="9:11" ht="15">
      <c r="I50" s="11">
        <f>SUM(I48:I49)</f>
        <v>-1677</v>
      </c>
      <c r="K50" s="11">
        <f>SUM(K48:K49)</f>
        <v>-1007</v>
      </c>
    </row>
    <row r="51" spans="2:11" ht="15">
      <c r="B51" s="11" t="s">
        <v>78</v>
      </c>
      <c r="I51" s="11">
        <v>0</v>
      </c>
      <c r="K51" s="11">
        <v>0</v>
      </c>
    </row>
    <row r="52" spans="9:11" ht="21.75" customHeight="1" thickBot="1">
      <c r="I52" s="22">
        <f>SUM(I50:I51)</f>
        <v>-1677</v>
      </c>
      <c r="K52" s="22">
        <f>SUM(K50:K51)</f>
        <v>-1007</v>
      </c>
    </row>
    <row r="53" spans="9:11" ht="15.75" customHeight="1" thickTop="1">
      <c r="I53" s="18"/>
      <c r="K53" s="18"/>
    </row>
    <row r="54" spans="9:11" ht="18" customHeight="1">
      <c r="I54" s="18"/>
      <c r="K54" s="18"/>
    </row>
    <row r="57" spans="1:2" ht="15">
      <c r="A57" s="32" t="s">
        <v>50</v>
      </c>
      <c r="B57" s="24" t="s">
        <v>79</v>
      </c>
    </row>
    <row r="58" ht="15">
      <c r="B58" s="11" t="s">
        <v>184</v>
      </c>
    </row>
    <row r="61" spans="1:2" ht="15">
      <c r="A61" s="32" t="s">
        <v>52</v>
      </c>
      <c r="B61" s="24" t="s">
        <v>148</v>
      </c>
    </row>
    <row r="62" ht="15">
      <c r="B62" s="11" t="s">
        <v>185</v>
      </c>
    </row>
    <row r="65" spans="1:19" ht="15">
      <c r="A65" s="32" t="s">
        <v>53</v>
      </c>
      <c r="B65" s="24" t="s">
        <v>149</v>
      </c>
      <c r="I65" s="8"/>
      <c r="J65" s="3"/>
      <c r="K65" s="8"/>
      <c r="M65" s="18"/>
      <c r="N65" s="18"/>
      <c r="O65" s="18"/>
      <c r="P65" s="18"/>
      <c r="Q65" s="18"/>
      <c r="R65" s="18"/>
      <c r="S65" s="18"/>
    </row>
    <row r="66" spans="1:19" ht="15">
      <c r="A66" s="32"/>
      <c r="I66" s="8"/>
      <c r="J66" s="3"/>
      <c r="K66" s="8"/>
      <c r="M66" s="18"/>
      <c r="N66" s="18"/>
      <c r="O66" s="18"/>
      <c r="P66" s="18"/>
      <c r="Q66" s="18"/>
      <c r="R66" s="18"/>
      <c r="S66" s="18"/>
    </row>
    <row r="67" spans="1:19" ht="15">
      <c r="A67" s="32"/>
      <c r="I67" s="8"/>
      <c r="J67" s="3"/>
      <c r="K67" s="8"/>
      <c r="M67" s="18"/>
      <c r="N67" s="18"/>
      <c r="O67" s="18"/>
      <c r="P67" s="18"/>
      <c r="Q67" s="18"/>
      <c r="R67" s="18"/>
      <c r="S67" s="18"/>
    </row>
    <row r="68" spans="1:19" ht="15">
      <c r="A68" s="32"/>
      <c r="B68" s="24"/>
      <c r="I68" s="8"/>
      <c r="J68" s="3"/>
      <c r="K68" s="8"/>
      <c r="M68" s="18"/>
      <c r="N68" s="18"/>
      <c r="O68" s="18"/>
      <c r="P68" s="18"/>
      <c r="Q68" s="18"/>
      <c r="R68" s="18"/>
      <c r="S68" s="18"/>
    </row>
    <row r="69" spans="1:19" ht="15">
      <c r="A69" s="32"/>
      <c r="B69" s="24"/>
      <c r="J69" s="3"/>
      <c r="K69" s="8"/>
      <c r="M69" s="18"/>
      <c r="N69" s="18"/>
      <c r="O69" s="18"/>
      <c r="P69" s="18"/>
      <c r="Q69" s="18"/>
      <c r="R69" s="18"/>
      <c r="S69" s="18"/>
    </row>
    <row r="70" spans="10:19" ht="15">
      <c r="J70" s="8"/>
      <c r="K70" s="9"/>
      <c r="M70" s="18"/>
      <c r="N70" s="18"/>
      <c r="O70" s="18"/>
      <c r="P70" s="9"/>
      <c r="Q70" s="18"/>
      <c r="R70" s="18"/>
      <c r="S70" s="18"/>
    </row>
    <row r="71" spans="2:19" ht="15">
      <c r="B71" s="25"/>
      <c r="J71" s="8"/>
      <c r="K71" s="8"/>
      <c r="M71" s="18"/>
      <c r="N71" s="18"/>
      <c r="O71" s="18"/>
      <c r="P71" s="8"/>
      <c r="Q71" s="18"/>
      <c r="R71" s="18"/>
      <c r="S71" s="18"/>
    </row>
    <row r="72" spans="9:19" ht="15">
      <c r="I72" s="48"/>
      <c r="J72" s="51"/>
      <c r="K72" s="53" t="s">
        <v>90</v>
      </c>
      <c r="M72" s="18"/>
      <c r="N72" s="18"/>
      <c r="O72" s="18"/>
      <c r="P72" s="36"/>
      <c r="Q72" s="18"/>
      <c r="R72" s="18"/>
      <c r="S72" s="18"/>
    </row>
    <row r="73" spans="9:19" ht="15">
      <c r="I73" s="48"/>
      <c r="J73" s="51"/>
      <c r="K73" s="53" t="s">
        <v>80</v>
      </c>
      <c r="M73" s="18"/>
      <c r="N73" s="18"/>
      <c r="O73" s="18"/>
      <c r="P73" s="36"/>
      <c r="Q73" s="18"/>
      <c r="R73" s="18"/>
      <c r="S73" s="18"/>
    </row>
    <row r="74" spans="9:19" ht="15">
      <c r="I74" s="48"/>
      <c r="J74" s="51"/>
      <c r="K74" s="50" t="s">
        <v>10</v>
      </c>
      <c r="M74" s="18"/>
      <c r="N74" s="18"/>
      <c r="O74" s="18"/>
      <c r="P74" s="36"/>
      <c r="Q74" s="18"/>
      <c r="R74" s="18"/>
      <c r="S74" s="18"/>
    </row>
    <row r="75" spans="9:19" ht="15">
      <c r="I75" s="48"/>
      <c r="J75" s="51"/>
      <c r="K75" s="51"/>
      <c r="M75" s="18"/>
      <c r="N75" s="18"/>
      <c r="O75" s="18"/>
      <c r="P75" s="34"/>
      <c r="Q75" s="18"/>
      <c r="R75" s="18"/>
      <c r="S75" s="18"/>
    </row>
    <row r="76" spans="2:19" ht="15">
      <c r="B76" s="25"/>
      <c r="C76" s="11" t="s">
        <v>165</v>
      </c>
      <c r="I76" s="48"/>
      <c r="J76" s="51"/>
      <c r="K76" s="51">
        <v>24638</v>
      </c>
      <c r="M76" s="36"/>
      <c r="N76" s="18"/>
      <c r="O76" s="18"/>
      <c r="P76" s="36"/>
      <c r="Q76" s="18"/>
      <c r="R76" s="18"/>
      <c r="S76" s="18"/>
    </row>
    <row r="77" spans="3:19" ht="15">
      <c r="C77" s="11" t="s">
        <v>166</v>
      </c>
      <c r="I77" s="48"/>
      <c r="J77" s="51"/>
      <c r="K77" s="51">
        <v>2249</v>
      </c>
      <c r="M77" s="18"/>
      <c r="N77" s="18"/>
      <c r="O77" s="18"/>
      <c r="P77" s="36"/>
      <c r="Q77" s="18"/>
      <c r="R77" s="18"/>
      <c r="S77" s="18"/>
    </row>
    <row r="78" spans="3:19" ht="15.75" thickBot="1">
      <c r="C78" s="11" t="s">
        <v>186</v>
      </c>
      <c r="I78" s="48"/>
      <c r="J78" s="51"/>
      <c r="K78" s="52">
        <v>3217</v>
      </c>
      <c r="M78" s="18"/>
      <c r="N78" s="45"/>
      <c r="O78" s="18"/>
      <c r="P78" s="36"/>
      <c r="Q78" s="18"/>
      <c r="R78" s="18"/>
      <c r="S78" s="18"/>
    </row>
    <row r="79" spans="9:19" ht="15.75" thickTop="1">
      <c r="I79" s="48"/>
      <c r="J79" s="48"/>
      <c r="K79" s="49"/>
      <c r="M79" s="18"/>
      <c r="N79" s="45"/>
      <c r="O79" s="18"/>
      <c r="P79" s="18"/>
      <c r="Q79" s="18"/>
      <c r="R79" s="18"/>
      <c r="S79" s="18"/>
    </row>
    <row r="80" spans="9:19" ht="15">
      <c r="I80" s="18"/>
      <c r="J80" s="18"/>
      <c r="K80" s="36"/>
      <c r="L80" s="18"/>
      <c r="M80" s="18"/>
      <c r="N80" s="45"/>
      <c r="O80" s="18"/>
      <c r="P80" s="18"/>
      <c r="Q80" s="18"/>
      <c r="R80" s="18"/>
      <c r="S80" s="18"/>
    </row>
    <row r="81" spans="1:19" ht="15">
      <c r="A81" s="32" t="s">
        <v>58</v>
      </c>
      <c r="B81" s="24" t="s">
        <v>82</v>
      </c>
      <c r="I81" s="18"/>
      <c r="J81" s="18"/>
      <c r="K81" s="36"/>
      <c r="L81" s="18"/>
      <c r="M81" s="18"/>
      <c r="N81" s="45"/>
      <c r="O81" s="18"/>
      <c r="P81" s="18"/>
      <c r="Q81" s="18"/>
      <c r="R81" s="18"/>
      <c r="S81" s="18"/>
    </row>
    <row r="82" spans="9:19" ht="15">
      <c r="I82" s="18"/>
      <c r="J82" s="18"/>
      <c r="K82" s="36"/>
      <c r="L82" s="18"/>
      <c r="M82" s="18"/>
      <c r="N82" s="18"/>
      <c r="O82" s="18"/>
      <c r="P82" s="18"/>
      <c r="Q82" s="18"/>
      <c r="R82" s="18"/>
      <c r="S82" s="18"/>
    </row>
    <row r="83" spans="9:12" ht="15">
      <c r="I83" s="18"/>
      <c r="J83" s="18"/>
      <c r="K83" s="18"/>
      <c r="L83" s="18"/>
    </row>
    <row r="104" spans="1:2" ht="15">
      <c r="A104" s="32" t="s">
        <v>60</v>
      </c>
      <c r="B104" s="24" t="s">
        <v>83</v>
      </c>
    </row>
    <row r="105" ht="15"/>
    <row r="106" ht="15"/>
    <row r="107" ht="15"/>
    <row r="108" ht="15"/>
    <row r="115" ht="15"/>
    <row r="116" ht="15"/>
    <row r="139" spans="1:2" ht="15">
      <c r="A139" s="32" t="s">
        <v>62</v>
      </c>
      <c r="B139" s="24" t="s">
        <v>84</v>
      </c>
    </row>
    <row r="144" spans="1:2" ht="15">
      <c r="A144" s="32" t="s">
        <v>65</v>
      </c>
      <c r="B144" s="24" t="s">
        <v>85</v>
      </c>
    </row>
    <row r="149" spans="1:2" ht="15">
      <c r="A149" s="32" t="s">
        <v>67</v>
      </c>
      <c r="B149" s="24" t="s">
        <v>86</v>
      </c>
    </row>
    <row r="150" spans="9:11" ht="15">
      <c r="I150" s="9" t="s">
        <v>80</v>
      </c>
      <c r="J150" s="8"/>
      <c r="K150" s="60"/>
    </row>
    <row r="151" spans="9:11" ht="15">
      <c r="I151" s="8" t="s">
        <v>10</v>
      </c>
      <c r="J151" s="8"/>
      <c r="K151" s="61"/>
    </row>
    <row r="152" ht="15">
      <c r="K152" s="18"/>
    </row>
    <row r="153" spans="2:11" ht="15">
      <c r="B153" s="25" t="s">
        <v>12</v>
      </c>
      <c r="C153" s="11" t="s">
        <v>188</v>
      </c>
      <c r="K153" s="18"/>
    </row>
    <row r="154" spans="3:11" ht="15">
      <c r="C154" s="11" t="s">
        <v>187</v>
      </c>
      <c r="I154" s="11">
        <v>314758</v>
      </c>
      <c r="K154" s="18"/>
    </row>
    <row r="155" spans="3:11" ht="15">
      <c r="C155" s="11" t="s">
        <v>87</v>
      </c>
      <c r="I155" s="11">
        <v>796928</v>
      </c>
      <c r="K155" s="18"/>
    </row>
    <row r="156" spans="9:11" ht="21.75" customHeight="1" thickBot="1">
      <c r="I156" s="22">
        <f>SUM(I154:I155)</f>
        <v>1111686</v>
      </c>
      <c r="K156" s="18"/>
    </row>
    <row r="157" ht="15.75" thickTop="1">
      <c r="K157" s="18"/>
    </row>
    <row r="158" spans="2:11" ht="15">
      <c r="B158" s="25" t="s">
        <v>14</v>
      </c>
      <c r="C158" s="11" t="s">
        <v>191</v>
      </c>
      <c r="K158" s="18"/>
    </row>
    <row r="159" spans="3:14" ht="15">
      <c r="C159" s="11" t="s">
        <v>136</v>
      </c>
      <c r="I159" s="11">
        <v>74322</v>
      </c>
      <c r="K159" s="49"/>
      <c r="M159" s="49"/>
      <c r="N159" s="35"/>
    </row>
    <row r="160" spans="3:14" ht="15">
      <c r="C160" s="11" t="s">
        <v>150</v>
      </c>
      <c r="I160" s="11">
        <v>56082</v>
      </c>
      <c r="K160" s="49"/>
      <c r="L160" s="48"/>
      <c r="M160" s="49"/>
      <c r="N160" s="35"/>
    </row>
    <row r="161" spans="9:14" ht="6" customHeight="1" thickBot="1">
      <c r="I161" s="16"/>
      <c r="K161" s="49"/>
      <c r="M161" s="49"/>
      <c r="N161" s="35"/>
    </row>
    <row r="162" spans="11:16" ht="15.75" thickTop="1">
      <c r="K162" s="18"/>
      <c r="M162" s="49"/>
      <c r="P162" s="35"/>
    </row>
    <row r="163" spans="13:16" ht="15">
      <c r="M163" s="18"/>
      <c r="P163" s="35"/>
    </row>
    <row r="164" spans="1:2" ht="15">
      <c r="A164" s="32" t="s">
        <v>68</v>
      </c>
      <c r="B164" s="24" t="s">
        <v>88</v>
      </c>
    </row>
    <row r="165" spans="1:2" ht="15">
      <c r="A165" s="32"/>
      <c r="B165" s="24"/>
    </row>
    <row r="166" spans="1:2" ht="15">
      <c r="A166" s="32"/>
      <c r="B166" s="24"/>
    </row>
    <row r="167" ht="15">
      <c r="B167" s="11" t="s">
        <v>12</v>
      </c>
    </row>
    <row r="168" ht="15"/>
    <row r="169" ht="15"/>
    <row r="170" ht="15"/>
    <row r="171" ht="15"/>
    <row r="172" ht="15"/>
    <row r="173" ht="15"/>
    <row r="174" ht="15"/>
    <row r="175" ht="15"/>
    <row r="176" ht="18.75" customHeight="1"/>
    <row r="177" ht="15"/>
    <row r="178" ht="15">
      <c r="B178" s="48" t="s">
        <v>14</v>
      </c>
    </row>
    <row r="179" ht="21.75" customHeight="1"/>
    <row r="188" ht="12" customHeight="1"/>
    <row r="189" ht="15" customHeight="1"/>
    <row r="190" ht="15">
      <c r="B190" s="48" t="s">
        <v>16</v>
      </c>
    </row>
    <row r="191" ht="18" customHeight="1"/>
    <row r="193" ht="12" customHeight="1"/>
    <row r="194" ht="15">
      <c r="B194" s="11" t="s">
        <v>23</v>
      </c>
    </row>
    <row r="195" ht="15.75" customHeight="1"/>
    <row r="199" spans="1:2" ht="15">
      <c r="A199" s="32" t="s">
        <v>105</v>
      </c>
      <c r="B199" s="24" t="s">
        <v>106</v>
      </c>
    </row>
    <row r="203" spans="1:2" ht="15">
      <c r="A203" s="32" t="s">
        <v>107</v>
      </c>
      <c r="B203" s="24" t="s">
        <v>108</v>
      </c>
    </row>
    <row r="204" spans="1:2" ht="15">
      <c r="A204" s="32"/>
      <c r="B204" s="24"/>
    </row>
    <row r="205" spans="1:2" ht="15">
      <c r="A205" s="32"/>
      <c r="B205" s="24"/>
    </row>
    <row r="206" spans="1:2" ht="15">
      <c r="A206" s="32"/>
      <c r="B206" s="24"/>
    </row>
    <row r="207" ht="15">
      <c r="B207" s="11" t="s">
        <v>12</v>
      </c>
    </row>
    <row r="221" ht="17.25" customHeight="1">
      <c r="B221" s="25"/>
    </row>
    <row r="222" ht="15">
      <c r="B222" s="11" t="s">
        <v>14</v>
      </c>
    </row>
    <row r="236" ht="12" customHeight="1"/>
    <row r="237" ht="17.25" customHeight="1">
      <c r="B237" s="25"/>
    </row>
    <row r="239" ht="18.75" customHeight="1">
      <c r="B239" s="11" t="s">
        <v>16</v>
      </c>
    </row>
    <row r="244" ht="11.25" customHeight="1"/>
    <row r="245" ht="18.75" customHeight="1">
      <c r="B245" s="11" t="s">
        <v>23</v>
      </c>
    </row>
    <row r="254" spans="1:2" ht="15">
      <c r="A254" s="32" t="s">
        <v>109</v>
      </c>
      <c r="B254" s="24" t="s">
        <v>110</v>
      </c>
    </row>
    <row r="255" spans="1:2" ht="15">
      <c r="A255" s="32"/>
      <c r="B255" s="24"/>
    </row>
    <row r="256" spans="8:11" ht="15">
      <c r="H256" s="66" t="s">
        <v>131</v>
      </c>
      <c r="I256" s="67"/>
      <c r="J256" s="67"/>
      <c r="K256" s="67"/>
    </row>
    <row r="257" spans="8:11" ht="15">
      <c r="H257" s="30"/>
      <c r="I257" s="30" t="s">
        <v>163</v>
      </c>
      <c r="K257" s="30"/>
    </row>
    <row r="258" spans="8:11" ht="15">
      <c r="H258" s="30"/>
      <c r="I258" s="30" t="s">
        <v>164</v>
      </c>
      <c r="K258" s="30" t="s">
        <v>124</v>
      </c>
    </row>
    <row r="259" spans="8:11" ht="15">
      <c r="H259" s="30" t="s">
        <v>13</v>
      </c>
      <c r="I259" s="30" t="s">
        <v>33</v>
      </c>
      <c r="K259" s="30" t="s">
        <v>125</v>
      </c>
    </row>
    <row r="260" spans="8:11" ht="15">
      <c r="H260" s="8" t="s">
        <v>10</v>
      </c>
      <c r="I260" s="8" t="s">
        <v>10</v>
      </c>
      <c r="K260" s="8" t="s">
        <v>10</v>
      </c>
    </row>
    <row r="261" spans="2:3" ht="15">
      <c r="B261" s="24"/>
      <c r="C261" s="24" t="s">
        <v>139</v>
      </c>
    </row>
    <row r="262" spans="3:11" ht="15">
      <c r="C262" s="11" t="s">
        <v>126</v>
      </c>
      <c r="H262" s="11">
        <v>14756</v>
      </c>
      <c r="I262" s="11">
        <v>-152996</v>
      </c>
      <c r="K262" s="11">
        <v>238250</v>
      </c>
    </row>
    <row r="263" spans="3:11" ht="15">
      <c r="C263" s="11" t="s">
        <v>127</v>
      </c>
      <c r="H263" s="11">
        <v>78932</v>
      </c>
      <c r="I263" s="11">
        <v>4925</v>
      </c>
      <c r="K263" s="11">
        <v>98785</v>
      </c>
    </row>
    <row r="264" spans="3:11" ht="15">
      <c r="C264" s="11" t="s">
        <v>128</v>
      </c>
      <c r="H264" s="11">
        <v>16404</v>
      </c>
      <c r="I264" s="11">
        <v>-5974</v>
      </c>
      <c r="K264" s="11">
        <v>71465</v>
      </c>
    </row>
    <row r="265" spans="3:11" ht="15">
      <c r="C265" s="11" t="s">
        <v>129</v>
      </c>
      <c r="H265" s="11">
        <v>267634</v>
      </c>
      <c r="I265" s="11">
        <v>-5109</v>
      </c>
      <c r="K265" s="11">
        <v>0</v>
      </c>
    </row>
    <row r="266" spans="3:11" ht="15">
      <c r="C266" s="11" t="s">
        <v>130</v>
      </c>
      <c r="H266" s="11">
        <v>628</v>
      </c>
      <c r="I266" s="11">
        <v>-28828</v>
      </c>
      <c r="K266" s="11">
        <v>71743</v>
      </c>
    </row>
    <row r="268" spans="2:11" ht="24" customHeight="1" thickBot="1">
      <c r="B268" s="24"/>
      <c r="H268" s="22">
        <f>SUM(H262:H267)</f>
        <v>378354</v>
      </c>
      <c r="I268" s="22">
        <f>SUM(I262:I267)</f>
        <v>-187982</v>
      </c>
      <c r="J268" s="22"/>
      <c r="K268" s="22">
        <f>SUM(K262:K267)</f>
        <v>480243</v>
      </c>
    </row>
    <row r="269" ht="15.75" thickTop="1"/>
    <row r="271" spans="1:2" ht="15">
      <c r="A271" s="32" t="s">
        <v>111</v>
      </c>
      <c r="B271" s="24" t="s">
        <v>112</v>
      </c>
    </row>
    <row r="272" ht="15">
      <c r="B272" s="11" t="s">
        <v>135</v>
      </c>
    </row>
    <row r="275" spans="1:2" ht="15">
      <c r="A275" s="32" t="s">
        <v>113</v>
      </c>
      <c r="B275" s="24" t="s">
        <v>114</v>
      </c>
    </row>
    <row r="289" spans="1:2" ht="15">
      <c r="A289" s="32" t="s">
        <v>115</v>
      </c>
      <c r="B289" s="24" t="s">
        <v>116</v>
      </c>
    </row>
    <row r="293" ht="15">
      <c r="A293" s="32"/>
    </row>
    <row r="295" spans="1:2" ht="15">
      <c r="A295" s="32" t="s">
        <v>117</v>
      </c>
      <c r="B295" s="24" t="s">
        <v>118</v>
      </c>
    </row>
    <row r="296" ht="15">
      <c r="B296" s="11" t="s">
        <v>151</v>
      </c>
    </row>
    <row r="297" ht="15">
      <c r="A297" s="32"/>
    </row>
    <row r="299" spans="1:2" ht="15">
      <c r="A299" s="32" t="s">
        <v>119</v>
      </c>
      <c r="B299" s="24" t="s">
        <v>120</v>
      </c>
    </row>
    <row r="300" ht="15">
      <c r="B300" s="11" t="s">
        <v>121</v>
      </c>
    </row>
    <row r="302" ht="15">
      <c r="A302" s="32"/>
    </row>
    <row r="303" spans="1:2" ht="15">
      <c r="A303" s="32" t="s">
        <v>122</v>
      </c>
      <c r="B303" s="24" t="s">
        <v>123</v>
      </c>
    </row>
    <row r="304" spans="2:12" ht="15">
      <c r="B304" s="34"/>
      <c r="C304" s="34"/>
      <c r="D304" s="34"/>
      <c r="E304" s="34"/>
      <c r="F304" s="34"/>
      <c r="G304" s="34"/>
      <c r="H304" s="34"/>
      <c r="I304" s="34"/>
      <c r="J304" s="34"/>
      <c r="K304" s="34"/>
      <c r="L304" s="34"/>
    </row>
    <row r="305" spans="2:12" ht="15">
      <c r="B305" s="34"/>
      <c r="C305" s="34"/>
      <c r="D305" s="34"/>
      <c r="E305" s="34"/>
      <c r="F305" s="34"/>
      <c r="G305" s="34"/>
      <c r="H305" s="34"/>
      <c r="I305" s="34"/>
      <c r="J305" s="34"/>
      <c r="K305" s="34"/>
      <c r="L305" s="34"/>
    </row>
    <row r="306" spans="2:12" ht="15">
      <c r="B306" s="34"/>
      <c r="C306" s="34"/>
      <c r="D306" s="34"/>
      <c r="E306" s="34"/>
      <c r="F306" s="34"/>
      <c r="G306" s="34"/>
      <c r="H306" s="34"/>
      <c r="I306" s="34"/>
      <c r="J306" s="34"/>
      <c r="K306" s="34"/>
      <c r="L306" s="34"/>
    </row>
    <row r="307" spans="2:12" ht="15">
      <c r="B307" s="34"/>
      <c r="C307" s="34"/>
      <c r="D307" s="34"/>
      <c r="E307" s="34"/>
      <c r="F307" s="34"/>
      <c r="G307" s="34"/>
      <c r="H307" s="34"/>
      <c r="I307" s="34"/>
      <c r="J307" s="34"/>
      <c r="K307" s="34"/>
      <c r="L307" s="34"/>
    </row>
    <row r="308" spans="2:12" ht="15">
      <c r="B308" s="34"/>
      <c r="C308" s="34"/>
      <c r="D308" s="34"/>
      <c r="E308" s="34"/>
      <c r="F308" s="34"/>
      <c r="G308" s="34"/>
      <c r="H308" s="34"/>
      <c r="I308" s="34"/>
      <c r="J308" s="34"/>
      <c r="K308" s="34"/>
      <c r="L308" s="34"/>
    </row>
    <row r="318" ht="15">
      <c r="A318" s="24" t="s">
        <v>152</v>
      </c>
    </row>
    <row r="319" ht="15">
      <c r="A319" s="24" t="s">
        <v>157</v>
      </c>
    </row>
    <row r="320" ht="14.25">
      <c r="A320" s="11"/>
    </row>
    <row r="321" ht="14.25">
      <c r="A321" s="11"/>
    </row>
    <row r="322" ht="14.25">
      <c r="A322" s="11"/>
    </row>
    <row r="323" ht="14.25">
      <c r="A323" s="11"/>
    </row>
    <row r="324" ht="15">
      <c r="A324" s="24" t="s">
        <v>153</v>
      </c>
    </row>
    <row r="326" ht="14.25">
      <c r="A326" s="11" t="s">
        <v>154</v>
      </c>
    </row>
    <row r="327" ht="14.25">
      <c r="A327" s="11" t="s">
        <v>155</v>
      </c>
    </row>
    <row r="328" ht="14.25">
      <c r="A328" s="11" t="s">
        <v>156</v>
      </c>
    </row>
    <row r="329" ht="14.25">
      <c r="A329" s="11"/>
    </row>
    <row r="342" ht="15">
      <c r="B342" s="34"/>
    </row>
    <row r="343" ht="15">
      <c r="B343" s="34"/>
    </row>
    <row r="344" ht="15">
      <c r="B344" s="34"/>
    </row>
    <row r="345" ht="15">
      <c r="B345" s="34"/>
    </row>
    <row r="346" ht="15">
      <c r="B346" s="34"/>
    </row>
  </sheetData>
  <mergeCells count="3">
    <mergeCell ref="H256:K256"/>
    <mergeCell ref="A4:L4"/>
    <mergeCell ref="A5:L5"/>
  </mergeCells>
  <printOptions/>
  <pageMargins left="0.85" right="0.25" top="1" bottom="0.25" header="0.5" footer="0.5"/>
  <pageSetup horizontalDpi="300" verticalDpi="300" orientation="portrait" paperSize="9" scale="80" r:id="rId2"/>
  <headerFooter alignWithMargins="0">
    <oddFooter>&amp;CPage &amp;P</oddFooter>
  </headerFooter>
  <rowBreaks count="8" manualBreakCount="8">
    <brk id="1" max="11" man="1"/>
    <brk id="3" max="11" man="1"/>
    <brk id="56" max="11" man="1"/>
    <brk id="103" max="11" man="1"/>
    <brk id="148" max="11" man="1"/>
    <brk id="198" max="11" man="1"/>
    <brk id="253" max="11" man="1"/>
    <brk id="30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BILLY Y.T.LIM</dc:creator>
  <cp:keywords/>
  <dc:description/>
  <cp:lastModifiedBy>EDMS-Main</cp:lastModifiedBy>
  <cp:lastPrinted>1999-11-24T07:33:40Z</cp:lastPrinted>
  <dcterms:created xsi:type="dcterms:W3CDTF">1999-11-09T00:38:59Z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