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720" windowHeight="5325" tabRatio="647" activeTab="0"/>
  </bookViews>
  <sheets>
    <sheet name="PL" sheetId="1" r:id="rId1"/>
    <sheet name="BS" sheetId="2" r:id="rId2"/>
    <sheet name="Changes in Equity" sheetId="3" r:id="rId3"/>
    <sheet name="Cash Flow" sheetId="4" r:id="rId4"/>
  </sheets>
  <definedNames>
    <definedName name="_xlnm.Print_Area" localSheetId="1">'BS'!$A$1:$F$74</definedName>
    <definedName name="_xlnm.Print_Area" localSheetId="3">'Cash Flow'!$A$1:$E$51</definedName>
    <definedName name="_xlnm.Print_Area" localSheetId="2">'Changes in Equity'!$A$1:$O$61</definedName>
    <definedName name="_xlnm.Print_Area" localSheetId="0">'PL'!$A$1:$I$48</definedName>
  </definedNames>
  <calcPr fullCalcOnLoad="1"/>
</workbook>
</file>

<file path=xl/sharedStrings.xml><?xml version="1.0" encoding="utf-8"?>
<sst xmlns="http://schemas.openxmlformats.org/spreadsheetml/2006/main" count="208" uniqueCount="142">
  <si>
    <r>
      <t xml:space="preserve">MBf HOLDINGS BERHAD   </t>
    </r>
    <r>
      <rPr>
        <sz val="12"/>
        <rFont val="Times New Roman"/>
        <family val="1"/>
      </rPr>
      <t>(5223-K)</t>
    </r>
  </si>
  <si>
    <r>
      <t xml:space="preserve">MBf HOLDINGS BERHAD  </t>
    </r>
    <r>
      <rPr>
        <sz val="12"/>
        <rFont val="Times New Roman"/>
        <family val="1"/>
      </rPr>
      <t>(5223-K)</t>
    </r>
  </si>
  <si>
    <t>Share</t>
  </si>
  <si>
    <t>INDIVIDUAL QUARTER</t>
  </si>
  <si>
    <t>CUMULATIVE QUARTER</t>
  </si>
  <si>
    <t>CORRESPONDING</t>
  </si>
  <si>
    <t>Profit before tax</t>
  </si>
  <si>
    <t xml:space="preserve">Net cash used in investing activities       </t>
  </si>
  <si>
    <t>Revenue</t>
  </si>
  <si>
    <t>Taxation</t>
  </si>
  <si>
    <t>Total</t>
  </si>
  <si>
    <t>Operating profit before changes in working capital</t>
  </si>
  <si>
    <t>Changes in working capital</t>
  </si>
  <si>
    <t>Minority interests</t>
  </si>
  <si>
    <t>Due from non-consolidated subsidiaries</t>
  </si>
  <si>
    <t>( The Condensed Consolidated Cash Flow Statements should be read in conjunction with the</t>
  </si>
  <si>
    <t>UNAUDITED</t>
  </si>
  <si>
    <t xml:space="preserve">AS AT </t>
  </si>
  <si>
    <t>CURRENT</t>
  </si>
  <si>
    <t>ENDED</t>
  </si>
  <si>
    <t>RM'000</t>
  </si>
  <si>
    <t>AUDITED</t>
  </si>
  <si>
    <t>Property, plant and equipment</t>
  </si>
  <si>
    <t>Long term receivables</t>
  </si>
  <si>
    <t>Other investments</t>
  </si>
  <si>
    <t xml:space="preserve">Current assets </t>
  </si>
  <si>
    <t>Financing receivables</t>
  </si>
  <si>
    <t>Short term borrowings</t>
  </si>
  <si>
    <t>Provision for liabilities</t>
  </si>
  <si>
    <t>Other</t>
  </si>
  <si>
    <t>Deferred leasing income</t>
  </si>
  <si>
    <t>Equity</t>
  </si>
  <si>
    <t>RCSLS</t>
  </si>
  <si>
    <t>Portion of</t>
  </si>
  <si>
    <t>Share capital</t>
  </si>
  <si>
    <t>Reserves</t>
  </si>
  <si>
    <t>PERIOD</t>
  </si>
  <si>
    <t xml:space="preserve">Deferred taxation </t>
  </si>
  <si>
    <t>Current liabilities</t>
  </si>
  <si>
    <t>Non-cash and non-operating items</t>
  </si>
  <si>
    <t>Tax recoverable</t>
  </si>
  <si>
    <t>Net profit for the period</t>
  </si>
  <si>
    <t>Investments in associates</t>
  </si>
  <si>
    <t>Due from associates</t>
  </si>
  <si>
    <t>Due to associates</t>
  </si>
  <si>
    <t>Secured bonds</t>
  </si>
  <si>
    <t>Non-current liabilities</t>
  </si>
  <si>
    <t>(The Condensed Consolidated Balance Sheets should be read in conjunction with the</t>
  </si>
  <si>
    <t>CONDENSED CONSOLIDATED BALANCE SHEETS</t>
  </si>
  <si>
    <t>CONDENSED CONSOLIDATED STATEMENTS OF CHANGES IN EQUITY</t>
  </si>
  <si>
    <t>CONDENSED CONSOLIDATED CASH FLOW STATEMENTS</t>
  </si>
  <si>
    <t>CONDENSED CONSOLIDATED INCOME STATEMENTS</t>
  </si>
  <si>
    <t>Operating expenses</t>
  </si>
  <si>
    <t>Other operating income</t>
  </si>
  <si>
    <t xml:space="preserve">Non-current assets </t>
  </si>
  <si>
    <t>Net change in current assets</t>
  </si>
  <si>
    <t>Net change in current liabilities</t>
  </si>
  <si>
    <t>Deposits with financial institutions</t>
  </si>
  <si>
    <t>Less : Bank overdrafts (included in short term borrowings as in Note B9 (c) )</t>
  </si>
  <si>
    <t>(The Condensed Consolidated Income Statements should be read in conjunction with the audited financial statements</t>
  </si>
  <si>
    <t>Cash and Cash Equivalents at end of period *</t>
  </si>
  <si>
    <t xml:space="preserve">         -  Diluted (sen)</t>
  </si>
  <si>
    <t>&lt;---Non-distributable----&gt;</t>
  </si>
  <si>
    <t>Cash and Cash Equivalents at beginning of period</t>
  </si>
  <si>
    <t xml:space="preserve"> Deferred tax assets</t>
  </si>
  <si>
    <t>Inventories</t>
  </si>
  <si>
    <t>Trade receivables</t>
  </si>
  <si>
    <t>Cash and bank balances</t>
  </si>
  <si>
    <t>Sundry receivables</t>
  </si>
  <si>
    <t>Long term borrowings</t>
  </si>
  <si>
    <t>Trade payables</t>
  </si>
  <si>
    <t>Self-generating and regenerating assets</t>
  </si>
  <si>
    <t>Share of profits of associated companies</t>
  </si>
  <si>
    <t xml:space="preserve">ENDED </t>
  </si>
  <si>
    <t>As Restated</t>
  </si>
  <si>
    <t>Accumulated</t>
  </si>
  <si>
    <t>(RM'000)</t>
  </si>
  <si>
    <t>Losses</t>
  </si>
  <si>
    <t>Capital</t>
  </si>
  <si>
    <t>* Cash and Cash Equivalents at end of period comprised the following:</t>
  </si>
  <si>
    <t>Transfer (to)/from income statement</t>
  </si>
  <si>
    <t>Sundry payables</t>
  </si>
  <si>
    <t>Effect of exchange rate changes</t>
  </si>
  <si>
    <t>Interest paid</t>
  </si>
  <si>
    <t>Taxes paid</t>
  </si>
  <si>
    <t>Adjustment for :-</t>
  </si>
  <si>
    <t>Cash flows from operating activities</t>
  </si>
  <si>
    <t>Profit after tax</t>
  </si>
  <si>
    <t>Redeemable Convertible Secured Loan Stocks ("RCSLS")</t>
  </si>
  <si>
    <t>31/3/2006</t>
  </si>
  <si>
    <t>Balance at 1 January, 2006</t>
  </si>
  <si>
    <t>Attributable to:</t>
  </si>
  <si>
    <t>Equity holders of the parent</t>
  </si>
  <si>
    <t xml:space="preserve"> Goodwill on consolidation</t>
  </si>
  <si>
    <t>Minority</t>
  </si>
  <si>
    <t>Interests</t>
  </si>
  <si>
    <t>PRECEDING PERIOD</t>
  </si>
  <si>
    <t>Profit from operations</t>
  </si>
  <si>
    <t>Investment property</t>
  </si>
  <si>
    <t>Total equity</t>
  </si>
  <si>
    <t>(The Condensed Consolidated Statements of Changes in Equity should be read in conjunction with the audited financial statements</t>
  </si>
  <si>
    <t>equity holders of the parent:</t>
  </si>
  <si>
    <t>Equity attributable to Equity Holders of the Parent</t>
  </si>
  <si>
    <t>&lt;--------------Attributable to Equity Holders of the Parent-------------&gt;</t>
  </si>
  <si>
    <t>Changes in equity for the period</t>
  </si>
  <si>
    <t>Net income/(loss) recognised directly in equity</t>
  </si>
  <si>
    <t>Total recognised income and expense for the period</t>
  </si>
  <si>
    <t xml:space="preserve">         -  Basic (sen)</t>
  </si>
  <si>
    <t>As at 1 January 2006 - restated</t>
  </si>
  <si>
    <t>Non-operating income (see Note A6)</t>
  </si>
  <si>
    <t>Acquisition of minority interests</t>
  </si>
  <si>
    <t>Cash generated from operations</t>
  </si>
  <si>
    <t>Net loss recognised directly in equity</t>
  </si>
  <si>
    <t>Earnings per share attributable to</t>
  </si>
  <si>
    <t>31/12/2006</t>
  </si>
  <si>
    <t>Translation loss *</t>
  </si>
  <si>
    <t>Land held for development</t>
  </si>
  <si>
    <t>* Loss not recognised in the income statement.</t>
  </si>
  <si>
    <t>FOR THE QUARTER ENDED 31 MARCH 2007 (UNAUDITED)</t>
  </si>
  <si>
    <t>31/3/2007</t>
  </si>
  <si>
    <t>for the year ended 31 December 2006)</t>
  </si>
  <si>
    <t>.</t>
  </si>
  <si>
    <t>Non-current assets held for sale</t>
  </si>
  <si>
    <t>Total liabilities</t>
  </si>
  <si>
    <t>TOTAL EQUITY AND LIABILITIES</t>
  </si>
  <si>
    <t>TOTAL ASSETS</t>
  </si>
  <si>
    <t>audited financial statements for the year ended 31 December 2006)</t>
  </si>
  <si>
    <t xml:space="preserve">Balance at 31 March, 2006 </t>
  </si>
  <si>
    <t>Effect of  FRS 3</t>
  </si>
  <si>
    <t>Balance at 1 January, 2007</t>
  </si>
  <si>
    <t>Balance at 31 March, 2007</t>
  </si>
  <si>
    <t>3 MONTHS</t>
  </si>
  <si>
    <t xml:space="preserve"> 31/3/2006</t>
  </si>
  <si>
    <t xml:space="preserve"> 31/3/2007</t>
  </si>
  <si>
    <t xml:space="preserve">  audited financial statements for the year ended 31 December 2006)</t>
  </si>
  <si>
    <t>Finance costs</t>
  </si>
  <si>
    <t>Net cash used in operating activities</t>
  </si>
  <si>
    <t>Net cash generated from/(used in) financing activities</t>
  </si>
  <si>
    <t>Prepaid land lease payments</t>
  </si>
  <si>
    <t>ASSETS</t>
  </si>
  <si>
    <t>EQUITY AND LIABILITIES</t>
  </si>
  <si>
    <t>Net decrease in Cash and Cash Equivalents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</si>
</sst>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m/dd/yy"/>
    <numFmt numFmtId="166" formatCode="_(* #,##0.0_);_(* \(#,##0.0\);_(* &quot;-&quot;??_);_(@_)"/>
    <numFmt numFmtId="167" formatCode="_(* #,##0_);_(* \(#,##0\);_(* &quot;-&quot;??_);_(@_)"/>
    <numFmt numFmtId="168" formatCode="0_);\(0\)"/>
    <numFmt numFmtId="169" formatCode="#,##0;[Red]\(#,##0\)"/>
    <numFmt numFmtId="170" formatCode="0.000000"/>
    <numFmt numFmtId="171" formatCode="0.00000"/>
    <numFmt numFmtId="172" formatCode="0.0000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0.00000000"/>
    <numFmt numFmtId="177" formatCode="0.0000000"/>
    <numFmt numFmtId="178" formatCode="0.0"/>
  </numFmts>
  <fonts count="6">
    <font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19" applyFont="1" applyBorder="1" applyAlignment="1">
      <alignment horizontal="center"/>
      <protection/>
    </xf>
    <xf numFmtId="0" fontId="3" fillId="0" borderId="0" xfId="19" applyFont="1" applyAlignment="1" quotePrefix="1">
      <alignment horizontal="left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 quotePrefix="1">
      <alignment/>
    </xf>
    <xf numFmtId="0" fontId="3" fillId="0" borderId="0" xfId="19" applyFont="1" applyAlignment="1">
      <alignment horizontal="left"/>
      <protection/>
    </xf>
    <xf numFmtId="0" fontId="3" fillId="0" borderId="0" xfId="19" applyFont="1" applyAlignment="1">
      <alignment horizontal="center"/>
      <protection/>
    </xf>
    <xf numFmtId="0" fontId="1" fillId="0" borderId="0" xfId="0" applyFont="1" applyAlignment="1">
      <alignment/>
    </xf>
    <xf numFmtId="167" fontId="3" fillId="0" borderId="0" xfId="15" applyNumberFormat="1" applyFont="1" applyAlignment="1">
      <alignment horizontal="right"/>
    </xf>
    <xf numFmtId="167" fontId="2" fillId="0" borderId="0" xfId="15" applyNumberFormat="1" applyFont="1" applyAlignment="1">
      <alignment/>
    </xf>
    <xf numFmtId="167" fontId="3" fillId="0" borderId="0" xfId="15" applyNumberFormat="1" applyFont="1" applyAlignment="1">
      <alignment/>
    </xf>
    <xf numFmtId="167" fontId="3" fillId="0" borderId="1" xfId="15" applyNumberFormat="1" applyFont="1" applyBorder="1" applyAlignment="1">
      <alignment/>
    </xf>
    <xf numFmtId="167" fontId="3" fillId="0" borderId="0" xfId="15" applyNumberFormat="1" applyFont="1" applyBorder="1" applyAlignment="1">
      <alignment/>
    </xf>
    <xf numFmtId="167" fontId="2" fillId="0" borderId="0" xfId="15" applyNumberFormat="1" applyFont="1" applyAlignment="1">
      <alignment horizontal="right"/>
    </xf>
    <xf numFmtId="0" fontId="1" fillId="0" borderId="0" xfId="0" applyFont="1" applyBorder="1" applyAlignment="1">
      <alignment/>
    </xf>
    <xf numFmtId="167" fontId="2" fillId="0" borderId="2" xfId="15" applyNumberFormat="1" applyFont="1" applyBorder="1" applyAlignment="1">
      <alignment/>
    </xf>
    <xf numFmtId="167" fontId="2" fillId="0" borderId="0" xfId="15" applyNumberFormat="1" applyFont="1" applyBorder="1" applyAlignment="1">
      <alignment/>
    </xf>
    <xf numFmtId="0" fontId="2" fillId="0" borderId="3" xfId="19" applyFont="1" applyBorder="1" applyAlignment="1">
      <alignment horizontal="center"/>
      <protection/>
    </xf>
    <xf numFmtId="0" fontId="2" fillId="0" borderId="4" xfId="19" applyFont="1" applyBorder="1" applyAlignment="1">
      <alignment horizontal="center"/>
      <protection/>
    </xf>
    <xf numFmtId="16" fontId="2" fillId="0" borderId="4" xfId="0" applyNumberFormat="1" applyFont="1" applyBorder="1" applyAlignment="1" quotePrefix="1">
      <alignment horizontal="center"/>
    </xf>
    <xf numFmtId="16" fontId="2" fillId="0" borderId="0" xfId="0" applyNumberFormat="1" applyFont="1" applyAlignment="1" quotePrefix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5" fontId="2" fillId="0" borderId="7" xfId="0" applyNumberFormat="1" applyFont="1" applyBorder="1" applyAlignment="1" quotePrefix="1">
      <alignment horizontal="center"/>
    </xf>
    <xf numFmtId="0" fontId="2" fillId="0" borderId="8" xfId="0" applyFont="1" applyBorder="1" applyAlignment="1">
      <alignment horizontal="center"/>
    </xf>
    <xf numFmtId="41" fontId="2" fillId="0" borderId="0" xfId="0" applyNumberFormat="1" applyFont="1" applyAlignment="1" quotePrefix="1">
      <alignment horizontal="left"/>
    </xf>
    <xf numFmtId="41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3" fillId="0" borderId="0" xfId="0" applyNumberFormat="1" applyFont="1" applyAlignment="1" quotePrefix="1">
      <alignment horizontal="left"/>
    </xf>
    <xf numFmtId="167" fontId="3" fillId="0" borderId="9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7" fontId="2" fillId="0" borderId="0" xfId="0" applyNumberFormat="1" applyFont="1" applyAlignment="1">
      <alignment/>
    </xf>
    <xf numFmtId="167" fontId="2" fillId="0" borderId="9" xfId="15" applyNumberFormat="1" applyFont="1" applyBorder="1" applyAlignment="1">
      <alignment/>
    </xf>
    <xf numFmtId="167" fontId="2" fillId="0" borderId="9" xfId="0" applyNumberFormat="1" applyFont="1" applyBorder="1" applyAlignment="1">
      <alignment/>
    </xf>
    <xf numFmtId="43" fontId="2" fillId="0" borderId="10" xfId="15" applyNumberFormat="1" applyFont="1" applyBorder="1" applyAlignment="1">
      <alignment/>
    </xf>
    <xf numFmtId="43" fontId="3" fillId="0" borderId="10" xfId="15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2" fillId="0" borderId="9" xfId="0" applyFont="1" applyBorder="1" applyAlignment="1" quotePrefix="1">
      <alignment horizontal="center"/>
    </xf>
    <xf numFmtId="167" fontId="3" fillId="0" borderId="2" xfId="15" applyNumberFormat="1" applyFont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167" fontId="2" fillId="0" borderId="1" xfId="15" applyNumberFormat="1" applyFont="1" applyBorder="1" applyAlignment="1">
      <alignment/>
    </xf>
    <xf numFmtId="0" fontId="2" fillId="0" borderId="11" xfId="19" applyFont="1" applyBorder="1" applyAlignment="1">
      <alignment horizontal="center"/>
      <protection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167" fontId="3" fillId="0" borderId="9" xfId="15" applyNumberFormat="1" applyFont="1" applyBorder="1" applyAlignment="1">
      <alignment horizontal="right"/>
    </xf>
    <xf numFmtId="41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167" fontId="2" fillId="0" borderId="0" xfId="15" applyNumberFormat="1" applyFont="1" applyBorder="1" applyAlignment="1">
      <alignment horizontal="right"/>
    </xf>
    <xf numFmtId="167" fontId="2" fillId="0" borderId="10" xfId="15" applyNumberFormat="1" applyFont="1" applyBorder="1" applyAlignment="1">
      <alignment/>
    </xf>
    <xf numFmtId="41" fontId="2" fillId="0" borderId="0" xfId="0" applyNumberFormat="1" applyFont="1" applyAlignment="1">
      <alignment horizontal="left"/>
    </xf>
    <xf numFmtId="167" fontId="3" fillId="0" borderId="10" xfId="15" applyNumberFormat="1" applyFont="1" applyBorder="1" applyAlignment="1">
      <alignment/>
    </xf>
    <xf numFmtId="0" fontId="2" fillId="0" borderId="0" xfId="0" applyFont="1" applyAlignment="1">
      <alignment horizontal="left"/>
    </xf>
    <xf numFmtId="16" fontId="2" fillId="0" borderId="0" xfId="0" applyNumberFormat="1" applyFont="1" applyBorder="1" applyAlignment="1" quotePrefix="1">
      <alignment horizontal="center"/>
    </xf>
    <xf numFmtId="0" fontId="2" fillId="0" borderId="0" xfId="0" applyFont="1" applyAlignment="1" quotePrefix="1">
      <alignment/>
    </xf>
    <xf numFmtId="43" fontId="2" fillId="0" borderId="10" xfId="0" applyNumberFormat="1" applyFont="1" applyBorder="1" applyAlignment="1">
      <alignment horizontal="right"/>
    </xf>
    <xf numFmtId="43" fontId="3" fillId="0" borderId="10" xfId="0" applyNumberFormat="1" applyFont="1" applyBorder="1" applyAlignment="1">
      <alignment horizontal="right"/>
    </xf>
    <xf numFmtId="167" fontId="2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3" fillId="0" borderId="15" xfId="15" applyNumberFormat="1" applyFont="1" applyBorder="1" applyAlignment="1">
      <alignment/>
    </xf>
    <xf numFmtId="167" fontId="3" fillId="0" borderId="11" xfId="15" applyNumberFormat="1" applyFont="1" applyBorder="1" applyAlignment="1">
      <alignment/>
    </xf>
    <xf numFmtId="167" fontId="3" fillId="0" borderId="16" xfId="15" applyNumberFormat="1" applyFont="1" applyBorder="1" applyAlignment="1">
      <alignment/>
    </xf>
    <xf numFmtId="167" fontId="3" fillId="0" borderId="17" xfId="15" applyNumberFormat="1" applyFont="1" applyBorder="1" applyAlignment="1">
      <alignment/>
    </xf>
    <xf numFmtId="167" fontId="3" fillId="0" borderId="18" xfId="15" applyNumberFormat="1" applyFont="1" applyBorder="1" applyAlignment="1">
      <alignment/>
    </xf>
    <xf numFmtId="0" fontId="4" fillId="0" borderId="0" xfId="0" applyFont="1" applyAlignment="1" quotePrefix="1">
      <alignment horizontal="center"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167" fontId="3" fillId="0" borderId="15" xfId="15" applyNumberFormat="1" applyFont="1" applyBorder="1" applyAlignment="1">
      <alignment horizontal="right"/>
    </xf>
    <xf numFmtId="167" fontId="3" fillId="0" borderId="17" xfId="15" applyNumberFormat="1" applyFont="1" applyBorder="1" applyAlignment="1">
      <alignment horizontal="right"/>
    </xf>
    <xf numFmtId="167" fontId="3" fillId="0" borderId="11" xfId="15" applyNumberFormat="1" applyFont="1" applyBorder="1" applyAlignment="1">
      <alignment horizontal="right"/>
    </xf>
    <xf numFmtId="167" fontId="2" fillId="0" borderId="11" xfId="15" applyNumberFormat="1" applyFont="1" applyBorder="1" applyAlignment="1">
      <alignment/>
    </xf>
    <xf numFmtId="167" fontId="2" fillId="0" borderId="16" xfId="15" applyNumberFormat="1" applyFont="1" applyBorder="1" applyAlignment="1">
      <alignment/>
    </xf>
    <xf numFmtId="167" fontId="2" fillId="0" borderId="18" xfId="15" applyNumberFormat="1" applyFont="1" applyBorder="1" applyAlignment="1">
      <alignment/>
    </xf>
    <xf numFmtId="167" fontId="2" fillId="0" borderId="15" xfId="15" applyNumberFormat="1" applyFont="1" applyBorder="1" applyAlignment="1">
      <alignment horizontal="right"/>
    </xf>
    <xf numFmtId="167" fontId="2" fillId="0" borderId="17" xfId="15" applyNumberFormat="1" applyFont="1" applyBorder="1" applyAlignment="1">
      <alignment horizontal="right"/>
    </xf>
    <xf numFmtId="167" fontId="2" fillId="0" borderId="9" xfId="15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167" fontId="2" fillId="0" borderId="19" xfId="15" applyNumberFormat="1" applyFont="1" applyBorder="1" applyAlignment="1">
      <alignment horizontal="right"/>
    </xf>
    <xf numFmtId="167" fontId="2" fillId="0" borderId="20" xfId="15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7" fontId="3" fillId="0" borderId="0" xfId="15" applyNumberFormat="1" applyFont="1" applyBorder="1" applyAlignment="1">
      <alignment horizontal="right"/>
    </xf>
    <xf numFmtId="167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0" fontId="2" fillId="0" borderId="21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06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647700</xdr:colOff>
      <xdr:row>1</xdr:row>
      <xdr:rowOff>152400</xdr:rowOff>
    </xdr:from>
    <xdr:ext cx="104775" cy="200025"/>
    <xdr:sp>
      <xdr:nvSpPr>
        <xdr:cNvPr id="1" name="TextBox 1"/>
        <xdr:cNvSpPr txBox="1">
          <a:spLocks noChangeArrowheads="1"/>
        </xdr:cNvSpPr>
      </xdr:nvSpPr>
      <xdr:spPr>
        <a:xfrm>
          <a:off x="647700" y="3524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1.8515625" style="4" customWidth="1"/>
    <col min="2" max="2" width="0.42578125" style="4" customWidth="1"/>
    <col min="3" max="3" width="12.7109375" style="4" bestFit="1" customWidth="1"/>
    <col min="4" max="4" width="0.42578125" style="27" customWidth="1"/>
    <col min="5" max="5" width="23.7109375" style="4" bestFit="1" customWidth="1"/>
    <col min="6" max="6" width="0.42578125" style="4" customWidth="1"/>
    <col min="7" max="7" width="12.7109375" style="4" bestFit="1" customWidth="1"/>
    <col min="8" max="8" width="0.42578125" style="4" customWidth="1"/>
    <col min="9" max="9" width="23.7109375" style="4" bestFit="1" customWidth="1"/>
    <col min="10" max="16384" width="9.140625" style="4" customWidth="1"/>
  </cols>
  <sheetData>
    <row r="1" ht="15.75">
      <c r="A1" s="3" t="s">
        <v>0</v>
      </c>
    </row>
    <row r="3" spans="1:3" ht="15.75">
      <c r="A3" s="57" t="s">
        <v>51</v>
      </c>
      <c r="C3" s="3"/>
    </row>
    <row r="4" spans="1:3" ht="15.75">
      <c r="A4" s="56" t="s">
        <v>118</v>
      </c>
      <c r="C4" s="3"/>
    </row>
    <row r="6" spans="3:9" ht="15.75">
      <c r="C6" s="108" t="s">
        <v>3</v>
      </c>
      <c r="D6" s="106"/>
      <c r="E6" s="107"/>
      <c r="G6" s="105" t="s">
        <v>4</v>
      </c>
      <c r="H6" s="106"/>
      <c r="I6" s="107"/>
    </row>
    <row r="7" spans="3:9" ht="15.75">
      <c r="C7" s="22" t="s">
        <v>18</v>
      </c>
      <c r="D7" s="5"/>
      <c r="E7" s="22" t="s">
        <v>5</v>
      </c>
      <c r="G7" s="22" t="s">
        <v>18</v>
      </c>
      <c r="H7" s="59"/>
      <c r="I7" s="22" t="s">
        <v>5</v>
      </c>
    </row>
    <row r="8" spans="3:9" ht="15.75">
      <c r="C8" s="23" t="s">
        <v>36</v>
      </c>
      <c r="D8" s="5"/>
      <c r="E8" s="23" t="s">
        <v>96</v>
      </c>
      <c r="G8" s="23" t="s">
        <v>36</v>
      </c>
      <c r="H8" s="5"/>
      <c r="I8" s="23" t="s">
        <v>96</v>
      </c>
    </row>
    <row r="9" spans="3:9" ht="15.75">
      <c r="C9" s="23" t="s">
        <v>19</v>
      </c>
      <c r="D9" s="5"/>
      <c r="E9" s="23" t="s">
        <v>19</v>
      </c>
      <c r="G9" s="23" t="s">
        <v>19</v>
      </c>
      <c r="H9" s="5"/>
      <c r="I9" s="23" t="s">
        <v>19</v>
      </c>
    </row>
    <row r="10" spans="3:9" ht="15.75">
      <c r="C10" s="24" t="s">
        <v>119</v>
      </c>
      <c r="D10" s="73"/>
      <c r="E10" s="24" t="s">
        <v>89</v>
      </c>
      <c r="G10" s="24" t="str">
        <f>+C10</f>
        <v>31/3/2007</v>
      </c>
      <c r="H10" s="25"/>
      <c r="I10" s="24" t="str">
        <f>+E10</f>
        <v>31/3/2006</v>
      </c>
    </row>
    <row r="11" spans="3:9" ht="15.75">
      <c r="C11" s="26" t="s">
        <v>20</v>
      </c>
      <c r="D11" s="7"/>
      <c r="E11" s="26" t="s">
        <v>20</v>
      </c>
      <c r="G11" s="26" t="s">
        <v>20</v>
      </c>
      <c r="H11" s="25"/>
      <c r="I11" s="26" t="s">
        <v>20</v>
      </c>
    </row>
    <row r="13" spans="1:9" ht="15.75">
      <c r="A13" s="4" t="s">
        <v>8</v>
      </c>
      <c r="C13" s="44">
        <v>360672</v>
      </c>
      <c r="E13" s="15">
        <v>339098</v>
      </c>
      <c r="G13" s="44">
        <v>360672</v>
      </c>
      <c r="H13" s="27"/>
      <c r="I13" s="15">
        <v>339098</v>
      </c>
    </row>
    <row r="14" spans="3:8" ht="15.75">
      <c r="C14" s="3"/>
      <c r="G14" s="3"/>
      <c r="H14" s="27"/>
    </row>
    <row r="15" spans="1:9" ht="15.75">
      <c r="A15" s="4" t="s">
        <v>52</v>
      </c>
      <c r="C15" s="14">
        <v>-336307</v>
      </c>
      <c r="D15" s="17"/>
      <c r="E15" s="15">
        <v>-315531</v>
      </c>
      <c r="F15" s="15"/>
      <c r="G15" s="14">
        <v>-336307</v>
      </c>
      <c r="H15" s="17"/>
      <c r="I15" s="15">
        <v>-315531</v>
      </c>
    </row>
    <row r="16" spans="3:9" ht="15.75">
      <c r="C16" s="28"/>
      <c r="E16" s="27"/>
      <c r="F16" s="27"/>
      <c r="G16" s="28"/>
      <c r="H16" s="27"/>
      <c r="I16" s="27"/>
    </row>
    <row r="17" spans="1:9" ht="15.75">
      <c r="A17" s="4" t="s">
        <v>53</v>
      </c>
      <c r="C17" s="21">
        <v>3948</v>
      </c>
      <c r="E17" s="17">
        <v>2854</v>
      </c>
      <c r="F17" s="27"/>
      <c r="G17" s="21">
        <v>3948</v>
      </c>
      <c r="H17" s="27"/>
      <c r="I17" s="17">
        <v>2854</v>
      </c>
    </row>
    <row r="18" spans="3:9" ht="15.75">
      <c r="C18" s="85"/>
      <c r="E18" s="86"/>
      <c r="G18" s="85"/>
      <c r="H18" s="27"/>
      <c r="I18" s="86"/>
    </row>
    <row r="19" spans="3:8" ht="15.75">
      <c r="C19" s="3"/>
      <c r="G19" s="3"/>
      <c r="H19" s="27"/>
    </row>
    <row r="20" spans="1:9" ht="15.75">
      <c r="A20" s="8" t="s">
        <v>97</v>
      </c>
      <c r="C20" s="44">
        <f>SUM(C13:C18)</f>
        <v>28313</v>
      </c>
      <c r="E20" s="37">
        <f>SUM(E13:E18)</f>
        <v>26421</v>
      </c>
      <c r="G20" s="44">
        <f>SUM(G13:G18)</f>
        <v>28313</v>
      </c>
      <c r="H20" s="27"/>
      <c r="I20" s="37">
        <f>SUM(I13:I18)</f>
        <v>26421</v>
      </c>
    </row>
    <row r="21" spans="3:8" ht="15.75">
      <c r="C21" s="3"/>
      <c r="G21" s="3"/>
      <c r="H21" s="27"/>
    </row>
    <row r="22" spans="1:9" ht="15.75">
      <c r="A22" s="4" t="s">
        <v>109</v>
      </c>
      <c r="C22" s="96">
        <v>18889</v>
      </c>
      <c r="E22" s="15">
        <v>0</v>
      </c>
      <c r="G22" s="96">
        <v>18889</v>
      </c>
      <c r="H22" s="27"/>
      <c r="I22" s="15">
        <v>0</v>
      </c>
    </row>
    <row r="23" spans="3:8" ht="15.75">
      <c r="C23" s="3"/>
      <c r="G23" s="3"/>
      <c r="H23" s="27"/>
    </row>
    <row r="24" spans="1:9" ht="15.75">
      <c r="A24" s="8" t="s">
        <v>135</v>
      </c>
      <c r="C24" s="14">
        <v>-12225</v>
      </c>
      <c r="D24" s="28"/>
      <c r="E24" s="15">
        <v>-9729</v>
      </c>
      <c r="G24" s="14">
        <v>-12225</v>
      </c>
      <c r="H24" s="28"/>
      <c r="I24" s="15">
        <v>-9729</v>
      </c>
    </row>
    <row r="25" spans="3:8" ht="15.75">
      <c r="C25" s="3"/>
      <c r="G25" s="3"/>
      <c r="H25" s="27"/>
    </row>
    <row r="26" spans="1:9" ht="15.75">
      <c r="A26" s="6" t="s">
        <v>72</v>
      </c>
      <c r="C26" s="46">
        <v>29</v>
      </c>
      <c r="E26" s="40">
        <v>50</v>
      </c>
      <c r="G26" s="46">
        <v>29</v>
      </c>
      <c r="H26" s="27"/>
      <c r="I26" s="40">
        <v>50</v>
      </c>
    </row>
    <row r="27" spans="3:8" ht="15.75">
      <c r="C27" s="3"/>
      <c r="G27" s="3"/>
      <c r="H27" s="27"/>
    </row>
    <row r="28" spans="1:9" ht="15.75">
      <c r="A28" s="55" t="s">
        <v>6</v>
      </c>
      <c r="C28" s="44">
        <f>SUM(C19:C26)</f>
        <v>35006</v>
      </c>
      <c r="E28" s="37">
        <f>SUM(E19:E26)</f>
        <v>16742</v>
      </c>
      <c r="G28" s="44">
        <f>SUM(G19:G26)</f>
        <v>35006</v>
      </c>
      <c r="H28" s="27"/>
      <c r="I28" s="37">
        <f>SUM(I19:I26)</f>
        <v>16742</v>
      </c>
    </row>
    <row r="29" spans="3:8" ht="15.75">
      <c r="C29" s="3"/>
      <c r="G29" s="3"/>
      <c r="H29" s="27"/>
    </row>
    <row r="30" spans="1:9" ht="15.75">
      <c r="A30" s="4" t="s">
        <v>9</v>
      </c>
      <c r="C30" s="45">
        <v>-5414</v>
      </c>
      <c r="E30" s="40">
        <v>-9817</v>
      </c>
      <c r="G30" s="45">
        <v>-5414</v>
      </c>
      <c r="H30" s="27"/>
      <c r="I30" s="40">
        <v>-9817</v>
      </c>
    </row>
    <row r="31" spans="3:8" ht="15.75">
      <c r="C31" s="3"/>
      <c r="G31" s="3"/>
      <c r="H31" s="27"/>
    </row>
    <row r="32" spans="1:9" ht="16.5" thickBot="1">
      <c r="A32" s="55" t="s">
        <v>87</v>
      </c>
      <c r="C32" s="77">
        <f>+C28+C30</f>
        <v>29592</v>
      </c>
      <c r="E32" s="78">
        <f>+E28+E30</f>
        <v>6925</v>
      </c>
      <c r="G32" s="77">
        <f>+G28+G30</f>
        <v>29592</v>
      </c>
      <c r="H32" s="27"/>
      <c r="I32" s="78">
        <f>+I28+I30</f>
        <v>6925</v>
      </c>
    </row>
    <row r="33" spans="3:8" ht="15.75">
      <c r="C33" s="3"/>
      <c r="G33" s="3"/>
      <c r="H33" s="27"/>
    </row>
    <row r="34" spans="1:8" ht="15.75">
      <c r="A34" s="4" t="s">
        <v>91</v>
      </c>
      <c r="C34" s="3"/>
      <c r="G34" s="3"/>
      <c r="H34" s="27"/>
    </row>
    <row r="35" spans="1:9" ht="15.75">
      <c r="A35" s="4" t="s">
        <v>92</v>
      </c>
      <c r="C35" s="44">
        <v>29475</v>
      </c>
      <c r="E35" s="37">
        <v>7661</v>
      </c>
      <c r="G35" s="44">
        <v>29475</v>
      </c>
      <c r="H35" s="27"/>
      <c r="I35" s="37">
        <v>7661</v>
      </c>
    </row>
    <row r="36" spans="1:9" ht="15.75">
      <c r="A36" s="4" t="s">
        <v>13</v>
      </c>
      <c r="C36" s="46">
        <v>117</v>
      </c>
      <c r="E36" s="40">
        <v>-736</v>
      </c>
      <c r="G36" s="46">
        <v>117</v>
      </c>
      <c r="H36" s="27"/>
      <c r="I36" s="40">
        <v>-736</v>
      </c>
    </row>
    <row r="37" spans="3:8" ht="15.75">
      <c r="C37" s="3"/>
      <c r="G37" s="3"/>
      <c r="H37" s="27"/>
    </row>
    <row r="38" spans="1:9" ht="16.5" thickBot="1">
      <c r="A38" s="8"/>
      <c r="C38" s="77">
        <f>+C35+C36</f>
        <v>29592</v>
      </c>
      <c r="E38" s="78">
        <f>+E35+E36</f>
        <v>6925</v>
      </c>
      <c r="G38" s="77">
        <f>+G35+G36</f>
        <v>29592</v>
      </c>
      <c r="H38" s="27"/>
      <c r="I38" s="78">
        <f>+I35+I36</f>
        <v>6925</v>
      </c>
    </row>
    <row r="39" spans="3:8" ht="15.75">
      <c r="C39" s="3"/>
      <c r="G39" s="3"/>
      <c r="H39" s="27"/>
    </row>
    <row r="40" spans="1:8" ht="15.75">
      <c r="A40" s="3" t="s">
        <v>113</v>
      </c>
      <c r="C40" s="3"/>
      <c r="G40" s="3"/>
      <c r="H40" s="27"/>
    </row>
    <row r="41" spans="1:8" ht="15.75">
      <c r="A41" s="3" t="s">
        <v>101</v>
      </c>
      <c r="C41" s="3"/>
      <c r="G41" s="3"/>
      <c r="H41" s="27"/>
    </row>
    <row r="42" spans="1:9" ht="16.5" thickBot="1">
      <c r="A42" s="55" t="s">
        <v>107</v>
      </c>
      <c r="C42" s="47">
        <v>5.17</v>
      </c>
      <c r="D42" s="17"/>
      <c r="E42" s="48">
        <v>1.34</v>
      </c>
      <c r="G42" s="47">
        <v>5.17</v>
      </c>
      <c r="H42" s="17"/>
      <c r="I42" s="48">
        <v>1.34</v>
      </c>
    </row>
    <row r="43" spans="3:9" ht="8.25" customHeight="1">
      <c r="C43" s="28"/>
      <c r="E43" s="27"/>
      <c r="F43" s="27"/>
      <c r="G43" s="28"/>
      <c r="H43" s="27"/>
      <c r="I43" s="27"/>
    </row>
    <row r="44" spans="1:9" ht="16.5" thickBot="1">
      <c r="A44" s="55" t="s">
        <v>61</v>
      </c>
      <c r="C44" s="75">
        <v>4.57</v>
      </c>
      <c r="E44" s="76">
        <v>1.31</v>
      </c>
      <c r="G44" s="75">
        <v>4.57</v>
      </c>
      <c r="H44" s="27"/>
      <c r="I44" s="76">
        <v>1.31</v>
      </c>
    </row>
    <row r="45" ht="15.75">
      <c r="G45" s="37"/>
    </row>
    <row r="47" ht="15.75">
      <c r="A47" s="3" t="s">
        <v>59</v>
      </c>
    </row>
    <row r="48" ht="15.75">
      <c r="A48" s="2" t="s">
        <v>120</v>
      </c>
    </row>
  </sheetData>
  <mergeCells count="2">
    <mergeCell ref="G6:I6"/>
    <mergeCell ref="C6:E6"/>
  </mergeCells>
  <printOptions horizontalCentered="1"/>
  <pageMargins left="0.75" right="0.58" top="1" bottom="1" header="0.5" footer="0.5"/>
  <pageSetup fitToHeight="1" fitToWidth="1" horizontalDpi="600" verticalDpi="600" orientation="portrait" paperSize="9" scale="7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0.42578125" style="4" customWidth="1"/>
    <col min="2" max="2" width="57.57421875" style="4" customWidth="1"/>
    <col min="3" max="3" width="0.42578125" style="4" customWidth="1"/>
    <col min="4" max="4" width="14.57421875" style="4" bestFit="1" customWidth="1"/>
    <col min="5" max="5" width="0.42578125" style="4" customWidth="1"/>
    <col min="6" max="6" width="12.7109375" style="4" bestFit="1" customWidth="1"/>
    <col min="7" max="7" width="0.42578125" style="4" bestFit="1" customWidth="1"/>
    <col min="8" max="16384" width="0.42578125" style="4" customWidth="1"/>
  </cols>
  <sheetData>
    <row r="1" spans="1:2" ht="15.75">
      <c r="A1" s="3"/>
      <c r="B1" s="3" t="s">
        <v>1</v>
      </c>
    </row>
    <row r="2" ht="7.5" customHeight="1"/>
    <row r="3" spans="1:4" ht="15.75">
      <c r="A3" s="30"/>
      <c r="B3" s="57" t="s">
        <v>48</v>
      </c>
      <c r="D3" s="3"/>
    </row>
    <row r="4" spans="1:4" ht="7.5" customHeight="1">
      <c r="A4" s="30"/>
      <c r="B4" s="56"/>
      <c r="D4" s="3"/>
    </row>
    <row r="5" ht="8.25" customHeight="1"/>
    <row r="6" ht="6.75" customHeight="1"/>
    <row r="7" spans="4:6" ht="15.75">
      <c r="D7" s="31" t="s">
        <v>16</v>
      </c>
      <c r="F7" s="31" t="s">
        <v>21</v>
      </c>
    </row>
    <row r="8" spans="4:6" ht="15.75">
      <c r="D8" s="32" t="s">
        <v>17</v>
      </c>
      <c r="F8" s="32" t="s">
        <v>17</v>
      </c>
    </row>
    <row r="9" spans="4:6" ht="15.75">
      <c r="D9" s="33" t="s">
        <v>119</v>
      </c>
      <c r="F9" s="33" t="s">
        <v>114</v>
      </c>
    </row>
    <row r="10" spans="4:6" ht="15.75">
      <c r="D10" s="34" t="s">
        <v>20</v>
      </c>
      <c r="F10" s="34" t="s">
        <v>20</v>
      </c>
    </row>
    <row r="11" spans="2:6" ht="15.75">
      <c r="B11" s="35" t="s">
        <v>139</v>
      </c>
      <c r="D11" s="15"/>
      <c r="E11" s="15"/>
      <c r="F11" s="15"/>
    </row>
    <row r="12" spans="1:6" ht="15.75">
      <c r="A12" s="11"/>
      <c r="B12" s="35" t="s">
        <v>54</v>
      </c>
      <c r="D12" s="15"/>
      <c r="E12" s="15"/>
      <c r="F12" s="15"/>
    </row>
    <row r="13" spans="1:6" ht="15.75">
      <c r="A13" s="11"/>
      <c r="B13" s="10" t="s">
        <v>93</v>
      </c>
      <c r="D13" s="14">
        <v>25222</v>
      </c>
      <c r="E13" s="15"/>
      <c r="F13" s="15">
        <v>25222</v>
      </c>
    </row>
    <row r="14" spans="1:6" ht="15.75">
      <c r="A14" s="11"/>
      <c r="B14" s="66" t="s">
        <v>22</v>
      </c>
      <c r="D14" s="14">
        <v>309235</v>
      </c>
      <c r="E14" s="15"/>
      <c r="F14" s="15">
        <v>292199</v>
      </c>
    </row>
    <row r="15" spans="1:6" ht="15.75">
      <c r="A15" s="11"/>
      <c r="B15" s="66" t="s">
        <v>98</v>
      </c>
      <c r="D15" s="14">
        <v>95286</v>
      </c>
      <c r="E15" s="15"/>
      <c r="F15" s="15">
        <v>97951</v>
      </c>
    </row>
    <row r="16" spans="1:6" ht="15.75">
      <c r="A16" s="11"/>
      <c r="B16" s="66" t="s">
        <v>116</v>
      </c>
      <c r="D16" s="14">
        <v>21530</v>
      </c>
      <c r="E16" s="15"/>
      <c r="F16" s="15">
        <v>21594</v>
      </c>
    </row>
    <row r="17" spans="1:6" ht="15.75">
      <c r="A17" s="11"/>
      <c r="B17" s="66" t="s">
        <v>138</v>
      </c>
      <c r="D17" s="14">
        <v>48945</v>
      </c>
      <c r="E17" s="15"/>
      <c r="F17" s="15">
        <v>49768</v>
      </c>
    </row>
    <row r="18" spans="1:6" ht="15.75">
      <c r="A18" s="11"/>
      <c r="B18" s="66" t="s">
        <v>71</v>
      </c>
      <c r="D18" s="14">
        <v>12653</v>
      </c>
      <c r="E18" s="15"/>
      <c r="F18" s="15">
        <v>12935</v>
      </c>
    </row>
    <row r="19" spans="1:6" ht="15.75">
      <c r="A19" s="11"/>
      <c r="B19" s="66" t="s">
        <v>42</v>
      </c>
      <c r="D19" s="14">
        <v>7725</v>
      </c>
      <c r="E19" s="15"/>
      <c r="F19" s="15">
        <v>7695</v>
      </c>
    </row>
    <row r="20" spans="1:6" ht="15.75">
      <c r="A20" s="11"/>
      <c r="B20" s="66" t="s">
        <v>23</v>
      </c>
      <c r="D20" s="14">
        <v>22495</v>
      </c>
      <c r="E20" s="15"/>
      <c r="F20" s="15">
        <v>25685</v>
      </c>
    </row>
    <row r="21" spans="1:6" ht="15.75">
      <c r="A21" s="11"/>
      <c r="B21" s="66" t="s">
        <v>24</v>
      </c>
      <c r="D21" s="14">
        <v>27889</v>
      </c>
      <c r="E21" s="15"/>
      <c r="F21" s="15">
        <v>23191</v>
      </c>
    </row>
    <row r="22" spans="1:7" ht="15.75">
      <c r="A22" s="11"/>
      <c r="B22" s="10" t="s">
        <v>64</v>
      </c>
      <c r="D22" s="14">
        <v>12131</v>
      </c>
      <c r="E22" s="15"/>
      <c r="F22" s="15">
        <v>13355</v>
      </c>
      <c r="G22" s="37"/>
    </row>
    <row r="23" spans="4:6" ht="15.75">
      <c r="D23" s="58">
        <f>SUM(D13:D22)</f>
        <v>583111</v>
      </c>
      <c r="E23" s="15"/>
      <c r="F23" s="16">
        <f>SUM(F13:F22)</f>
        <v>569595</v>
      </c>
    </row>
    <row r="24" spans="1:6" ht="15.75">
      <c r="A24" s="11"/>
      <c r="B24" s="38" t="s">
        <v>25</v>
      </c>
      <c r="D24" s="14"/>
      <c r="E24" s="15"/>
      <c r="F24" s="15"/>
    </row>
    <row r="25" spans="1:6" ht="15.75">
      <c r="A25" s="11"/>
      <c r="B25" s="36" t="s">
        <v>14</v>
      </c>
      <c r="D25" s="21">
        <v>3000</v>
      </c>
      <c r="E25" s="17"/>
      <c r="F25" s="17">
        <v>3000</v>
      </c>
    </row>
    <row r="26" spans="1:6" ht="15.75">
      <c r="A26" s="11"/>
      <c r="B26" s="36" t="s">
        <v>43</v>
      </c>
      <c r="D26" s="21">
        <v>50</v>
      </c>
      <c r="E26" s="17"/>
      <c r="F26" s="17">
        <v>73</v>
      </c>
    </row>
    <row r="27" spans="1:6" ht="15.75">
      <c r="A27" s="11"/>
      <c r="B27" s="39" t="s">
        <v>40</v>
      </c>
      <c r="D27" s="21">
        <v>3668</v>
      </c>
      <c r="E27" s="17"/>
      <c r="F27" s="17">
        <v>3408</v>
      </c>
    </row>
    <row r="28" spans="1:6" ht="15.75">
      <c r="A28" s="11"/>
      <c r="B28" s="36" t="s">
        <v>65</v>
      </c>
      <c r="D28" s="21">
        <v>225193</v>
      </c>
      <c r="E28" s="17"/>
      <c r="F28" s="17">
        <v>234114</v>
      </c>
    </row>
    <row r="29" spans="1:6" ht="15.75">
      <c r="A29" s="11"/>
      <c r="B29" s="36" t="s">
        <v>68</v>
      </c>
      <c r="D29" s="21">
        <v>98893</v>
      </c>
      <c r="E29" s="17"/>
      <c r="F29" s="17">
        <v>79299</v>
      </c>
    </row>
    <row r="30" spans="1:6" ht="15.75">
      <c r="A30" s="11"/>
      <c r="B30" s="39" t="s">
        <v>26</v>
      </c>
      <c r="D30" s="21">
        <v>240818</v>
      </c>
      <c r="E30" s="17"/>
      <c r="F30" s="17">
        <v>167075</v>
      </c>
    </row>
    <row r="31" spans="1:6" ht="15.75">
      <c r="A31" s="11"/>
      <c r="B31" s="36" t="s">
        <v>66</v>
      </c>
      <c r="D31" s="21">
        <v>126396</v>
      </c>
      <c r="E31" s="17"/>
      <c r="F31" s="17">
        <v>133726</v>
      </c>
    </row>
    <row r="32" spans="1:6" ht="15.75">
      <c r="A32" s="11"/>
      <c r="B32" s="36" t="s">
        <v>67</v>
      </c>
      <c r="D32" s="21">
        <v>131543</v>
      </c>
      <c r="E32" s="17"/>
      <c r="F32" s="17">
        <v>159572</v>
      </c>
    </row>
    <row r="33" spans="4:7" ht="15.75">
      <c r="D33" s="90">
        <f>SUM(D25:D32)</f>
        <v>829561</v>
      </c>
      <c r="E33" s="17"/>
      <c r="F33" s="80">
        <f>SUM(F25:F32)</f>
        <v>780267</v>
      </c>
      <c r="G33" s="37"/>
    </row>
    <row r="34" spans="2:7" ht="15.75">
      <c r="B34" s="36" t="s">
        <v>122</v>
      </c>
      <c r="D34" s="21">
        <v>2342</v>
      </c>
      <c r="E34" s="17"/>
      <c r="F34" s="17">
        <v>2342</v>
      </c>
      <c r="G34" s="37"/>
    </row>
    <row r="35" spans="4:7" ht="15.75">
      <c r="D35" s="58">
        <f>SUM(D33:D34)</f>
        <v>831903</v>
      </c>
      <c r="E35" s="17"/>
      <c r="F35" s="16">
        <f>SUM(F33:F34)</f>
        <v>782609</v>
      </c>
      <c r="G35" s="37"/>
    </row>
    <row r="36" spans="4:7" ht="4.5" customHeight="1">
      <c r="D36" s="21"/>
      <c r="E36" s="17"/>
      <c r="F36" s="17"/>
      <c r="G36" s="37"/>
    </row>
    <row r="37" spans="2:6" ht="16.5" thickBot="1">
      <c r="B37" s="3" t="s">
        <v>125</v>
      </c>
      <c r="D37" s="69">
        <f>+D35+D23</f>
        <v>1415014</v>
      </c>
      <c r="E37" s="17"/>
      <c r="F37" s="71">
        <f>+F35+F23</f>
        <v>1352204</v>
      </c>
    </row>
    <row r="38" spans="4:6" ht="15.75">
      <c r="D38" s="15"/>
      <c r="E38" s="15"/>
      <c r="F38" s="15"/>
    </row>
    <row r="39" spans="1:6" ht="15.75">
      <c r="A39" s="11"/>
      <c r="B39" s="70" t="s">
        <v>140</v>
      </c>
      <c r="D39" s="15"/>
      <c r="E39" s="15"/>
      <c r="F39" s="15"/>
    </row>
    <row r="40" spans="1:6" ht="8.25" customHeight="1">
      <c r="A40" s="11"/>
      <c r="B40" s="70"/>
      <c r="D40" s="15"/>
      <c r="E40" s="15"/>
      <c r="F40" s="15"/>
    </row>
    <row r="41" spans="1:6" ht="15.75">
      <c r="A41" s="11"/>
      <c r="B41" s="70" t="s">
        <v>102</v>
      </c>
      <c r="D41" s="15"/>
      <c r="E41" s="15"/>
      <c r="F41" s="15"/>
    </row>
    <row r="42" spans="1:6" ht="15.75">
      <c r="A42" s="11"/>
      <c r="B42" s="36" t="s">
        <v>34</v>
      </c>
      <c r="D42" s="14">
        <v>570050</v>
      </c>
      <c r="E42" s="15"/>
      <c r="F42" s="15">
        <v>570050</v>
      </c>
    </row>
    <row r="43" spans="1:6" ht="15.75">
      <c r="A43" s="11"/>
      <c r="B43" s="36" t="s">
        <v>35</v>
      </c>
      <c r="D43" s="45">
        <v>-230621</v>
      </c>
      <c r="E43" s="17"/>
      <c r="F43" s="40">
        <v>-253381</v>
      </c>
    </row>
    <row r="44" spans="4:6" ht="5.25" customHeight="1">
      <c r="D44" s="15"/>
      <c r="E44" s="15"/>
      <c r="F44" s="15"/>
    </row>
    <row r="45" spans="2:6" ht="15.75">
      <c r="B45" s="39"/>
      <c r="D45" s="14">
        <f>SUM(D42:D44)</f>
        <v>339429</v>
      </c>
      <c r="E45" s="15"/>
      <c r="F45" s="15">
        <f>SUM(F42:F44)</f>
        <v>316669</v>
      </c>
    </row>
    <row r="46" spans="4:6" ht="5.25" customHeight="1">
      <c r="D46" s="15"/>
      <c r="E46" s="15"/>
      <c r="F46" s="15"/>
    </row>
    <row r="47" spans="1:6" ht="15.75">
      <c r="A47" s="11"/>
      <c r="B47" s="38" t="s">
        <v>13</v>
      </c>
      <c r="D47" s="45">
        <v>8488</v>
      </c>
      <c r="E47" s="15"/>
      <c r="F47" s="40">
        <v>11417</v>
      </c>
    </row>
    <row r="48" spans="1:6" ht="15.75">
      <c r="A48" s="11"/>
      <c r="B48" s="38" t="s">
        <v>99</v>
      </c>
      <c r="D48" s="58">
        <f>+D45+D47</f>
        <v>347917</v>
      </c>
      <c r="E48" s="15"/>
      <c r="F48" s="16">
        <f>+F45+F47</f>
        <v>328086</v>
      </c>
    </row>
    <row r="49" spans="1:6" ht="15.75">
      <c r="A49" s="11"/>
      <c r="B49" s="36"/>
      <c r="D49" s="21"/>
      <c r="E49" s="15"/>
      <c r="F49" s="21"/>
    </row>
    <row r="50" spans="1:6" ht="15.75">
      <c r="A50" s="11"/>
      <c r="B50" s="38" t="s">
        <v>46</v>
      </c>
      <c r="D50" s="21"/>
      <c r="E50" s="15"/>
      <c r="F50" s="21"/>
    </row>
    <row r="51" spans="1:6" ht="15.75">
      <c r="A51" s="11"/>
      <c r="B51" s="36" t="s">
        <v>28</v>
      </c>
      <c r="D51" s="14">
        <v>2176</v>
      </c>
      <c r="E51" s="15"/>
      <c r="F51" s="15">
        <v>1754</v>
      </c>
    </row>
    <row r="52" spans="1:6" ht="15.75">
      <c r="A52" s="11"/>
      <c r="B52" s="36" t="s">
        <v>69</v>
      </c>
      <c r="D52" s="14">
        <v>224383</v>
      </c>
      <c r="E52" s="15"/>
      <c r="F52" s="15">
        <v>158400</v>
      </c>
    </row>
    <row r="53" spans="1:6" ht="15.75">
      <c r="A53" s="11"/>
      <c r="B53" s="36" t="s">
        <v>45</v>
      </c>
      <c r="D53" s="14">
        <v>54968</v>
      </c>
      <c r="E53" s="15"/>
      <c r="F53" s="15">
        <v>56211</v>
      </c>
    </row>
    <row r="54" spans="1:6" ht="15.75">
      <c r="A54" s="11"/>
      <c r="B54" s="66" t="s">
        <v>88</v>
      </c>
      <c r="D54" s="14">
        <v>11970</v>
      </c>
      <c r="E54" s="15"/>
      <c r="F54" s="15">
        <v>34903</v>
      </c>
    </row>
    <row r="55" spans="1:6" ht="15.75">
      <c r="A55" s="11"/>
      <c r="B55" s="36" t="s">
        <v>30</v>
      </c>
      <c r="D55" s="14">
        <v>4796</v>
      </c>
      <c r="E55" s="15"/>
      <c r="F55" s="15">
        <v>4902</v>
      </c>
    </row>
    <row r="56" spans="1:7" ht="15.75">
      <c r="A56" s="11"/>
      <c r="B56" s="36" t="s">
        <v>37</v>
      </c>
      <c r="D56" s="14">
        <v>28191</v>
      </c>
      <c r="E56" s="15"/>
      <c r="F56" s="15">
        <v>29889</v>
      </c>
      <c r="G56" s="37"/>
    </row>
    <row r="57" spans="2:6" ht="15.75">
      <c r="B57" s="38" t="s">
        <v>46</v>
      </c>
      <c r="D57" s="58">
        <f>SUM(D51:D56)</f>
        <v>326484</v>
      </c>
      <c r="E57" s="15"/>
      <c r="F57" s="16">
        <f>SUM(F51:F56)</f>
        <v>286059</v>
      </c>
    </row>
    <row r="58" spans="2:6" ht="9" customHeight="1">
      <c r="B58" s="38"/>
      <c r="D58" s="21"/>
      <c r="E58" s="15"/>
      <c r="F58" s="17"/>
    </row>
    <row r="59" spans="1:6" ht="15.75">
      <c r="A59" s="11"/>
      <c r="B59" s="3" t="s">
        <v>38</v>
      </c>
      <c r="D59" s="21"/>
      <c r="E59" s="17"/>
      <c r="F59" s="17"/>
    </row>
    <row r="60" spans="1:6" ht="15.75">
      <c r="A60" s="11"/>
      <c r="B60" s="36" t="s">
        <v>44</v>
      </c>
      <c r="D60" s="21">
        <v>343</v>
      </c>
      <c r="E60" s="17"/>
      <c r="F60" s="17">
        <v>399</v>
      </c>
    </row>
    <row r="61" spans="1:6" ht="15.75">
      <c r="A61" s="11"/>
      <c r="B61" s="36" t="s">
        <v>28</v>
      </c>
      <c r="D61" s="21">
        <v>65528</v>
      </c>
      <c r="E61" s="17"/>
      <c r="F61" s="17">
        <v>68187</v>
      </c>
    </row>
    <row r="62" spans="1:6" ht="15.75">
      <c r="A62" s="11"/>
      <c r="B62" s="36" t="s">
        <v>81</v>
      </c>
      <c r="D62" s="21">
        <v>190546</v>
      </c>
      <c r="E62" s="17"/>
      <c r="F62" s="17">
        <v>175869</v>
      </c>
    </row>
    <row r="63" spans="1:6" ht="15.75">
      <c r="A63" s="11"/>
      <c r="B63" s="36" t="s">
        <v>70</v>
      </c>
      <c r="D63" s="21">
        <v>157451</v>
      </c>
      <c r="E63" s="17"/>
      <c r="F63" s="17">
        <v>194508</v>
      </c>
    </row>
    <row r="64" spans="1:6" ht="15.75">
      <c r="A64" s="11"/>
      <c r="B64" s="36" t="s">
        <v>9</v>
      </c>
      <c r="D64" s="21">
        <v>20922</v>
      </c>
      <c r="E64" s="17"/>
      <c r="F64" s="17">
        <v>23648</v>
      </c>
    </row>
    <row r="65" spans="1:6" ht="15.75">
      <c r="A65" s="11"/>
      <c r="B65" s="36" t="s">
        <v>27</v>
      </c>
      <c r="D65" s="21">
        <v>305823</v>
      </c>
      <c r="E65" s="17"/>
      <c r="F65" s="17">
        <v>275448</v>
      </c>
    </row>
    <row r="66" spans="4:7" ht="15.75">
      <c r="D66" s="58">
        <f>SUM(D60:D65)</f>
        <v>740613</v>
      </c>
      <c r="E66" s="17"/>
      <c r="F66" s="16">
        <f>SUM(F60:F65)</f>
        <v>738059</v>
      </c>
      <c r="G66" s="37"/>
    </row>
    <row r="67" spans="4:6" ht="5.25" customHeight="1">
      <c r="D67" s="15"/>
      <c r="E67" s="15"/>
      <c r="F67" s="15"/>
    </row>
    <row r="68" spans="1:6" ht="15.75">
      <c r="A68" s="11"/>
      <c r="B68" s="3" t="s">
        <v>123</v>
      </c>
      <c r="D68" s="14">
        <f>+D57+D66</f>
        <v>1067097</v>
      </c>
      <c r="E68" s="15"/>
      <c r="F68" s="15">
        <f>+F57+F66</f>
        <v>1024118</v>
      </c>
    </row>
    <row r="69" spans="4:6" ht="5.25" customHeight="1">
      <c r="D69" s="15"/>
      <c r="E69" s="15"/>
      <c r="F69" s="15" t="s">
        <v>121</v>
      </c>
    </row>
    <row r="70" spans="2:6" ht="33.75" customHeight="1" thickBot="1">
      <c r="B70" s="3" t="s">
        <v>124</v>
      </c>
      <c r="D70" s="20">
        <f>+D68+D48</f>
        <v>1415014</v>
      </c>
      <c r="E70" s="15"/>
      <c r="F70" s="53">
        <f>+F68+F48</f>
        <v>1352204</v>
      </c>
    </row>
    <row r="71" spans="2:6" ht="15.75">
      <c r="B71" s="38"/>
      <c r="D71" s="21"/>
      <c r="E71" s="15"/>
      <c r="F71" s="17"/>
    </row>
    <row r="72" spans="4:6" ht="15.75">
      <c r="D72" s="21"/>
      <c r="E72" s="17"/>
      <c r="F72" s="21"/>
    </row>
    <row r="73" spans="2:6" ht="15.75">
      <c r="B73" s="3" t="s">
        <v>47</v>
      </c>
      <c r="D73" s="15"/>
      <c r="E73" s="15"/>
      <c r="F73" s="15"/>
    </row>
    <row r="74" spans="2:6" ht="15.75">
      <c r="B74" s="3" t="s">
        <v>126</v>
      </c>
      <c r="D74" s="15"/>
      <c r="E74" s="15"/>
      <c r="F74" s="15"/>
    </row>
    <row r="76" spans="4:6" ht="15.75">
      <c r="D76" s="37"/>
      <c r="F76" s="37"/>
    </row>
  </sheetData>
  <printOptions horizontalCentered="1"/>
  <pageMargins left="0.75" right="0.75" top="0.75" bottom="0.46" header="0.5" footer="0.25"/>
  <pageSetup fitToHeight="1" fitToWidth="1" horizontalDpi="600" verticalDpi="600" orientation="portrait" paperSize="9" scale="71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8.7109375" style="12" customWidth="1"/>
    <col min="2" max="2" width="0.42578125" style="12" customWidth="1"/>
    <col min="3" max="3" width="10.421875" style="12" bestFit="1" customWidth="1"/>
    <col min="4" max="4" width="0.42578125" style="12" customWidth="1"/>
    <col min="5" max="5" width="14.57421875" style="12" customWidth="1"/>
    <col min="6" max="6" width="0.42578125" style="12" customWidth="1"/>
    <col min="7" max="7" width="11.57421875" style="12" customWidth="1"/>
    <col min="8" max="8" width="0.42578125" style="12" customWidth="1"/>
    <col min="9" max="9" width="14.28125" style="12" bestFit="1" customWidth="1"/>
    <col min="10" max="10" width="0.42578125" style="12" customWidth="1"/>
    <col min="11" max="11" width="14.8515625" style="12" customWidth="1"/>
    <col min="12" max="12" width="0.5625" style="12" customWidth="1"/>
    <col min="13" max="13" width="10.421875" style="12" bestFit="1" customWidth="1"/>
    <col min="14" max="14" width="0.5625" style="12" customWidth="1"/>
    <col min="15" max="15" width="10.421875" style="12" bestFit="1" customWidth="1"/>
    <col min="16" max="16" width="7.00390625" style="12" bestFit="1" customWidth="1"/>
    <col min="17" max="17" width="7.140625" style="12" bestFit="1" customWidth="1"/>
    <col min="18" max="18" width="6.57421875" style="12" bestFit="1" customWidth="1"/>
    <col min="19" max="16384" width="0.42578125" style="12" customWidth="1"/>
  </cols>
  <sheetData>
    <row r="1" spans="1:12" ht="15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ht="15.75">
      <c r="A3" s="110" t="s">
        <v>49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ht="15.75">
      <c r="A4" s="112" t="s">
        <v>118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 ht="15.75">
      <c r="A5" s="8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67"/>
      <c r="N5" s="67"/>
      <c r="O5" s="67"/>
    </row>
    <row r="6" spans="13:15" ht="15.75">
      <c r="M6" s="41" t="s">
        <v>94</v>
      </c>
      <c r="N6" s="41"/>
      <c r="O6" s="41" t="s">
        <v>10</v>
      </c>
    </row>
    <row r="7" spans="3:15" ht="15.75">
      <c r="C7" s="109" t="s">
        <v>103</v>
      </c>
      <c r="D7" s="109"/>
      <c r="E7" s="109"/>
      <c r="F7" s="109"/>
      <c r="G7" s="109"/>
      <c r="H7" s="109"/>
      <c r="I7" s="109"/>
      <c r="J7" s="109"/>
      <c r="K7" s="109"/>
      <c r="L7" s="100"/>
      <c r="M7" s="7" t="s">
        <v>95</v>
      </c>
      <c r="N7" s="7"/>
      <c r="O7" s="7" t="s">
        <v>31</v>
      </c>
    </row>
    <row r="8" spans="5:7" ht="15.75">
      <c r="E8" s="74" t="s">
        <v>62</v>
      </c>
      <c r="F8" s="67"/>
      <c r="G8" s="67"/>
    </row>
    <row r="9" spans="1:14" ht="15.75">
      <c r="A9" s="4"/>
      <c r="B9" s="4"/>
      <c r="C9" s="4"/>
      <c r="D9" s="4"/>
      <c r="E9" s="41" t="s">
        <v>31</v>
      </c>
      <c r="F9" s="67"/>
      <c r="G9" s="67"/>
      <c r="H9" s="4"/>
      <c r="I9" s="4"/>
      <c r="J9" s="4"/>
      <c r="K9" s="4"/>
      <c r="L9" s="27"/>
      <c r="N9" s="19"/>
    </row>
    <row r="10" spans="1:15" ht="15.75">
      <c r="A10" s="4"/>
      <c r="B10" s="4"/>
      <c r="C10" s="41" t="s">
        <v>2</v>
      </c>
      <c r="D10" s="4"/>
      <c r="E10" s="7" t="s">
        <v>33</v>
      </c>
      <c r="F10" s="4"/>
      <c r="G10" s="41" t="s">
        <v>29</v>
      </c>
      <c r="H10" s="4"/>
      <c r="I10" s="43" t="s">
        <v>75</v>
      </c>
      <c r="J10" s="4"/>
      <c r="K10" s="41"/>
      <c r="L10" s="7"/>
      <c r="M10" s="41"/>
      <c r="N10" s="7"/>
      <c r="O10" s="41"/>
    </row>
    <row r="11" spans="1:15" ht="15.75">
      <c r="A11" s="4"/>
      <c r="B11" s="4"/>
      <c r="C11" s="52" t="s">
        <v>78</v>
      </c>
      <c r="D11" s="4"/>
      <c r="E11" s="52" t="s">
        <v>32</v>
      </c>
      <c r="F11" s="4"/>
      <c r="G11" s="49" t="s">
        <v>35</v>
      </c>
      <c r="H11" s="4"/>
      <c r="I11" s="49" t="s">
        <v>77</v>
      </c>
      <c r="J11" s="4"/>
      <c r="K11" s="49" t="s">
        <v>10</v>
      </c>
      <c r="L11" s="7"/>
      <c r="M11" s="49"/>
      <c r="N11" s="7"/>
      <c r="O11" s="49"/>
    </row>
    <row r="12" spans="1:15" ht="15.75">
      <c r="A12" s="4"/>
      <c r="B12" s="4"/>
      <c r="C12" s="43" t="s">
        <v>76</v>
      </c>
      <c r="D12" s="3"/>
      <c r="E12" s="43" t="s">
        <v>76</v>
      </c>
      <c r="F12" s="3"/>
      <c r="G12" s="43" t="s">
        <v>76</v>
      </c>
      <c r="H12" s="3"/>
      <c r="I12" s="43" t="s">
        <v>76</v>
      </c>
      <c r="J12" s="3"/>
      <c r="K12" s="43" t="s">
        <v>76</v>
      </c>
      <c r="L12" s="64"/>
      <c r="M12" s="43" t="s">
        <v>76</v>
      </c>
      <c r="N12" s="64"/>
      <c r="O12" s="43" t="s">
        <v>76</v>
      </c>
    </row>
    <row r="13" spans="1:14" ht="15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27"/>
      <c r="N13" s="19"/>
    </row>
    <row r="14" spans="1:14" ht="15.75">
      <c r="A14" s="30"/>
      <c r="B14" s="4"/>
      <c r="C14" s="4"/>
      <c r="D14" s="4"/>
      <c r="E14" s="4"/>
      <c r="F14" s="4"/>
      <c r="G14" s="4"/>
      <c r="H14" s="4"/>
      <c r="I14" s="4"/>
      <c r="J14" s="4"/>
      <c r="K14" s="4"/>
      <c r="L14" s="27"/>
      <c r="N14" s="19"/>
    </row>
    <row r="15" spans="1:14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27"/>
      <c r="N15" s="19"/>
    </row>
    <row r="16" spans="1:15" ht="15.75">
      <c r="A16" s="2" t="s">
        <v>129</v>
      </c>
      <c r="B16" s="4"/>
      <c r="C16" s="14">
        <v>570050</v>
      </c>
      <c r="D16" s="14"/>
      <c r="E16" s="14">
        <v>80023</v>
      </c>
      <c r="F16" s="14"/>
      <c r="G16" s="14">
        <v>1390</v>
      </c>
      <c r="H16" s="14"/>
      <c r="I16" s="14">
        <v>-334794</v>
      </c>
      <c r="J16" s="15"/>
      <c r="K16" s="21">
        <f>SUM(C16:I16)</f>
        <v>316669</v>
      </c>
      <c r="L16" s="21"/>
      <c r="M16" s="14">
        <v>11417</v>
      </c>
      <c r="N16" s="21"/>
      <c r="O16" s="21">
        <f>+K16+M16</f>
        <v>328086</v>
      </c>
    </row>
    <row r="17" spans="1:15" ht="15.75">
      <c r="A17" s="55"/>
      <c r="B17" s="3"/>
      <c r="C17" s="14"/>
      <c r="D17" s="14"/>
      <c r="E17" s="14"/>
      <c r="F17" s="14"/>
      <c r="G17" s="14"/>
      <c r="H17" s="14"/>
      <c r="I17" s="14"/>
      <c r="J17" s="14"/>
      <c r="K17" s="14"/>
      <c r="L17" s="21"/>
      <c r="M17" s="14"/>
      <c r="N17" s="21"/>
      <c r="O17" s="14"/>
    </row>
    <row r="18" spans="1:15" ht="15.75">
      <c r="A18" s="72" t="s">
        <v>104</v>
      </c>
      <c r="B18" s="3"/>
      <c r="C18" s="14"/>
      <c r="D18" s="14"/>
      <c r="E18" s="14"/>
      <c r="F18" s="14"/>
      <c r="G18" s="14"/>
      <c r="H18" s="14"/>
      <c r="I18" s="14"/>
      <c r="J18" s="14"/>
      <c r="K18" s="14"/>
      <c r="L18" s="21"/>
      <c r="M18" s="14"/>
      <c r="N18" s="21"/>
      <c r="O18" s="14"/>
    </row>
    <row r="19" spans="1:15" ht="15.75">
      <c r="A19" s="55" t="s">
        <v>80</v>
      </c>
      <c r="B19" s="3"/>
      <c r="C19" s="93">
        <v>0</v>
      </c>
      <c r="D19" s="90"/>
      <c r="E19" s="90">
        <v>-6095</v>
      </c>
      <c r="F19" s="90"/>
      <c r="G19" s="90">
        <v>0</v>
      </c>
      <c r="H19" s="90"/>
      <c r="I19" s="90">
        <v>6095</v>
      </c>
      <c r="J19" s="90"/>
      <c r="K19" s="90">
        <f>SUM(C19:I19)</f>
        <v>0</v>
      </c>
      <c r="L19" s="21"/>
      <c r="M19" s="90">
        <v>0</v>
      </c>
      <c r="N19" s="21"/>
      <c r="O19" s="91">
        <f>+K19+M19</f>
        <v>0</v>
      </c>
    </row>
    <row r="20" spans="1:15" ht="15.75">
      <c r="A20" s="55" t="s">
        <v>110</v>
      </c>
      <c r="B20" s="3"/>
      <c r="C20" s="97">
        <v>0</v>
      </c>
      <c r="D20" s="21"/>
      <c r="E20" s="21">
        <v>0</v>
      </c>
      <c r="F20" s="21"/>
      <c r="G20" s="21">
        <v>0</v>
      </c>
      <c r="H20" s="21"/>
      <c r="I20" s="21">
        <v>0</v>
      </c>
      <c r="J20" s="21"/>
      <c r="K20" s="21">
        <f>SUM(C20:I20)</f>
        <v>0</v>
      </c>
      <c r="L20" s="21"/>
      <c r="M20" s="21">
        <v>-2939</v>
      </c>
      <c r="N20" s="21"/>
      <c r="O20" s="98">
        <f>+K20+M20</f>
        <v>-2939</v>
      </c>
    </row>
    <row r="21" spans="1:15" ht="15.75">
      <c r="A21" s="55" t="s">
        <v>115</v>
      </c>
      <c r="B21" s="3"/>
      <c r="C21" s="94">
        <v>0</v>
      </c>
      <c r="D21" s="45"/>
      <c r="E21" s="45">
        <v>0</v>
      </c>
      <c r="F21" s="45"/>
      <c r="G21" s="45">
        <v>-6715</v>
      </c>
      <c r="H21" s="45"/>
      <c r="I21" s="45">
        <v>0</v>
      </c>
      <c r="J21" s="45"/>
      <c r="K21" s="45">
        <f>SUM(C21:I21)</f>
        <v>-6715</v>
      </c>
      <c r="L21" s="21"/>
      <c r="M21" s="45">
        <v>-107</v>
      </c>
      <c r="N21" s="21"/>
      <c r="O21" s="92">
        <f>+K21+M21</f>
        <v>-6822</v>
      </c>
    </row>
    <row r="22" spans="1:15" ht="15.75">
      <c r="A22" s="55" t="s">
        <v>105</v>
      </c>
      <c r="B22" s="3"/>
      <c r="C22" s="68">
        <f>SUM(C19:C21)</f>
        <v>0</v>
      </c>
      <c r="D22" s="21"/>
      <c r="E22" s="68">
        <f>SUM(E19:E21)</f>
        <v>-6095</v>
      </c>
      <c r="F22" s="21"/>
      <c r="G22" s="68">
        <f>SUM(G19:G21)</f>
        <v>-6715</v>
      </c>
      <c r="H22" s="21"/>
      <c r="I22" s="68">
        <f>SUM(I19:I21)</f>
        <v>6095</v>
      </c>
      <c r="J22" s="21"/>
      <c r="K22" s="68">
        <f>SUM(K19:K21)</f>
        <v>-6715</v>
      </c>
      <c r="L22" s="68"/>
      <c r="M22" s="68">
        <f>SUM(M19:M21)</f>
        <v>-3046</v>
      </c>
      <c r="N22" s="68"/>
      <c r="O22" s="68">
        <f>SUM(O19:O21)</f>
        <v>-9761</v>
      </c>
    </row>
    <row r="23" spans="1:16" ht="15.75">
      <c r="A23" s="4" t="s">
        <v>41</v>
      </c>
      <c r="B23" s="28"/>
      <c r="C23" s="95">
        <v>0</v>
      </c>
      <c r="D23" s="45"/>
      <c r="E23" s="45">
        <v>0</v>
      </c>
      <c r="F23" s="45"/>
      <c r="G23" s="45"/>
      <c r="H23" s="45"/>
      <c r="I23" s="45">
        <v>29475</v>
      </c>
      <c r="J23" s="45"/>
      <c r="K23" s="45">
        <f>SUM(C23:I23)</f>
        <v>29475</v>
      </c>
      <c r="L23" s="21"/>
      <c r="M23" s="45">
        <v>117</v>
      </c>
      <c r="N23" s="21"/>
      <c r="O23" s="45">
        <f>+K23+M23</f>
        <v>29592</v>
      </c>
      <c r="P23" s="19"/>
    </row>
    <row r="24" spans="1:15" ht="15.75">
      <c r="A24" s="4" t="s">
        <v>106</v>
      </c>
      <c r="B24" s="3"/>
      <c r="C24" s="18">
        <f>SUM(C22:C23)</f>
        <v>0</v>
      </c>
      <c r="D24" s="14"/>
      <c r="E24" s="18">
        <f>SUM(E22:E23)</f>
        <v>-6095</v>
      </c>
      <c r="F24" s="14"/>
      <c r="G24" s="18">
        <f>SUM(G22:G23)</f>
        <v>-6715</v>
      </c>
      <c r="H24" s="14"/>
      <c r="I24" s="18">
        <f>SUM(I22:I23)</f>
        <v>35570</v>
      </c>
      <c r="J24" s="14"/>
      <c r="K24" s="18">
        <f>SUM(K22:K23)</f>
        <v>22760</v>
      </c>
      <c r="L24" s="68"/>
      <c r="M24" s="18">
        <f>SUM(M22:M23)</f>
        <v>-2929</v>
      </c>
      <c r="N24" s="68"/>
      <c r="O24" s="18">
        <f>SUM(O22:O23)</f>
        <v>19831</v>
      </c>
    </row>
    <row r="25" spans="1:15" ht="15.75">
      <c r="A25" s="4"/>
      <c r="B25" s="3"/>
      <c r="C25" s="45"/>
      <c r="D25" s="14"/>
      <c r="E25" s="45"/>
      <c r="F25" s="14"/>
      <c r="G25" s="45"/>
      <c r="H25" s="21"/>
      <c r="I25" s="45"/>
      <c r="J25" s="14"/>
      <c r="K25" s="45"/>
      <c r="L25" s="21"/>
      <c r="M25" s="45"/>
      <c r="N25" s="21"/>
      <c r="O25" s="45"/>
    </row>
    <row r="26" spans="1:15" ht="6.75" customHeight="1">
      <c r="A26" s="4"/>
      <c r="B26" s="3"/>
      <c r="C26" s="14"/>
      <c r="D26" s="14"/>
      <c r="E26" s="14"/>
      <c r="F26" s="14"/>
      <c r="G26" s="14"/>
      <c r="H26" s="14"/>
      <c r="I26" s="14"/>
      <c r="J26" s="14"/>
      <c r="K26" s="14"/>
      <c r="L26" s="21"/>
      <c r="M26" s="14"/>
      <c r="N26" s="21"/>
      <c r="O26" s="14"/>
    </row>
    <row r="27" spans="1:15" ht="16.5" thickBot="1">
      <c r="A27" s="2" t="s">
        <v>130</v>
      </c>
      <c r="B27" s="3"/>
      <c r="C27" s="69">
        <f>+C24+C16</f>
        <v>570050</v>
      </c>
      <c r="D27" s="21"/>
      <c r="E27" s="69">
        <f>+E24+E16</f>
        <v>73928</v>
      </c>
      <c r="F27" s="21"/>
      <c r="G27" s="69">
        <f>+G24+G16</f>
        <v>-5325</v>
      </c>
      <c r="H27" s="21"/>
      <c r="I27" s="69">
        <f>+I24+I16</f>
        <v>-299224</v>
      </c>
      <c r="J27" s="21"/>
      <c r="K27" s="69">
        <f>+K24+K16</f>
        <v>339429</v>
      </c>
      <c r="L27" s="21"/>
      <c r="M27" s="69">
        <f>+M24+M16</f>
        <v>8488</v>
      </c>
      <c r="N27" s="21"/>
      <c r="O27" s="69">
        <f>+O24+O16</f>
        <v>347917</v>
      </c>
    </row>
    <row r="28" spans="1:18" ht="15.75">
      <c r="A28" s="4"/>
      <c r="B28" s="4"/>
      <c r="C28" s="15"/>
      <c r="D28" s="15"/>
      <c r="E28" s="15"/>
      <c r="F28" s="15"/>
      <c r="G28" s="15"/>
      <c r="H28" s="15"/>
      <c r="I28" s="15"/>
      <c r="J28" s="15"/>
      <c r="K28" s="15"/>
      <c r="L28" s="17"/>
      <c r="M28" s="99"/>
      <c r="N28" s="103"/>
      <c r="O28" s="99"/>
      <c r="P28" s="15"/>
      <c r="Q28" s="99"/>
      <c r="R28" s="99"/>
    </row>
    <row r="29" spans="1:14" ht="15.75">
      <c r="A29" s="4"/>
      <c r="B29" s="4"/>
      <c r="C29" s="15"/>
      <c r="D29" s="15"/>
      <c r="E29" s="15"/>
      <c r="F29" s="15"/>
      <c r="G29" s="15"/>
      <c r="H29" s="15"/>
      <c r="I29" s="15"/>
      <c r="J29" s="15"/>
      <c r="K29" s="15"/>
      <c r="L29" s="17"/>
      <c r="N29" s="19"/>
    </row>
    <row r="30" spans="1:14" ht="15.75">
      <c r="A30" s="4"/>
      <c r="B30" s="4"/>
      <c r="C30" s="15"/>
      <c r="D30" s="15"/>
      <c r="E30" s="15"/>
      <c r="F30" s="15"/>
      <c r="G30" s="15"/>
      <c r="H30" s="15"/>
      <c r="I30" s="15"/>
      <c r="J30" s="15"/>
      <c r="K30" s="15"/>
      <c r="L30" s="17"/>
      <c r="N30" s="19"/>
    </row>
    <row r="31" spans="1:14" ht="15.75">
      <c r="A31" s="4"/>
      <c r="B31" s="4"/>
      <c r="C31" s="15"/>
      <c r="D31" s="15"/>
      <c r="E31" s="15"/>
      <c r="F31" s="15"/>
      <c r="G31" s="15"/>
      <c r="H31" s="15"/>
      <c r="I31" s="15"/>
      <c r="J31" s="15"/>
      <c r="K31" s="15"/>
      <c r="L31" s="17"/>
      <c r="N31" s="19"/>
    </row>
    <row r="32" spans="12:15" ht="15.75">
      <c r="L32" s="19"/>
      <c r="M32" s="41" t="s">
        <v>94</v>
      </c>
      <c r="N32" s="7"/>
      <c r="O32" s="41" t="s">
        <v>10</v>
      </c>
    </row>
    <row r="33" spans="3:15" ht="15.75">
      <c r="C33" s="109" t="s">
        <v>103</v>
      </c>
      <c r="D33" s="109"/>
      <c r="E33" s="109"/>
      <c r="F33" s="109"/>
      <c r="G33" s="109"/>
      <c r="H33" s="109"/>
      <c r="I33" s="109"/>
      <c r="J33" s="109"/>
      <c r="K33" s="109"/>
      <c r="L33" s="101"/>
      <c r="M33" s="7" t="s">
        <v>95</v>
      </c>
      <c r="N33" s="7"/>
      <c r="O33" s="7" t="s">
        <v>31</v>
      </c>
    </row>
    <row r="34" spans="5:14" ht="15.75">
      <c r="E34" s="74" t="s">
        <v>62</v>
      </c>
      <c r="F34" s="67"/>
      <c r="G34" s="67"/>
      <c r="L34" s="19"/>
      <c r="N34" s="19"/>
    </row>
    <row r="35" spans="1:14" ht="15.75">
      <c r="A35" s="4"/>
      <c r="B35" s="4"/>
      <c r="C35" s="4"/>
      <c r="D35" s="4"/>
      <c r="E35" s="41" t="s">
        <v>31</v>
      </c>
      <c r="F35" s="67"/>
      <c r="G35" s="67"/>
      <c r="H35" s="4"/>
      <c r="I35" s="4"/>
      <c r="J35" s="4"/>
      <c r="K35" s="4"/>
      <c r="L35" s="27"/>
      <c r="N35" s="19"/>
    </row>
    <row r="36" spans="1:15" ht="15.75">
      <c r="A36" s="4"/>
      <c r="B36" s="4"/>
      <c r="C36" s="41" t="s">
        <v>2</v>
      </c>
      <c r="D36" s="4"/>
      <c r="E36" s="7" t="s">
        <v>33</v>
      </c>
      <c r="F36" s="4"/>
      <c r="G36" s="41" t="s">
        <v>29</v>
      </c>
      <c r="H36" s="4"/>
      <c r="I36" s="43" t="s">
        <v>75</v>
      </c>
      <c r="J36" s="4"/>
      <c r="K36" s="41"/>
      <c r="L36" s="7"/>
      <c r="M36" s="41"/>
      <c r="N36" s="7"/>
      <c r="O36" s="41"/>
    </row>
    <row r="37" spans="1:15" ht="15.75">
      <c r="A37" s="4"/>
      <c r="B37" s="4"/>
      <c r="C37" s="52" t="s">
        <v>78</v>
      </c>
      <c r="D37" s="4"/>
      <c r="E37" s="52" t="s">
        <v>32</v>
      </c>
      <c r="F37" s="4"/>
      <c r="G37" s="49" t="s">
        <v>35</v>
      </c>
      <c r="H37" s="4"/>
      <c r="I37" s="49" t="s">
        <v>77</v>
      </c>
      <c r="J37" s="4"/>
      <c r="K37" s="49" t="s">
        <v>10</v>
      </c>
      <c r="L37" s="7"/>
      <c r="M37" s="49"/>
      <c r="N37" s="7"/>
      <c r="O37" s="49"/>
    </row>
    <row r="38" spans="1:15" ht="15.75">
      <c r="A38" s="4"/>
      <c r="B38" s="4"/>
      <c r="C38" s="43" t="s">
        <v>76</v>
      </c>
      <c r="D38" s="3"/>
      <c r="E38" s="43" t="s">
        <v>76</v>
      </c>
      <c r="F38" s="3"/>
      <c r="G38" s="43" t="s">
        <v>76</v>
      </c>
      <c r="H38" s="3"/>
      <c r="I38" s="43" t="s">
        <v>76</v>
      </c>
      <c r="J38" s="3"/>
      <c r="K38" s="43" t="s">
        <v>76</v>
      </c>
      <c r="L38" s="64"/>
      <c r="M38" s="43" t="s">
        <v>76</v>
      </c>
      <c r="N38" s="64"/>
      <c r="O38" s="43" t="s">
        <v>76</v>
      </c>
    </row>
    <row r="39" spans="1:14" ht="15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27"/>
      <c r="N39" s="19"/>
    </row>
    <row r="40" spans="1:14" ht="15.75">
      <c r="A40" s="30"/>
      <c r="B40" s="4"/>
      <c r="C40" s="4"/>
      <c r="D40" s="4"/>
      <c r="E40" s="4"/>
      <c r="F40" s="4"/>
      <c r="G40" s="4"/>
      <c r="H40" s="4"/>
      <c r="I40" s="4"/>
      <c r="J40" s="4"/>
      <c r="K40" s="4"/>
      <c r="L40" s="27"/>
      <c r="N40" s="19"/>
    </row>
    <row r="41" spans="1:14" ht="15.75">
      <c r="A41" s="2"/>
      <c r="B41" s="4"/>
      <c r="C41" s="15"/>
      <c r="D41" s="15"/>
      <c r="E41" s="15"/>
      <c r="F41" s="15"/>
      <c r="G41" s="15"/>
      <c r="H41" s="15"/>
      <c r="I41" s="15"/>
      <c r="J41" s="15"/>
      <c r="K41" s="15"/>
      <c r="L41" s="17"/>
      <c r="M41" s="29"/>
      <c r="N41" s="104"/>
    </row>
    <row r="42" spans="1:15" ht="15.75">
      <c r="A42" s="2" t="s">
        <v>90</v>
      </c>
      <c r="B42" s="4"/>
      <c r="C42" s="79">
        <v>570050</v>
      </c>
      <c r="D42" s="80"/>
      <c r="E42" s="80">
        <v>78530</v>
      </c>
      <c r="F42" s="80"/>
      <c r="G42" s="80">
        <v>12003</v>
      </c>
      <c r="H42" s="80"/>
      <c r="I42" s="80">
        <v>-479491</v>
      </c>
      <c r="J42" s="80"/>
      <c r="K42" s="80">
        <f>SUM(C42:I42)</f>
        <v>181092</v>
      </c>
      <c r="L42" s="17"/>
      <c r="M42" s="80">
        <v>18746</v>
      </c>
      <c r="N42" s="17"/>
      <c r="O42" s="81">
        <f>+K42+M42</f>
        <v>199838</v>
      </c>
    </row>
    <row r="43" spans="1:15" ht="15.75">
      <c r="A43" s="55" t="s">
        <v>128</v>
      </c>
      <c r="B43" s="4"/>
      <c r="C43" s="82">
        <v>0</v>
      </c>
      <c r="D43" s="40"/>
      <c r="E43" s="40">
        <v>0</v>
      </c>
      <c r="F43" s="40"/>
      <c r="G43" s="40">
        <v>0</v>
      </c>
      <c r="H43" s="40"/>
      <c r="I43" s="40">
        <v>34168</v>
      </c>
      <c r="J43" s="40"/>
      <c r="K43" s="40">
        <f>SUM(C43:I43)</f>
        <v>34168</v>
      </c>
      <c r="L43" s="17"/>
      <c r="M43" s="40">
        <v>0</v>
      </c>
      <c r="N43" s="17"/>
      <c r="O43" s="83">
        <f>+K43+M43</f>
        <v>34168</v>
      </c>
    </row>
    <row r="44" spans="1:15" ht="15.75">
      <c r="A44" s="72" t="s">
        <v>108</v>
      </c>
      <c r="B44" s="4"/>
      <c r="C44" s="15">
        <f>SUM(C42:C43)</f>
        <v>570050</v>
      </c>
      <c r="D44" s="15"/>
      <c r="E44" s="15">
        <f>SUM(E42:E43)</f>
        <v>78530</v>
      </c>
      <c r="F44" s="15"/>
      <c r="G44" s="15">
        <f>SUM(G42:G43)</f>
        <v>12003</v>
      </c>
      <c r="H44" s="15"/>
      <c r="I44" s="15">
        <f>SUM(I42:I43)</f>
        <v>-445323</v>
      </c>
      <c r="J44" s="15"/>
      <c r="K44" s="15">
        <f>SUM(K42:K43)</f>
        <v>215260</v>
      </c>
      <c r="L44" s="17"/>
      <c r="M44" s="15">
        <f>SUM(M42:M43)</f>
        <v>18746</v>
      </c>
      <c r="N44" s="17"/>
      <c r="O44" s="15">
        <f>SUM(O42:O43)</f>
        <v>234006</v>
      </c>
    </row>
    <row r="45" spans="1:15" ht="15.75">
      <c r="A45" s="55"/>
      <c r="B45" s="4"/>
      <c r="C45" s="15"/>
      <c r="D45" s="15"/>
      <c r="E45" s="15"/>
      <c r="F45" s="15"/>
      <c r="G45" s="15"/>
      <c r="H45" s="15"/>
      <c r="I45" s="15"/>
      <c r="J45" s="15"/>
      <c r="K45" s="15"/>
      <c r="L45" s="17"/>
      <c r="M45" s="15"/>
      <c r="N45" s="17"/>
      <c r="O45" s="15"/>
    </row>
    <row r="46" spans="1:15" ht="15.75">
      <c r="A46" s="72" t="s">
        <v>104</v>
      </c>
      <c r="B46" s="4"/>
      <c r="C46" s="15"/>
      <c r="D46" s="15"/>
      <c r="E46" s="15"/>
      <c r="F46" s="15"/>
      <c r="G46" s="15"/>
      <c r="H46" s="15"/>
      <c r="I46" s="15"/>
      <c r="J46" s="15"/>
      <c r="K46" s="15"/>
      <c r="L46" s="17"/>
      <c r="M46" s="15"/>
      <c r="N46" s="17"/>
      <c r="O46" s="15"/>
    </row>
    <row r="47" spans="1:15" ht="15.75">
      <c r="A47" s="55" t="s">
        <v>80</v>
      </c>
      <c r="B47" s="4"/>
      <c r="C47" s="87">
        <v>0</v>
      </c>
      <c r="D47" s="80"/>
      <c r="E47" s="80">
        <v>373</v>
      </c>
      <c r="F47" s="80"/>
      <c r="G47" s="80">
        <v>6</v>
      </c>
      <c r="H47" s="80"/>
      <c r="I47" s="80">
        <v>-379</v>
      </c>
      <c r="J47" s="80"/>
      <c r="K47" s="80">
        <f>SUM(C47:I47)</f>
        <v>0</v>
      </c>
      <c r="L47" s="17"/>
      <c r="M47" s="80">
        <v>0</v>
      </c>
      <c r="N47" s="17"/>
      <c r="O47" s="81">
        <f>+K47+M47</f>
        <v>0</v>
      </c>
    </row>
    <row r="48" spans="1:15" ht="15.75">
      <c r="A48" s="55" t="s">
        <v>115</v>
      </c>
      <c r="B48" s="4"/>
      <c r="C48" s="88">
        <v>0</v>
      </c>
      <c r="D48" s="40"/>
      <c r="E48" s="40">
        <v>0</v>
      </c>
      <c r="F48" s="40"/>
      <c r="G48" s="40">
        <v>-8729</v>
      </c>
      <c r="H48" s="40"/>
      <c r="I48" s="40">
        <v>0</v>
      </c>
      <c r="J48" s="40"/>
      <c r="K48" s="40">
        <f>SUM(C48:I48)</f>
        <v>-8729</v>
      </c>
      <c r="L48" s="17"/>
      <c r="M48" s="40">
        <v>-576</v>
      </c>
      <c r="N48" s="17"/>
      <c r="O48" s="83">
        <f>+K48+M48</f>
        <v>-9305</v>
      </c>
    </row>
    <row r="49" spans="1:15" ht="15.75">
      <c r="A49" s="55" t="s">
        <v>112</v>
      </c>
      <c r="B49" s="4"/>
      <c r="C49" s="89">
        <f>SUM(C47:C48)</f>
        <v>0</v>
      </c>
      <c r="D49" s="17"/>
      <c r="E49" s="89">
        <f>SUM(E47:E48)</f>
        <v>373</v>
      </c>
      <c r="F49" s="17"/>
      <c r="G49" s="89">
        <f>SUM(G47:G48)</f>
        <v>-8723</v>
      </c>
      <c r="H49" s="17"/>
      <c r="I49" s="89">
        <f>SUM(I47:I48)</f>
        <v>-379</v>
      </c>
      <c r="J49" s="17"/>
      <c r="K49" s="89">
        <f>SUM(K47:K48)</f>
        <v>-8729</v>
      </c>
      <c r="L49" s="102"/>
      <c r="M49" s="89">
        <f>SUM(M47:M48)</f>
        <v>-576</v>
      </c>
      <c r="N49" s="102"/>
      <c r="O49" s="89">
        <f>SUM(O47:O48)</f>
        <v>-9305</v>
      </c>
    </row>
    <row r="50" spans="1:15" ht="15.75">
      <c r="A50" s="4" t="s">
        <v>41</v>
      </c>
      <c r="B50" s="4"/>
      <c r="C50" s="65">
        <v>0</v>
      </c>
      <c r="D50" s="40"/>
      <c r="E50" s="40">
        <v>0</v>
      </c>
      <c r="F50" s="40"/>
      <c r="G50" s="40">
        <v>0</v>
      </c>
      <c r="H50" s="40"/>
      <c r="I50" s="40">
        <v>7661</v>
      </c>
      <c r="J50" s="40"/>
      <c r="K50" s="40">
        <f>SUM(C50:I50)</f>
        <v>7661</v>
      </c>
      <c r="L50" s="17"/>
      <c r="M50" s="40">
        <v>-736</v>
      </c>
      <c r="N50" s="17"/>
      <c r="O50" s="40">
        <f>+K50+M50</f>
        <v>6925</v>
      </c>
    </row>
    <row r="51" spans="1:15" ht="15.75">
      <c r="A51" s="4" t="s">
        <v>106</v>
      </c>
      <c r="B51" s="4"/>
      <c r="C51" s="13">
        <f>SUM(C49:C50)</f>
        <v>0</v>
      </c>
      <c r="D51" s="15"/>
      <c r="E51" s="13">
        <f>SUM(E49:E50)</f>
        <v>373</v>
      </c>
      <c r="F51" s="15"/>
      <c r="G51" s="13">
        <f>SUM(G49:G50)</f>
        <v>-8723</v>
      </c>
      <c r="H51" s="15"/>
      <c r="I51" s="13">
        <f>SUM(I49:I50)</f>
        <v>7282</v>
      </c>
      <c r="J51" s="15"/>
      <c r="K51" s="13">
        <f>SUM(K49:K50)</f>
        <v>-1068</v>
      </c>
      <c r="L51" s="102"/>
      <c r="M51" s="13">
        <f>SUM(M49:M50)</f>
        <v>-1312</v>
      </c>
      <c r="N51" s="102"/>
      <c r="O51" s="13">
        <f>SUM(O49:O50)</f>
        <v>-2380</v>
      </c>
    </row>
    <row r="52" spans="1:15" ht="15.75">
      <c r="A52" s="4"/>
      <c r="B52" s="4"/>
      <c r="C52" s="40"/>
      <c r="D52" s="15"/>
      <c r="E52" s="40"/>
      <c r="F52" s="15"/>
      <c r="G52" s="40"/>
      <c r="H52" s="17"/>
      <c r="I52" s="40"/>
      <c r="J52" s="15"/>
      <c r="K52" s="40"/>
      <c r="L52" s="17"/>
      <c r="M52" s="40"/>
      <c r="N52" s="17"/>
      <c r="O52" s="40"/>
    </row>
    <row r="53" spans="1:15" ht="6.75" customHeight="1">
      <c r="A53" s="4"/>
      <c r="B53" s="4"/>
      <c r="C53" s="15"/>
      <c r="D53" s="15"/>
      <c r="E53" s="15"/>
      <c r="F53" s="15"/>
      <c r="G53" s="15"/>
      <c r="H53" s="15"/>
      <c r="I53" s="15"/>
      <c r="J53" s="15"/>
      <c r="K53" s="15"/>
      <c r="L53" s="17"/>
      <c r="M53" s="15"/>
      <c r="N53" s="17"/>
      <c r="O53" s="15"/>
    </row>
    <row r="54" spans="1:15" ht="16.5" thickBot="1">
      <c r="A54" s="2" t="s">
        <v>127</v>
      </c>
      <c r="B54" s="4"/>
      <c r="C54" s="71">
        <f>+C51+C44</f>
        <v>570050</v>
      </c>
      <c r="D54" s="17"/>
      <c r="E54" s="71">
        <f>+E51+E44</f>
        <v>78903</v>
      </c>
      <c r="F54" s="17"/>
      <c r="G54" s="71">
        <f>+G51+G44</f>
        <v>3280</v>
      </c>
      <c r="H54" s="17"/>
      <c r="I54" s="71">
        <f>+I51+I44</f>
        <v>-438041</v>
      </c>
      <c r="J54" s="17"/>
      <c r="K54" s="71">
        <f>+K51+K44</f>
        <v>214192</v>
      </c>
      <c r="L54" s="17"/>
      <c r="M54" s="71">
        <f>+M51+M44</f>
        <v>17434</v>
      </c>
      <c r="N54" s="17"/>
      <c r="O54" s="71">
        <f>+O51+O44</f>
        <v>231626</v>
      </c>
    </row>
    <row r="55" spans="1:14" ht="15.75">
      <c r="A55" s="4"/>
      <c r="B55" s="4"/>
      <c r="C55" s="15"/>
      <c r="D55" s="15"/>
      <c r="E55" s="15"/>
      <c r="F55" s="15"/>
      <c r="G55" s="15"/>
      <c r="H55" s="15"/>
      <c r="I55" s="15"/>
      <c r="J55" s="15"/>
      <c r="K55" s="15"/>
      <c r="L55" s="17"/>
      <c r="M55" s="99"/>
      <c r="N55" s="103"/>
    </row>
    <row r="56" spans="1:12" ht="15.75">
      <c r="A56" s="9" t="s">
        <v>117</v>
      </c>
      <c r="B56" s="4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5.75">
      <c r="A57" s="9"/>
      <c r="B57" s="4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5.75">
      <c r="A58" s="4"/>
      <c r="B58" s="4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5.75">
      <c r="A59" s="2" t="s">
        <v>100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.75">
      <c r="A60" s="72" t="s">
        <v>120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</sheetData>
  <mergeCells count="4">
    <mergeCell ref="C7:K7"/>
    <mergeCell ref="C33:K33"/>
    <mergeCell ref="A3:O3"/>
    <mergeCell ref="A4:O4"/>
  </mergeCells>
  <printOptions/>
  <pageMargins left="0.75" right="0.75" top="1" bottom="0.79" header="0.5" footer="0.5"/>
  <pageSetup fitToHeight="1" fitToWidth="1" horizontalDpi="600" verticalDpi="600" orientation="portrait" paperSize="9" scale="63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76.00390625" style="12" customWidth="1"/>
    <col min="2" max="2" width="0.42578125" style="12" customWidth="1"/>
    <col min="3" max="3" width="14.57421875" style="12" bestFit="1" customWidth="1"/>
    <col min="4" max="4" width="0.42578125" style="12" customWidth="1"/>
    <col min="5" max="5" width="14.57421875" style="12" bestFit="1" customWidth="1"/>
    <col min="6" max="6" width="0.42578125" style="12" bestFit="1" customWidth="1"/>
    <col min="7" max="16384" width="0.42578125" style="12" customWidth="1"/>
  </cols>
  <sheetData>
    <row r="1" spans="1:6" ht="15.75">
      <c r="A1" s="3" t="s">
        <v>0</v>
      </c>
      <c r="B1" s="4"/>
      <c r="C1" s="4"/>
      <c r="D1" s="4"/>
      <c r="E1" s="4"/>
      <c r="F1" s="4"/>
    </row>
    <row r="2" spans="1:6" ht="15.75">
      <c r="A2" s="4"/>
      <c r="B2" s="4"/>
      <c r="C2" s="4"/>
      <c r="D2" s="4"/>
      <c r="E2" s="4"/>
      <c r="F2" s="4"/>
    </row>
    <row r="3" spans="1:6" ht="15.75">
      <c r="A3" s="30" t="s">
        <v>50</v>
      </c>
      <c r="B3" s="4"/>
      <c r="C3" s="3"/>
      <c r="D3" s="3"/>
      <c r="E3" s="4"/>
      <c r="F3" s="4"/>
    </row>
    <row r="4" spans="1:6" ht="15.75">
      <c r="A4" s="56" t="s">
        <v>118</v>
      </c>
      <c r="B4" s="4"/>
      <c r="C4" s="3"/>
      <c r="D4" s="3"/>
      <c r="E4" s="4"/>
      <c r="F4" s="4"/>
    </row>
    <row r="5" spans="1:6" ht="16.5" thickBot="1">
      <c r="A5" s="4"/>
      <c r="B5" s="4"/>
      <c r="C5" s="4"/>
      <c r="D5" s="3"/>
      <c r="E5" s="4"/>
      <c r="F5" s="4"/>
    </row>
    <row r="6" spans="1:6" ht="15.75">
      <c r="A6" s="4"/>
      <c r="B6" s="4"/>
      <c r="C6" s="62"/>
      <c r="D6" s="3"/>
      <c r="E6" s="62"/>
      <c r="F6" s="42"/>
    </row>
    <row r="7" spans="1:6" ht="15.75">
      <c r="A7" s="4"/>
      <c r="B7" s="4"/>
      <c r="C7" s="60"/>
      <c r="D7" s="60"/>
      <c r="E7" s="60"/>
      <c r="F7" s="41"/>
    </row>
    <row r="8" spans="1:6" ht="15.75">
      <c r="A8" s="4"/>
      <c r="B8" s="4"/>
      <c r="C8" s="63" t="s">
        <v>131</v>
      </c>
      <c r="D8" s="63"/>
      <c r="E8" s="63" t="s">
        <v>131</v>
      </c>
      <c r="F8" s="41"/>
    </row>
    <row r="9" spans="1:6" ht="15.75">
      <c r="A9" s="4"/>
      <c r="B9" s="4"/>
      <c r="C9" s="60" t="s">
        <v>73</v>
      </c>
      <c r="D9" s="60"/>
      <c r="E9" s="60" t="s">
        <v>73</v>
      </c>
      <c r="F9" s="41"/>
    </row>
    <row r="10" spans="1:6" ht="15.75">
      <c r="A10" s="4"/>
      <c r="B10" s="4"/>
      <c r="C10" s="63" t="s">
        <v>133</v>
      </c>
      <c r="D10" s="63"/>
      <c r="E10" s="63" t="s">
        <v>132</v>
      </c>
      <c r="F10" s="43"/>
    </row>
    <row r="11" spans="1:6" ht="16.5" thickBot="1">
      <c r="A11" s="4"/>
      <c r="B11" s="4"/>
      <c r="C11" s="61" t="s">
        <v>76</v>
      </c>
      <c r="D11" s="15"/>
      <c r="E11" s="61" t="s">
        <v>76</v>
      </c>
      <c r="F11" s="50"/>
    </row>
    <row r="12" spans="1:6" ht="15.75">
      <c r="A12" s="3" t="s">
        <v>86</v>
      </c>
      <c r="B12" s="4"/>
      <c r="C12" s="15"/>
      <c r="D12" s="15"/>
      <c r="E12" s="4"/>
      <c r="F12" s="4"/>
    </row>
    <row r="13" spans="1:6" ht="9" customHeight="1">
      <c r="A13" s="3"/>
      <c r="B13" s="4"/>
      <c r="C13" s="15"/>
      <c r="D13" s="15"/>
      <c r="E13" s="4"/>
      <c r="F13" s="4"/>
    </row>
    <row r="14" spans="1:6" ht="15.75">
      <c r="A14" s="3" t="s">
        <v>6</v>
      </c>
      <c r="B14" s="4"/>
      <c r="C14" s="14">
        <v>35006</v>
      </c>
      <c r="D14" s="15"/>
      <c r="E14" s="15">
        <v>16742</v>
      </c>
      <c r="F14" s="4"/>
    </row>
    <row r="15" spans="1:6" ht="15.75">
      <c r="A15" s="4" t="s">
        <v>85</v>
      </c>
      <c r="B15" s="4"/>
      <c r="C15" s="14"/>
      <c r="D15" s="15"/>
      <c r="E15" s="15"/>
      <c r="F15" s="4"/>
    </row>
    <row r="16" spans="1:6" ht="15.75">
      <c r="A16" s="4"/>
      <c r="B16" s="4"/>
      <c r="C16" s="14"/>
      <c r="D16" s="15"/>
      <c r="E16" s="15"/>
      <c r="F16" s="4"/>
    </row>
    <row r="17" spans="1:6" ht="15.75">
      <c r="A17" s="4" t="s">
        <v>39</v>
      </c>
      <c r="B17" s="4"/>
      <c r="C17" s="14">
        <v>7006</v>
      </c>
      <c r="D17" s="15"/>
      <c r="E17" s="15">
        <v>8776</v>
      </c>
      <c r="F17" s="4"/>
    </row>
    <row r="18" spans="1:6" ht="15.75">
      <c r="A18" s="4"/>
      <c r="B18" s="4"/>
      <c r="C18" s="45"/>
      <c r="D18" s="17"/>
      <c r="E18" s="40"/>
      <c r="F18" s="4"/>
    </row>
    <row r="19" spans="1:6" ht="15.75">
      <c r="A19" s="4" t="s">
        <v>11</v>
      </c>
      <c r="B19" s="4"/>
      <c r="C19" s="14">
        <f>SUM(C14:C18)</f>
        <v>42012</v>
      </c>
      <c r="D19" s="17"/>
      <c r="E19" s="15">
        <f>SUM(E14:E18)</f>
        <v>25518</v>
      </c>
      <c r="F19" s="4"/>
    </row>
    <row r="20" spans="1:6" ht="15.75">
      <c r="A20" s="4"/>
      <c r="B20" s="4"/>
      <c r="C20" s="14"/>
      <c r="D20" s="17"/>
      <c r="E20" s="15"/>
      <c r="F20" s="4"/>
    </row>
    <row r="21" spans="1:6" ht="15.75">
      <c r="A21" s="4" t="s">
        <v>12</v>
      </c>
      <c r="B21" s="4"/>
      <c r="C21" s="14"/>
      <c r="D21" s="17"/>
      <c r="E21" s="15"/>
      <c r="F21" s="4"/>
    </row>
    <row r="22" spans="1:6" ht="15.75">
      <c r="A22" s="4" t="s">
        <v>55</v>
      </c>
      <c r="B22" s="4"/>
      <c r="C22" s="14">
        <v>-86796</v>
      </c>
      <c r="D22" s="17"/>
      <c r="E22" s="15">
        <v>-3145</v>
      </c>
      <c r="F22" s="4"/>
    </row>
    <row r="23" spans="1:6" ht="15.75">
      <c r="A23" s="4" t="s">
        <v>56</v>
      </c>
      <c r="B23" s="4"/>
      <c r="C23" s="14">
        <v>-26868</v>
      </c>
      <c r="D23" s="17"/>
      <c r="E23" s="15">
        <v>-26357</v>
      </c>
      <c r="F23" s="4"/>
    </row>
    <row r="24" spans="1:6" ht="6" customHeight="1">
      <c r="A24" s="4"/>
      <c r="B24" s="4"/>
      <c r="C24" s="45"/>
      <c r="D24" s="17"/>
      <c r="E24" s="40"/>
      <c r="F24" s="4"/>
    </row>
    <row r="25" spans="1:6" ht="15.75">
      <c r="A25" s="4" t="s">
        <v>111</v>
      </c>
      <c r="B25" s="4"/>
      <c r="C25" s="21">
        <f>+C23+C22+C19</f>
        <v>-71652</v>
      </c>
      <c r="D25" s="17"/>
      <c r="E25" s="17">
        <f>+E23+E22+E19</f>
        <v>-3984</v>
      </c>
      <c r="F25" s="51"/>
    </row>
    <row r="26" spans="1:6" ht="15.75">
      <c r="A26" s="4" t="s">
        <v>83</v>
      </c>
      <c r="B26" s="4"/>
      <c r="C26" s="21">
        <v>-9713</v>
      </c>
      <c r="D26" s="17"/>
      <c r="E26" s="17">
        <v>-6692</v>
      </c>
      <c r="F26" s="27"/>
    </row>
    <row r="27" spans="1:6" ht="15.75">
      <c r="A27" s="4" t="s">
        <v>84</v>
      </c>
      <c r="B27" s="4"/>
      <c r="C27" s="45">
        <v>-7363</v>
      </c>
      <c r="D27" s="17"/>
      <c r="E27" s="40">
        <v>-7326</v>
      </c>
      <c r="F27" s="27"/>
    </row>
    <row r="28" spans="1:6" ht="15.75">
      <c r="A28" s="2" t="s">
        <v>136</v>
      </c>
      <c r="B28" s="4"/>
      <c r="C28" s="14">
        <f>+C27+C26+C25</f>
        <v>-88728</v>
      </c>
      <c r="D28" s="21"/>
      <c r="E28" s="15">
        <f>+E27+E26+E25</f>
        <v>-18002</v>
      </c>
      <c r="F28" s="4"/>
    </row>
    <row r="29" spans="1:6" ht="15.75">
      <c r="A29" s="3"/>
      <c r="B29" s="4"/>
      <c r="C29" s="14"/>
      <c r="D29" s="17"/>
      <c r="E29" s="15"/>
      <c r="F29" s="4"/>
    </row>
    <row r="30" spans="1:6" ht="15.75">
      <c r="A30" s="2" t="s">
        <v>7</v>
      </c>
      <c r="B30" s="4"/>
      <c r="C30" s="21">
        <v>-22386</v>
      </c>
      <c r="D30" s="21"/>
      <c r="E30" s="17">
        <v>-5660</v>
      </c>
      <c r="F30" s="51"/>
    </row>
    <row r="31" spans="1:6" ht="15.75">
      <c r="A31" s="54"/>
      <c r="B31" s="4"/>
      <c r="C31" s="14"/>
      <c r="D31" s="17"/>
      <c r="E31" s="15"/>
      <c r="F31" s="4"/>
    </row>
    <row r="32" spans="1:6" ht="15.75">
      <c r="A32" s="2" t="s">
        <v>137</v>
      </c>
      <c r="B32" s="4"/>
      <c r="C32" s="21">
        <v>98030</v>
      </c>
      <c r="D32" s="21"/>
      <c r="E32" s="17">
        <v>-10828</v>
      </c>
      <c r="F32" s="51"/>
    </row>
    <row r="33" spans="1:6" ht="15.75">
      <c r="A33" s="4"/>
      <c r="B33" s="4"/>
      <c r="C33" s="45"/>
      <c r="D33" s="17"/>
      <c r="E33" s="40"/>
      <c r="F33" s="4"/>
    </row>
    <row r="34" spans="1:6" ht="15.75">
      <c r="A34" s="3" t="s">
        <v>141</v>
      </c>
      <c r="B34" s="4"/>
      <c r="C34" s="14">
        <f>+C28+C30+C32</f>
        <v>-13084</v>
      </c>
      <c r="D34" s="21"/>
      <c r="E34" s="15">
        <f>+E28+E30+E32</f>
        <v>-34490</v>
      </c>
      <c r="F34" s="4"/>
    </row>
    <row r="35" spans="1:6" ht="15.75">
      <c r="A35" s="4"/>
      <c r="B35" s="4"/>
      <c r="C35" s="14"/>
      <c r="D35" s="17"/>
      <c r="E35" s="15"/>
      <c r="F35" s="4"/>
    </row>
    <row r="36" spans="1:6" ht="15.75">
      <c r="A36" s="3" t="s">
        <v>63</v>
      </c>
      <c r="B36" s="4"/>
      <c r="C36" s="14">
        <v>49249</v>
      </c>
      <c r="D36" s="17"/>
      <c r="E36" s="15">
        <v>41291</v>
      </c>
      <c r="F36" s="4"/>
    </row>
    <row r="37" spans="1:6" ht="15.75">
      <c r="A37" s="4" t="s">
        <v>82</v>
      </c>
      <c r="B37" s="4"/>
      <c r="C37" s="14">
        <v>714</v>
      </c>
      <c r="D37" s="17"/>
      <c r="E37" s="15">
        <v>1913</v>
      </c>
      <c r="F37" s="4"/>
    </row>
    <row r="38" spans="1:6" ht="15.75">
      <c r="A38" s="3" t="s">
        <v>74</v>
      </c>
      <c r="B38" s="4"/>
      <c r="C38" s="58">
        <f>+C37+C36</f>
        <v>49963</v>
      </c>
      <c r="D38" s="21"/>
      <c r="E38" s="16">
        <f>+E37+E36</f>
        <v>43204</v>
      </c>
      <c r="F38" s="4"/>
    </row>
    <row r="39" spans="1:6" ht="15.75">
      <c r="A39" s="4"/>
      <c r="B39" s="4"/>
      <c r="C39" s="21"/>
      <c r="D39" s="17"/>
      <c r="E39" s="17"/>
      <c r="F39" s="4"/>
    </row>
    <row r="40" spans="1:6" ht="16.5" thickBot="1">
      <c r="A40" s="2" t="s">
        <v>60</v>
      </c>
      <c r="B40" s="4"/>
      <c r="C40" s="69">
        <f>+C38+C34</f>
        <v>36879</v>
      </c>
      <c r="D40" s="21"/>
      <c r="E40" s="71">
        <f>+E38+E34</f>
        <v>8714</v>
      </c>
      <c r="F40" s="51"/>
    </row>
    <row r="41" spans="1:6" ht="15.75">
      <c r="A41" s="4"/>
      <c r="B41" s="4"/>
      <c r="C41" s="14"/>
      <c r="D41" s="17"/>
      <c r="E41" s="4"/>
      <c r="F41" s="4"/>
    </row>
    <row r="42" spans="1:6" ht="15.75">
      <c r="A42" s="2" t="s">
        <v>79</v>
      </c>
      <c r="B42" s="4"/>
      <c r="C42" s="14"/>
      <c r="D42" s="17"/>
      <c r="E42" s="4"/>
      <c r="F42" s="4"/>
    </row>
    <row r="43" spans="1:6" ht="15.75">
      <c r="A43" s="4" t="s">
        <v>67</v>
      </c>
      <c r="B43" s="4"/>
      <c r="C43" s="14">
        <v>34419</v>
      </c>
      <c r="D43" s="17"/>
      <c r="E43" s="15">
        <v>22537</v>
      </c>
      <c r="F43" s="4"/>
    </row>
    <row r="44" spans="1:6" ht="15.75">
      <c r="A44" s="4" t="s">
        <v>57</v>
      </c>
      <c r="B44" s="4"/>
      <c r="C44" s="14">
        <v>97124</v>
      </c>
      <c r="D44" s="17"/>
      <c r="E44" s="15">
        <v>88841</v>
      </c>
      <c r="F44" s="4"/>
    </row>
    <row r="45" spans="1:6" ht="15.75">
      <c r="A45" s="9" t="s">
        <v>58</v>
      </c>
      <c r="B45" s="4"/>
      <c r="C45" s="14">
        <v>-94664</v>
      </c>
      <c r="D45" s="17"/>
      <c r="E45" s="15">
        <v>-102664</v>
      </c>
      <c r="F45" s="4"/>
    </row>
    <row r="46" spans="1:6" ht="16.5" thickBot="1">
      <c r="A46" s="2"/>
      <c r="B46" s="4"/>
      <c r="C46" s="20">
        <f>SUM(C43:C45)</f>
        <v>36879</v>
      </c>
      <c r="D46" s="17"/>
      <c r="E46" s="53">
        <f>SUM(E43:E45)</f>
        <v>8714</v>
      </c>
      <c r="F46" s="4"/>
    </row>
    <row r="47" spans="1:6" ht="15.75">
      <c r="A47" s="4"/>
      <c r="B47" s="4"/>
      <c r="C47" s="14"/>
      <c r="D47" s="17"/>
      <c r="E47" s="4"/>
      <c r="F47" s="4"/>
    </row>
    <row r="48" spans="1:6" ht="15.75">
      <c r="A48" s="4"/>
      <c r="B48" s="4"/>
      <c r="C48" s="3"/>
      <c r="D48" s="4"/>
      <c r="E48" s="4"/>
      <c r="F48" s="4"/>
    </row>
    <row r="49" spans="1:6" ht="15.75">
      <c r="A49" s="3" t="s">
        <v>15</v>
      </c>
      <c r="B49" s="4"/>
      <c r="C49" s="3"/>
      <c r="D49" s="4"/>
      <c r="E49" s="4"/>
      <c r="F49" s="4"/>
    </row>
    <row r="50" spans="1:6" ht="15.75">
      <c r="A50" s="2" t="s">
        <v>134</v>
      </c>
      <c r="B50" s="4"/>
      <c r="C50" s="3"/>
      <c r="D50" s="4"/>
      <c r="E50" s="4"/>
      <c r="F50" s="4"/>
    </row>
    <row r="51" spans="1:6" ht="15.75">
      <c r="A51" s="4"/>
      <c r="B51" s="4"/>
      <c r="C51" s="3"/>
      <c r="D51" s="4"/>
      <c r="E51" s="4"/>
      <c r="F51" s="4"/>
    </row>
    <row r="52" spans="1:6" ht="15.75">
      <c r="A52" s="4"/>
      <c r="B52" s="4"/>
      <c r="C52" s="3"/>
      <c r="D52" s="4"/>
      <c r="E52" s="4"/>
      <c r="F52" s="4"/>
    </row>
    <row r="53" spans="1:6" ht="15.75">
      <c r="A53" s="4"/>
      <c r="B53" s="4"/>
      <c r="C53" s="3"/>
      <c r="D53" s="4"/>
      <c r="E53" s="4"/>
      <c r="F53" s="4"/>
    </row>
    <row r="54" spans="1:6" ht="15.75">
      <c r="A54" s="4"/>
      <c r="B54" s="4"/>
      <c r="C54" s="3"/>
      <c r="D54" s="4"/>
      <c r="E54" s="4"/>
      <c r="F54" s="4"/>
    </row>
    <row r="55" spans="1:6" ht="15.75">
      <c r="A55" s="4"/>
      <c r="B55" s="4"/>
      <c r="C55" s="3"/>
      <c r="D55" s="4"/>
      <c r="E55" s="4"/>
      <c r="F55" s="4"/>
    </row>
    <row r="56" spans="1:6" ht="15.75">
      <c r="A56" s="4"/>
      <c r="B56" s="4"/>
      <c r="C56" s="3"/>
      <c r="D56" s="4"/>
      <c r="E56" s="4"/>
      <c r="F56" s="4"/>
    </row>
    <row r="57" spans="1:6" ht="15.75">
      <c r="A57" s="4"/>
      <c r="B57" s="4"/>
      <c r="C57" s="3"/>
      <c r="D57" s="4"/>
      <c r="E57" s="4"/>
      <c r="F57" s="4"/>
    </row>
    <row r="58" spans="1:6" ht="15.75">
      <c r="A58" s="4"/>
      <c r="B58" s="4"/>
      <c r="C58" s="3"/>
      <c r="D58" s="4"/>
      <c r="E58" s="4"/>
      <c r="F58" s="4"/>
    </row>
    <row r="59" spans="1:6" ht="15.75">
      <c r="A59" s="4"/>
      <c r="B59" s="4"/>
      <c r="C59" s="3"/>
      <c r="D59" s="4"/>
      <c r="E59" s="4"/>
      <c r="F59" s="4"/>
    </row>
    <row r="60" spans="1:6" ht="15.75">
      <c r="A60" s="4"/>
      <c r="B60" s="4"/>
      <c r="C60" s="4"/>
      <c r="D60" s="4"/>
      <c r="E60" s="4"/>
      <c r="F60" s="4"/>
    </row>
    <row r="61" spans="1:6" ht="15.75">
      <c r="A61" s="4"/>
      <c r="B61" s="4"/>
      <c r="C61" s="4"/>
      <c r="D61" s="4"/>
      <c r="E61" s="4"/>
      <c r="F61" s="4"/>
    </row>
    <row r="62" spans="1:6" ht="15.75">
      <c r="A62" s="4"/>
      <c r="B62" s="4"/>
      <c r="C62" s="4"/>
      <c r="D62" s="4"/>
      <c r="E62" s="4"/>
      <c r="F62" s="4"/>
    </row>
    <row r="63" spans="1:6" ht="15.75">
      <c r="A63" s="4"/>
      <c r="B63" s="4"/>
      <c r="C63" s="4"/>
      <c r="D63" s="4"/>
      <c r="E63" s="4"/>
      <c r="F63" s="4"/>
    </row>
    <row r="64" spans="1:6" ht="15.75">
      <c r="A64" s="4"/>
      <c r="B64" s="4"/>
      <c r="C64" s="4"/>
      <c r="D64" s="4"/>
      <c r="E64" s="4"/>
      <c r="F64" s="4"/>
    </row>
    <row r="65" spans="1:6" ht="15.75">
      <c r="A65" s="4"/>
      <c r="B65" s="4"/>
      <c r="C65" s="4"/>
      <c r="D65" s="4"/>
      <c r="E65" s="4"/>
      <c r="F65" s="4"/>
    </row>
    <row r="66" spans="1:6" ht="15.75">
      <c r="A66" s="4"/>
      <c r="B66" s="4"/>
      <c r="C66" s="4"/>
      <c r="D66" s="4"/>
      <c r="E66" s="4"/>
      <c r="F66" s="4"/>
    </row>
    <row r="67" spans="1:6" ht="15.75">
      <c r="A67" s="4"/>
      <c r="B67" s="4"/>
      <c r="C67" s="4"/>
      <c r="D67" s="4"/>
      <c r="E67" s="4"/>
      <c r="F67" s="4"/>
    </row>
    <row r="68" spans="1:6" ht="15.75">
      <c r="A68" s="4"/>
      <c r="B68" s="4"/>
      <c r="C68" s="4"/>
      <c r="D68" s="4"/>
      <c r="E68" s="4"/>
      <c r="F68" s="4"/>
    </row>
    <row r="69" spans="1:6" ht="15.75">
      <c r="A69" s="4"/>
      <c r="B69" s="4"/>
      <c r="C69" s="4"/>
      <c r="D69" s="4"/>
      <c r="E69" s="4"/>
      <c r="F69" s="4"/>
    </row>
    <row r="70" spans="1:6" ht="15.75">
      <c r="A70" s="4"/>
      <c r="B70" s="4"/>
      <c r="C70" s="4"/>
      <c r="D70" s="4"/>
      <c r="E70" s="4"/>
      <c r="F70" s="4"/>
    </row>
    <row r="71" spans="1:6" ht="15.75">
      <c r="A71" s="4"/>
      <c r="B71" s="4"/>
      <c r="C71" s="4"/>
      <c r="D71" s="4"/>
      <c r="E71" s="4"/>
      <c r="F71" s="4"/>
    </row>
    <row r="72" spans="1:6" ht="15.75">
      <c r="A72" s="4"/>
      <c r="B72" s="4"/>
      <c r="C72" s="4"/>
      <c r="D72" s="4"/>
      <c r="E72" s="4"/>
      <c r="F72" s="4"/>
    </row>
    <row r="73" spans="1:6" ht="15.75">
      <c r="A73" s="4"/>
      <c r="B73" s="4"/>
      <c r="C73" s="4"/>
      <c r="D73" s="4"/>
      <c r="E73" s="4"/>
      <c r="F73" s="4"/>
    </row>
  </sheetData>
  <printOptions horizontalCentered="1"/>
  <pageMargins left="0.75" right="0.33" top="1" bottom="1" header="0.5" footer="0.5"/>
  <pageSetup fitToHeight="1" fitToWidth="1" horizontalDpi="600" verticalDpi="600" orientation="portrait" paperSize="9" scale="88" r:id="rId2"/>
  <headerFooter alignWithMargins="0">
    <oddFooter>&amp;CPage 4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MBF</cp:lastModifiedBy>
  <cp:lastPrinted>2007-05-22T02:45:57Z</cp:lastPrinted>
  <dcterms:created xsi:type="dcterms:W3CDTF">2002-08-21T13:14:30Z</dcterms:created>
  <dcterms:modified xsi:type="dcterms:W3CDTF">2005-08-08T10:50:08Z</dcterms:modified>
  <cp:category/>
  <cp:version/>
  <cp:contentType/>
  <cp:contentStatus/>
</cp:coreProperties>
</file>