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720" windowHeight="6045" activeTab="2"/>
  </bookViews>
  <sheets>
    <sheet name="income" sheetId="1" r:id="rId1"/>
    <sheet name="balsheet " sheetId="2" r:id="rId2"/>
    <sheet name="notes to statement" sheetId="3" r:id="rId3"/>
  </sheets>
  <definedNames>
    <definedName name="_xlnm.Print_Area" localSheetId="1">'balsheet '!$1:$63</definedName>
    <definedName name="_xlnm.Print_Area" localSheetId="2">'notes to statement'!$A$1:$D$152</definedName>
    <definedName name="_xlnm.Print_Titles" localSheetId="2">'notes to statement'!$1:$5</definedName>
  </definedNames>
  <calcPr fullCalcOnLoad="1"/>
</workbook>
</file>

<file path=xl/sharedStrings.xml><?xml version="1.0" encoding="utf-8"?>
<sst xmlns="http://schemas.openxmlformats.org/spreadsheetml/2006/main" count="165" uniqueCount="137">
  <si>
    <t>MAA HOLDINGS BERHAD</t>
  </si>
  <si>
    <t xml:space="preserve">CONSOLIDATED INCOME STATEMENT </t>
  </si>
  <si>
    <t>CURRENT</t>
  </si>
  <si>
    <t>YEAR</t>
  </si>
  <si>
    <t>QUARTER</t>
  </si>
  <si>
    <t>PRECEDING</t>
  </si>
  <si>
    <t>TO DATE</t>
  </si>
  <si>
    <t>RM'000</t>
  </si>
  <si>
    <t>(a)</t>
  </si>
  <si>
    <t>Turnover</t>
  </si>
  <si>
    <t>(b)</t>
  </si>
  <si>
    <t>Investment income</t>
  </si>
  <si>
    <t>(c)</t>
  </si>
  <si>
    <t>Operating profit/(loss) before interest on borrowings, depreciation and amortisation, exceptional items, income tax, minority interests and extraordinary items</t>
  </si>
  <si>
    <t>Interest on borrowings</t>
  </si>
  <si>
    <t>Depreciation and amortisation</t>
  </si>
  <si>
    <t>(d)</t>
  </si>
  <si>
    <t>Exceptional items</t>
  </si>
  <si>
    <t>(e)</t>
  </si>
  <si>
    <t>(f)</t>
  </si>
  <si>
    <t>Share in the results of associated companies</t>
  </si>
  <si>
    <t>(g)</t>
  </si>
  <si>
    <t>Profit/(loss) before taxation, minority interests and extraordinary items</t>
  </si>
  <si>
    <t>(h)</t>
  </si>
  <si>
    <t>Taxation</t>
  </si>
  <si>
    <t>Profit/(loss) after taxation before deducting minority interests</t>
  </si>
  <si>
    <t>(ii)</t>
  </si>
  <si>
    <t>(i)</t>
  </si>
  <si>
    <t>Less minority interests</t>
  </si>
  <si>
    <t>(j)</t>
  </si>
  <si>
    <t>Profit/(loss) after taxation attributable to members of the company</t>
  </si>
  <si>
    <t>(k)</t>
  </si>
  <si>
    <t>Extraordinary items</t>
  </si>
  <si>
    <t>(iii)</t>
  </si>
  <si>
    <t>Extraordinary items attributable to members of the company</t>
  </si>
  <si>
    <t>(l)</t>
  </si>
  <si>
    <t>Profit/(loss) after taxation and extraordinary items attributable to members of the company</t>
  </si>
  <si>
    <t>Earnings per share based on 2(j) above after deducitng any provisions for preference dividends, if any:-</t>
  </si>
  <si>
    <t>fully diluted (based on 110,xxx,xxx ordinary shares) (sen)</t>
  </si>
  <si>
    <t>CONSOLIDATED BALANCE SHEET</t>
  </si>
  <si>
    <t>AS AT</t>
  </si>
  <si>
    <t xml:space="preserve">END OF </t>
  </si>
  <si>
    <t>FINANCIAL</t>
  </si>
  <si>
    <t>YEAR END</t>
  </si>
  <si>
    <t>31.12.1998</t>
  </si>
  <si>
    <t>Fixed Assets</t>
  </si>
  <si>
    <t>Investment in Associated Companies</t>
  </si>
  <si>
    <t>Shareholders' Fund</t>
  </si>
  <si>
    <t>Investment Properties</t>
  </si>
  <si>
    <t>Loans</t>
  </si>
  <si>
    <t>Investments</t>
  </si>
  <si>
    <t>Other Assets</t>
  </si>
  <si>
    <t>Land and development expenditure</t>
  </si>
  <si>
    <t>Deferred tax assets</t>
  </si>
  <si>
    <t>Other debtors, deposits and prepayments</t>
  </si>
  <si>
    <t>TOTAL ASSETS</t>
  </si>
  <si>
    <t>Liabilities</t>
  </si>
  <si>
    <t>Provision for outstanding claims</t>
  </si>
  <si>
    <t>Other creditors and accrued liabilities</t>
  </si>
  <si>
    <t>Dividends</t>
  </si>
  <si>
    <t>Bank overdraft - unsecured</t>
  </si>
  <si>
    <t>Provision for insurance liabilities</t>
  </si>
  <si>
    <t>General fund - reserves for unexpired risks</t>
  </si>
  <si>
    <t>TOTAL LIABILITIES AND SHAREHOLDERS' FUND</t>
  </si>
  <si>
    <t>Net tangible assets per share (RM)</t>
  </si>
  <si>
    <t xml:space="preserve">There were no pre-acquisition profits for current financial year to date.  </t>
  </si>
  <si>
    <t>YEAR 2000 (Y2K) READINESS</t>
  </si>
  <si>
    <t>By Order of the Board</t>
  </si>
  <si>
    <t>Mohd Rusland bin Abu Samah</t>
  </si>
  <si>
    <t>Lily Yin Kam May</t>
  </si>
  <si>
    <t>Company Secretaries</t>
  </si>
  <si>
    <t>KUALA LUMPUR</t>
  </si>
  <si>
    <t>PRO-FORMA</t>
  </si>
  <si>
    <t>The taxation charge is in relation to taxation deducted at source on dividend income received.  No additional income taxes were provided as 1999 is a tax-waiver year.  The taxation charge does not include any material deferred tax and/or adjustment for under or over-provisions in respect of prior years.</t>
  </si>
  <si>
    <t>30.09.1999</t>
  </si>
  <si>
    <t>There were no exceptional items for the financial period under review.</t>
  </si>
  <si>
    <t>There were no extraordinary items for the financial period under review.</t>
  </si>
  <si>
    <t>The same accounting policies and methods of computation are followed in the quarterly financial statements as compared with the most recent annual financial statements.</t>
  </si>
  <si>
    <t>732,000 shares were issued under the Group's Employee Share Option Scheme during the nine months ended 30 September 1999.</t>
  </si>
  <si>
    <t>No dividend has been paid or declared by the Company in respect of the current year,</t>
  </si>
  <si>
    <t>The Group is in the final phase of ensuring its computer hardware and software and other equipment are Y2K ready.  Both the Y2K ready General Insurance System and Life Insurance System have already been fully implemented and operational.  At the same time, appropriate measures have been taken to mitigate the risk of business disruption that may result from the failure of our business associates and suppliers to be Y2K ready.</t>
  </si>
  <si>
    <t>Operating profit/(loss) after interest on borrowings, depreciation and amortisation, and exceptional items but before income tax, minority interests and extraordinary items</t>
  </si>
  <si>
    <t>Basic (based on 111,543,293 ordinary shares; 1998: 110,503,893 ordinary shares) (sen)</t>
  </si>
  <si>
    <t>In June 1999, the Group completed the Scheme of Arrangement between Malaysian Assurance Alliance Berhad ("MAA"), its shareholders and MAA Holdings Berhad ("MAAH").  Under the Scheme, the shareholders of MAA were alloted one share in MAAH in exchange for surrendering one MAA share, and MAAH shares were listed on the Kuala Lumpur Stock Exchange ("KLSE") in place of MAA shares that were delisted from the KLSE.  At the same time, all existing subsidiary and associated companies of MAA, other than Maacorp Sdn Bhd, became subsidiary and associated companies of Maacorp Sdn Bhd.</t>
  </si>
  <si>
    <t>In November 1999, MAAH subscribed for 13 million new ordinary shares of RM1 each in Maacorp at par.  Following the new issue of shares, Maacorp became a direct subsidiary of MAAH and ceased to be a subsidiary of MAA.</t>
  </si>
  <si>
    <t>There were no quarterly results reported in respect of preceding year corresponding quarter.</t>
  </si>
  <si>
    <t>In spite of the economic recovery, market conditions remain very competitive.  Nevertheless, the Group is optimistic that, barring major downturn in the equity market and significant deterioration in claim experience, the results for the current year will be significantly better than that of the preceding year.</t>
  </si>
  <si>
    <t>NOTES TO THE QUARTERLY REPORTS ON CONSOLIDATED RESULTS FOR THE FINANCIAL QUARTER ENDED 30 SEPTEMBER 1999</t>
  </si>
  <si>
    <t>Accounting Policies</t>
  </si>
  <si>
    <t>Exceptional Items</t>
  </si>
  <si>
    <t>Extraordinary Items</t>
  </si>
  <si>
    <t>Pre-acquisition Profits</t>
  </si>
  <si>
    <t xml:space="preserve">Investment Income </t>
  </si>
  <si>
    <t>Quoted Securities and Profit on Sale of Investments and/or Properties</t>
  </si>
  <si>
    <t>Changes in Composition of the Group</t>
  </si>
  <si>
    <t>Status of Corporate Proposals</t>
  </si>
  <si>
    <t>Seasonal or Cyclical Factors</t>
  </si>
  <si>
    <t>Equity Structure</t>
  </si>
  <si>
    <t>Group Borrowings</t>
  </si>
  <si>
    <t>Commitments and Contingencies</t>
  </si>
  <si>
    <t>Financial Instruments with Off Balance Sheet Risks</t>
  </si>
  <si>
    <t>Material Litigation</t>
  </si>
  <si>
    <t>Segmental Reporting</t>
  </si>
  <si>
    <t>Review on Quarterly Performance</t>
  </si>
  <si>
    <t>Review of Group's Results</t>
  </si>
  <si>
    <t>Prospects for the Current Financial Year</t>
  </si>
  <si>
    <t>Explanatory Notes for Final Quarter</t>
  </si>
  <si>
    <t>This note is not applicable.</t>
  </si>
  <si>
    <t xml:space="preserve">The investment income comprises interest and dividend incomes of the Group's insurance operations.  </t>
  </si>
  <si>
    <t>Cash and deposits</t>
  </si>
  <si>
    <t>Amount due to agents, brokers, reinsurers and policyholders</t>
  </si>
  <si>
    <t>Amount due from agents, brokers, reinsurers and policyholders</t>
  </si>
  <si>
    <t>Life insurance fund</t>
  </si>
  <si>
    <t>Trade debtors</t>
  </si>
  <si>
    <t>Provision for taxation</t>
  </si>
  <si>
    <t>Share capital</t>
  </si>
  <si>
    <t>Retained profits</t>
  </si>
  <si>
    <t>INDIVIDUAL</t>
  </si>
  <si>
    <t>CUMULATIVE</t>
  </si>
  <si>
    <t>Private placement of up to 11 million ordinary shares of RM1 each; the deadline for carrying out this private placement is June 2000.  The private placement has not been carried out yet as the directors are of the view that prevailing market prices of MAAH shares are too low and do not reflect the intrinsic value of the Group.  The directors are of the view that it would be to the benefits of the Group if the new shares are placed out at prices closer to the intrinsic value of the Group; and</t>
  </si>
  <si>
    <t>Transfer of MAA's investment in Maacorp Sdn Bhd to MAAH for a consideration of approximately RM69.4 million.  The consideration is to be paid for by MAAH arising from the proceeds of the above mentioned private placement of new shares.</t>
  </si>
  <si>
    <t>(i)  The following corporate proposals, which are part of the restructuring scheme described in item 8 above, have yet to be implemented:</t>
  </si>
  <si>
    <t>The Group's business operations are not significantly affected by any seasonal or cyclical factors.</t>
  </si>
  <si>
    <t>Total Group borrowings as at 30 September 1999 amounted to RM23.15 million, all of which are unsecured and short term in nature.    All borrowings are denominated in Ringgit Malaysia.</t>
  </si>
  <si>
    <t>There were no financial instruments with off-balance sheet risk as at 22 November 1999 (the latest practicable date which is not earlier than 7 days from the date of issue of this quarterly report).</t>
  </si>
  <si>
    <r>
      <t>There were no contingent liabilities as at 22 November 1999 (the latest practicable date which is not earlier than 7 days from the date of issue of this quarterly report).</t>
    </r>
  </si>
  <si>
    <t>There were no material litigations as at 22 November 1999 (the latest practicable date which is not earlier than 7 days from the date of issue of this quarterly report).</t>
  </si>
  <si>
    <t>No segmental analysis has been prepared as the Group is primarily engaged in the underwriting of life insurance and all classes of general insurance business.  The other activities of the Group are not significant.</t>
  </si>
  <si>
    <t>The turnover of the Group for the nine months under review recorded a growth of 7.6% to RM591.4 million from RM549.8 million in 1998 on the back of recovery in domestic economy. The Life Insurance Division recorded a healthy growth of 10.6% in total gross premiums to RM333.0 million, whilst the General Insurance Division recorded a marginal growth in total gross premiums of 1.5% to RM229.2 million.</t>
  </si>
  <si>
    <t>There were no purchase or disposal of quoted securities by the Group for the period ended 30 September 1999 other than by the insurance subsidiary which is exempted from disclosure of this information.  Included in other income is net profit from sale of investments and changes in provision for diminution in value of investments for the current financial year to date amounting to RM48.9 million.</t>
  </si>
  <si>
    <t>(ii)  In October 1999, the Company announced that subject to approval by the Company's shareholders at a general meeting, the Group will participate in Tajo Berhad's proposed Scheme of Arrangement with its creditors ("Tajo Scheme").  Tajo Scheme's involves debt to equity conversion and is subject to approval by the creditors at a court convened meeting.  The Group shall participate in Tajo Scheme as one of many secured and unsecured creditors.  The Group is the only fully secured creditor.  Upon completion of Tajo Scheme, the Group will initially own approximately 28% of the enlarged issued and fully paid-up capital of Tajo.  As announced earlier, the Group's intention is to dispose of the block of Tajo shares at the earliest possible opportunity as the Group shall remain focused in the insurance and financial services industry.  The Group does not expect to record any loss from disposal of Tajo shares.</t>
  </si>
  <si>
    <t>Quarterly report on consolidated results for the financial quarter ended 30 September 1999.  The figures have not been audited.</t>
  </si>
  <si>
    <t>Reserves</t>
  </si>
  <si>
    <t>Meanwhile, the Group has also established a Y2K Contingency Committee to conduct a Y2K readiness audit of our systems and to formulate and implement contingency measures.</t>
  </si>
  <si>
    <t>Other income including capital gains and write back of investment provisions</t>
  </si>
  <si>
    <t>DATE:  25 November, 1999</t>
  </si>
  <si>
    <t>The Group posted a profit before taxation of RM27.5 million for the nine months ended 30 September 1999 which is a 482.4% increase compared to the corresponding period last year.  The General Insurance Division contributed profit before tax of RM25.2 million while the Shareholders’ Fund and the non-insurance group companies contributed RM2.3 million.  No profit has been transferred from the Life Insurance Fund as such profits will only be transferred at year end after the statutory valuation of the Life Fund's actuarial liabilities has been carried out.  Unallocated surplus (after providing for statutory liabilities and bonuses to be declared to policyholders) carried forward in the Life Insurance Fund increased by 56.5% to RM223.7 million during the nine month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</si>
</sst>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13">
    <font>
      <sz val="10"/>
      <name val="Arial"/>
      <family val="0"/>
    </font>
    <font>
      <sz val="9"/>
      <name val="Arial"/>
      <family val="2"/>
    </font>
    <font>
      <b/>
      <sz val="9"/>
      <name val="Arial"/>
      <family val="2"/>
    </font>
    <font>
      <b/>
      <u val="single"/>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b/>
      <u val="single"/>
      <sz val="10"/>
      <name val="Arial"/>
      <family val="2"/>
    </font>
    <font>
      <i/>
      <sz val="9"/>
      <name val="Arial"/>
      <family val="2"/>
    </font>
    <font>
      <b/>
      <sz val="12"/>
      <name val="Arial"/>
      <family val="2"/>
    </font>
    <font>
      <b/>
      <u val="single"/>
      <sz val="12"/>
      <name val="Arial"/>
      <family val="2"/>
    </font>
    <font>
      <sz val="12"/>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quotePrefix="1">
      <alignment horizontal="center"/>
    </xf>
    <xf numFmtId="0" fontId="0" fillId="0" borderId="0" xfId="0" applyAlignment="1">
      <alignment/>
    </xf>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wrapText="1"/>
    </xf>
    <xf numFmtId="43" fontId="1" fillId="0" borderId="0" xfId="15" applyFont="1" applyAlignment="1">
      <alignment horizontal="center"/>
    </xf>
    <xf numFmtId="0" fontId="0" fillId="0" borderId="0" xfId="0" applyAlignment="1">
      <alignment horizontal="left"/>
    </xf>
    <xf numFmtId="165" fontId="1" fillId="0" borderId="0" xfId="15" applyNumberFormat="1" applyFont="1" applyAlignment="1">
      <alignment horizontal="center"/>
    </xf>
    <xf numFmtId="165" fontId="1" fillId="0" borderId="0" xfId="15" applyNumberFormat="1" applyFont="1" applyAlignment="1">
      <alignment/>
    </xf>
    <xf numFmtId="165" fontId="1" fillId="0" borderId="0" xfId="0" applyNumberFormat="1" applyFont="1" applyAlignment="1">
      <alignment/>
    </xf>
    <xf numFmtId="43" fontId="1" fillId="0" borderId="0" xfId="15" applyNumberFormat="1" applyFon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165" fontId="1" fillId="0" borderId="1" xfId="15" applyNumberFormat="1" applyFont="1" applyBorder="1" applyAlignment="1">
      <alignment horizontal="center"/>
    </xf>
    <xf numFmtId="165" fontId="1" fillId="0" borderId="0" xfId="15" applyNumberFormat="1" applyFont="1" applyBorder="1" applyAlignment="1">
      <alignment horizontal="center"/>
    </xf>
    <xf numFmtId="165" fontId="2" fillId="0" borderId="2" xfId="15" applyNumberFormat="1" applyFont="1" applyBorder="1" applyAlignment="1">
      <alignment horizontal="center"/>
    </xf>
    <xf numFmtId="43" fontId="1" fillId="0" borderId="2" xfId="15" applyNumberFormat="1" applyFont="1" applyBorder="1"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1" fillId="0" borderId="0" xfId="0" applyFont="1" applyFill="1" applyAlignment="1">
      <alignment horizontal="center"/>
    </xf>
    <xf numFmtId="0" fontId="1" fillId="0" borderId="0" xfId="0" applyFont="1" applyFill="1" applyAlignment="1">
      <alignment/>
    </xf>
    <xf numFmtId="0" fontId="6" fillId="0" borderId="0" xfId="0" applyFont="1" applyAlignment="1">
      <alignment horizontal="right"/>
    </xf>
    <xf numFmtId="0" fontId="6" fillId="0" borderId="0" xfId="0" applyFont="1" applyFill="1" applyAlignment="1">
      <alignment horizontal="right"/>
    </xf>
    <xf numFmtId="0" fontId="2" fillId="0" borderId="0" xfId="0" applyFont="1" applyAlignment="1">
      <alignment horizontal="righ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9" fillId="0" borderId="0" xfId="0" applyFont="1" applyFill="1" applyAlignment="1">
      <alignment/>
    </xf>
    <xf numFmtId="0" fontId="1" fillId="0" borderId="0" xfId="0" applyFont="1" applyFill="1" applyAlignment="1">
      <alignment horizontal="left"/>
    </xf>
    <xf numFmtId="0" fontId="1" fillId="0" borderId="0" xfId="0" applyFont="1" applyAlignment="1">
      <alignment wrapText="1"/>
    </xf>
    <xf numFmtId="0" fontId="9" fillId="0" borderId="0" xfId="0" applyFont="1" applyAlignment="1" quotePrefix="1">
      <alignment horizontal="center"/>
    </xf>
    <xf numFmtId="0" fontId="1" fillId="0" borderId="0" xfId="0" applyFont="1" applyBorder="1" applyAlignment="1">
      <alignment/>
    </xf>
    <xf numFmtId="0" fontId="1" fillId="0" borderId="0" xfId="0" applyFont="1" applyAlignment="1">
      <alignment horizontal="justify" wrapText="1"/>
    </xf>
    <xf numFmtId="0" fontId="2" fillId="0" borderId="0" xfId="0" applyFont="1" applyAlignment="1">
      <alignment wrapText="1"/>
    </xf>
    <xf numFmtId="0" fontId="0" fillId="0" borderId="0" xfId="0" applyAlignment="1">
      <alignment horizontal="justify" wrapText="1"/>
    </xf>
    <xf numFmtId="0" fontId="2" fillId="0" borderId="0" xfId="0" applyFont="1" applyAlignment="1">
      <alignment/>
    </xf>
    <xf numFmtId="0" fontId="7" fillId="0" borderId="0" xfId="0" applyFont="1" applyAlignment="1">
      <alignment horizontal="left" wrapText="1"/>
    </xf>
    <xf numFmtId="0" fontId="2" fillId="0" borderId="0" xfId="0" applyFont="1" applyBorder="1" applyAlignment="1">
      <alignment/>
    </xf>
    <xf numFmtId="0" fontId="0" fillId="0" borderId="0" xfId="0" applyAlignment="1">
      <alignment horizontal="justify"/>
    </xf>
    <xf numFmtId="0" fontId="1" fillId="0" borderId="0" xfId="0" applyFont="1" applyAlignment="1">
      <alignment horizontal="left" wrapText="1"/>
    </xf>
    <xf numFmtId="0" fontId="0" fillId="0" borderId="0" xfId="0" applyAlignment="1">
      <alignment wrapText="1"/>
    </xf>
    <xf numFmtId="0" fontId="1" fillId="0" borderId="0" xfId="0" applyFont="1" applyAlignment="1">
      <alignment wrapText="1"/>
    </xf>
    <xf numFmtId="0" fontId="0" fillId="0" borderId="0" xfId="0" applyAlignment="1">
      <alignment/>
    </xf>
    <xf numFmtId="0" fontId="7"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quotePrefix="1">
      <alignment horizontal="justify" wrapText="1"/>
    </xf>
    <xf numFmtId="0" fontId="10" fillId="0" borderId="0" xfId="0" applyFont="1" applyAlignment="1">
      <alignment horizontal="justify" wrapText="1"/>
    </xf>
    <xf numFmtId="0" fontId="12" fillId="0" borderId="0" xfId="0" applyFont="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58"/>
  <sheetViews>
    <sheetView zoomScale="75" zoomScaleNormal="75" workbookViewId="0" topLeftCell="B1">
      <selection activeCell="G16" sqref="G16"/>
    </sheetView>
  </sheetViews>
  <sheetFormatPr defaultColWidth="9.140625" defaultRowHeight="12.75"/>
  <cols>
    <col min="1" max="3" width="4.28125" style="1" customWidth="1"/>
    <col min="4" max="4" width="38.57421875" style="1" customWidth="1"/>
    <col min="5" max="5" width="15.57421875" style="1" customWidth="1"/>
    <col min="6" max="6" width="2.7109375" style="1" customWidth="1"/>
    <col min="7" max="7" width="15.57421875" style="2" customWidth="1"/>
    <col min="8" max="16384" width="9.140625" style="1" customWidth="1"/>
  </cols>
  <sheetData>
    <row r="1" spans="1:7" s="22" customFormat="1" ht="15.75">
      <c r="A1" s="37" t="s">
        <v>0</v>
      </c>
      <c r="G1" s="23"/>
    </row>
    <row r="2" s="22" customFormat="1" ht="12.75">
      <c r="G2" s="23"/>
    </row>
    <row r="3" spans="1:7" s="22" customFormat="1" ht="12.75">
      <c r="A3" s="56" t="s">
        <v>131</v>
      </c>
      <c r="B3" s="57"/>
      <c r="C3" s="57"/>
      <c r="D3" s="57"/>
      <c r="E3" s="57"/>
      <c r="F3" s="57"/>
      <c r="G3" s="57"/>
    </row>
    <row r="4" spans="1:7" s="22" customFormat="1" ht="12.75">
      <c r="A4" s="57"/>
      <c r="B4" s="57"/>
      <c r="C4" s="57"/>
      <c r="D4" s="57"/>
      <c r="E4" s="57"/>
      <c r="F4" s="57"/>
      <c r="G4" s="57"/>
    </row>
    <row r="5" spans="1:7" s="22" customFormat="1" ht="12.75">
      <c r="A5" s="51"/>
      <c r="B5" s="51"/>
      <c r="C5" s="51"/>
      <c r="D5" s="51"/>
      <c r="E5" s="51"/>
      <c r="F5" s="51"/>
      <c r="G5" s="51"/>
    </row>
    <row r="6" spans="1:7" s="22" customFormat="1" ht="12.75">
      <c r="A6" s="47"/>
      <c r="B6" s="47"/>
      <c r="C6" s="47"/>
      <c r="D6" s="47"/>
      <c r="E6" s="47"/>
      <c r="F6" s="47"/>
      <c r="G6" s="47"/>
    </row>
    <row r="7" spans="1:7" s="22" customFormat="1" ht="15.75">
      <c r="A7" s="39" t="s">
        <v>1</v>
      </c>
      <c r="B7" s="24"/>
      <c r="C7" s="24"/>
      <c r="G7" s="23"/>
    </row>
    <row r="8" spans="1:7" s="4" customFormat="1" ht="12">
      <c r="A8" s="5"/>
      <c r="B8" s="5"/>
      <c r="C8" s="5"/>
      <c r="G8" s="5"/>
    </row>
    <row r="9" spans="1:7" s="21" customFormat="1" ht="11.25">
      <c r="A9" s="20"/>
      <c r="B9" s="20"/>
      <c r="C9" s="20"/>
      <c r="E9" s="35" t="s">
        <v>117</v>
      </c>
      <c r="F9" s="34"/>
      <c r="G9" s="34" t="s">
        <v>118</v>
      </c>
    </row>
    <row r="10" spans="1:7" s="21" customFormat="1" ht="11.25">
      <c r="A10" s="20"/>
      <c r="B10" s="20"/>
      <c r="C10" s="20"/>
      <c r="E10" s="35" t="s">
        <v>4</v>
      </c>
      <c r="F10" s="34"/>
      <c r="G10" s="34" t="s">
        <v>4</v>
      </c>
    </row>
    <row r="11" spans="5:7" s="20" customFormat="1" ht="11.25">
      <c r="E11" s="34" t="s">
        <v>2</v>
      </c>
      <c r="F11" s="34"/>
      <c r="G11" s="34" t="s">
        <v>2</v>
      </c>
    </row>
    <row r="12" spans="5:7" s="20" customFormat="1" ht="11.25">
      <c r="E12" s="34" t="s">
        <v>3</v>
      </c>
      <c r="F12" s="34"/>
      <c r="G12" s="34" t="s">
        <v>3</v>
      </c>
    </row>
    <row r="13" spans="5:7" s="20" customFormat="1" ht="11.25">
      <c r="E13" s="34" t="s">
        <v>4</v>
      </c>
      <c r="F13" s="34"/>
      <c r="G13" s="34" t="s">
        <v>6</v>
      </c>
    </row>
    <row r="14" spans="5:7" s="20" customFormat="1" ht="11.25">
      <c r="E14" s="34" t="s">
        <v>74</v>
      </c>
      <c r="F14" s="34"/>
      <c r="G14" s="34" t="str">
        <f>+E14</f>
        <v>30.09.1999</v>
      </c>
    </row>
    <row r="15" spans="5:7" s="20" customFormat="1" ht="11.25">
      <c r="E15" s="34" t="s">
        <v>7</v>
      </c>
      <c r="F15" s="34"/>
      <c r="G15" s="34" t="s">
        <v>7</v>
      </c>
    </row>
    <row r="16" spans="1:3" ht="12">
      <c r="A16" s="2"/>
      <c r="B16" s="2"/>
      <c r="C16" s="2"/>
    </row>
    <row r="17" spans="1:7" ht="12">
      <c r="A17" s="2">
        <v>1</v>
      </c>
      <c r="B17" s="2" t="s">
        <v>8</v>
      </c>
      <c r="C17" s="2"/>
      <c r="D17" s="1" t="s">
        <v>9</v>
      </c>
      <c r="E17" s="17">
        <v>201993</v>
      </c>
      <c r="F17" s="17"/>
      <c r="G17" s="16">
        <v>591418</v>
      </c>
    </row>
    <row r="18" spans="1:7" ht="12">
      <c r="A18" s="2"/>
      <c r="B18" s="2"/>
      <c r="C18" s="2"/>
      <c r="E18" s="17"/>
      <c r="F18" s="17"/>
      <c r="G18" s="16"/>
    </row>
    <row r="19" spans="1:8" ht="12">
      <c r="A19" s="2"/>
      <c r="B19" s="2" t="s">
        <v>10</v>
      </c>
      <c r="C19" s="2"/>
      <c r="D19" s="1" t="s">
        <v>11</v>
      </c>
      <c r="E19" s="17">
        <v>12113</v>
      </c>
      <c r="F19" s="17"/>
      <c r="G19" s="16">
        <v>45700</v>
      </c>
      <c r="H19" s="16"/>
    </row>
    <row r="20" spans="1:7" ht="12">
      <c r="A20" s="2"/>
      <c r="B20" s="2"/>
      <c r="C20" s="2"/>
      <c r="E20" s="17"/>
      <c r="F20" s="17"/>
      <c r="G20" s="16"/>
    </row>
    <row r="21" spans="1:9" ht="12">
      <c r="A21" s="2"/>
      <c r="B21" s="7" t="s">
        <v>12</v>
      </c>
      <c r="C21" s="7"/>
      <c r="D21" s="54" t="s">
        <v>134</v>
      </c>
      <c r="E21" s="17">
        <v>-21564</v>
      </c>
      <c r="F21" s="17"/>
      <c r="G21" s="16">
        <v>44565</v>
      </c>
      <c r="H21" s="18"/>
      <c r="I21" s="18"/>
    </row>
    <row r="22" spans="1:9" ht="12">
      <c r="A22" s="2"/>
      <c r="B22" s="7"/>
      <c r="C22" s="7"/>
      <c r="D22" s="54"/>
      <c r="E22" s="17"/>
      <c r="F22" s="17"/>
      <c r="G22" s="16"/>
      <c r="H22" s="18"/>
      <c r="I22" s="18"/>
    </row>
    <row r="23" spans="1:8" ht="12">
      <c r="A23" s="2"/>
      <c r="B23" s="2"/>
      <c r="C23" s="2"/>
      <c r="E23" s="17"/>
      <c r="F23" s="17"/>
      <c r="G23" s="16"/>
      <c r="H23" s="18"/>
    </row>
    <row r="24" spans="1:9" ht="12" customHeight="1">
      <c r="A24" s="2">
        <v>2</v>
      </c>
      <c r="B24" s="2" t="s">
        <v>8</v>
      </c>
      <c r="C24" s="2"/>
      <c r="D24" s="54" t="s">
        <v>13</v>
      </c>
      <c r="E24" s="17">
        <f>9430-E29-E31</f>
        <v>11228</v>
      </c>
      <c r="F24" s="17"/>
      <c r="G24" s="17">
        <f>27923-G29-G31-G33</f>
        <v>32887</v>
      </c>
      <c r="I24" s="18"/>
    </row>
    <row r="25" spans="1:7" ht="12">
      <c r="A25" s="2"/>
      <c r="B25" s="2"/>
      <c r="C25" s="2"/>
      <c r="D25" s="54"/>
      <c r="E25" s="17"/>
      <c r="F25" s="17"/>
      <c r="G25" s="16"/>
    </row>
    <row r="26" spans="1:7" ht="12">
      <c r="A26" s="2"/>
      <c r="B26" s="2"/>
      <c r="C26" s="2"/>
      <c r="D26" s="54"/>
      <c r="E26" s="17"/>
      <c r="F26" s="17"/>
      <c r="G26" s="16"/>
    </row>
    <row r="27" spans="1:7" ht="12">
      <c r="A27" s="2"/>
      <c r="B27" s="2"/>
      <c r="C27" s="2"/>
      <c r="D27" s="54"/>
      <c r="E27" s="17"/>
      <c r="F27" s="17"/>
      <c r="G27" s="16"/>
    </row>
    <row r="28" spans="1:7" ht="12">
      <c r="A28" s="2"/>
      <c r="B28" s="2"/>
      <c r="C28" s="2"/>
      <c r="D28" s="3"/>
      <c r="E28" s="17"/>
      <c r="F28" s="17"/>
      <c r="G28" s="16"/>
    </row>
    <row r="29" spans="1:7" ht="12">
      <c r="A29" s="2"/>
      <c r="B29" s="2" t="s">
        <v>10</v>
      </c>
      <c r="C29" s="2"/>
      <c r="D29" s="1" t="s">
        <v>14</v>
      </c>
      <c r="E29" s="17">
        <v>-129</v>
      </c>
      <c r="F29" s="17"/>
      <c r="G29" s="16">
        <v>-298</v>
      </c>
    </row>
    <row r="30" spans="1:7" ht="12">
      <c r="A30" s="2"/>
      <c r="B30" s="2"/>
      <c r="C30" s="2"/>
      <c r="E30" s="17"/>
      <c r="F30" s="17"/>
      <c r="G30" s="16"/>
    </row>
    <row r="31" spans="1:7" ht="12">
      <c r="A31" s="2"/>
      <c r="B31" s="7" t="s">
        <v>12</v>
      </c>
      <c r="C31" s="7"/>
      <c r="D31" s="1" t="s">
        <v>15</v>
      </c>
      <c r="E31" s="17">
        <v>-1669</v>
      </c>
      <c r="F31" s="17"/>
      <c r="G31" s="16">
        <v>-4666</v>
      </c>
    </row>
    <row r="32" spans="1:7" ht="12">
      <c r="A32" s="2"/>
      <c r="B32" s="2"/>
      <c r="C32" s="2"/>
      <c r="E32" s="17"/>
      <c r="F32" s="17"/>
      <c r="G32" s="16"/>
    </row>
    <row r="33" spans="1:7" ht="12">
      <c r="A33" s="2"/>
      <c r="B33" s="2" t="s">
        <v>16</v>
      </c>
      <c r="C33" s="2"/>
      <c r="D33" s="1" t="s">
        <v>17</v>
      </c>
      <c r="E33" s="17">
        <v>0</v>
      </c>
      <c r="F33" s="17"/>
      <c r="G33" s="16">
        <v>0</v>
      </c>
    </row>
    <row r="34" spans="1:7" ht="12">
      <c r="A34" s="2"/>
      <c r="B34" s="2"/>
      <c r="C34" s="2"/>
      <c r="E34" s="17"/>
      <c r="F34" s="17"/>
      <c r="G34" s="16"/>
    </row>
    <row r="35" spans="1:7" ht="12" customHeight="1">
      <c r="A35" s="2"/>
      <c r="B35" s="2" t="s">
        <v>18</v>
      </c>
      <c r="C35" s="2"/>
      <c r="D35" s="54" t="s">
        <v>81</v>
      </c>
      <c r="E35" s="17">
        <f>SUM(E24:E34)</f>
        <v>9430</v>
      </c>
      <c r="F35" s="17"/>
      <c r="G35" s="17">
        <f>SUM(G24:G34)</f>
        <v>27923</v>
      </c>
    </row>
    <row r="36" spans="1:7" ht="12">
      <c r="A36" s="2"/>
      <c r="B36" s="2"/>
      <c r="C36" s="2"/>
      <c r="D36" s="54"/>
      <c r="E36" s="17"/>
      <c r="F36" s="17"/>
      <c r="G36" s="16"/>
    </row>
    <row r="37" spans="1:7" ht="12">
      <c r="A37" s="2"/>
      <c r="B37" s="2"/>
      <c r="C37" s="2"/>
      <c r="D37" s="54"/>
      <c r="E37" s="17"/>
      <c r="F37" s="17"/>
      <c r="G37" s="16"/>
    </row>
    <row r="38" spans="1:7" ht="12">
      <c r="A38" s="2"/>
      <c r="B38" s="2"/>
      <c r="C38" s="2"/>
      <c r="D38" s="54"/>
      <c r="F38" s="17"/>
      <c r="G38" s="16"/>
    </row>
    <row r="39" spans="1:7" ht="12">
      <c r="A39" s="2"/>
      <c r="B39" s="2"/>
      <c r="C39" s="2"/>
      <c r="E39" s="17"/>
      <c r="F39" s="17"/>
      <c r="G39" s="16"/>
    </row>
    <row r="40" spans="1:7" ht="12" customHeight="1">
      <c r="A40" s="2"/>
      <c r="B40" s="2" t="s">
        <v>19</v>
      </c>
      <c r="C40" s="2"/>
      <c r="D40" s="3" t="s">
        <v>20</v>
      </c>
      <c r="E40" s="17">
        <v>-420</v>
      </c>
      <c r="F40" s="17"/>
      <c r="G40" s="16">
        <v>-420</v>
      </c>
    </row>
    <row r="41" spans="1:7" ht="12">
      <c r="A41" s="2"/>
      <c r="B41" s="2"/>
      <c r="C41" s="2"/>
      <c r="E41" s="17"/>
      <c r="F41" s="17"/>
      <c r="G41" s="16"/>
    </row>
    <row r="42" spans="1:7" ht="12" customHeight="1">
      <c r="A42" s="2"/>
      <c r="B42" s="2" t="s">
        <v>21</v>
      </c>
      <c r="C42" s="2"/>
      <c r="D42" s="54" t="s">
        <v>22</v>
      </c>
      <c r="E42" s="17">
        <f>+E35+E40</f>
        <v>9010</v>
      </c>
      <c r="F42" s="17"/>
      <c r="G42" s="16">
        <f>+G35+G40</f>
        <v>27503</v>
      </c>
    </row>
    <row r="43" spans="1:7" ht="12">
      <c r="A43" s="2"/>
      <c r="B43" s="2"/>
      <c r="C43" s="2"/>
      <c r="D43" s="54"/>
      <c r="F43" s="17"/>
      <c r="G43" s="16"/>
    </row>
    <row r="44" spans="1:7" ht="12">
      <c r="A44" s="2"/>
      <c r="B44" s="2"/>
      <c r="C44" s="2"/>
      <c r="E44" s="17"/>
      <c r="F44" s="17"/>
      <c r="G44" s="16"/>
    </row>
    <row r="45" spans="1:7" ht="12">
      <c r="A45" s="2"/>
      <c r="B45" s="2" t="s">
        <v>23</v>
      </c>
      <c r="C45" s="2"/>
      <c r="D45" s="1" t="s">
        <v>24</v>
      </c>
      <c r="E45" s="17">
        <v>-15</v>
      </c>
      <c r="F45" s="17"/>
      <c r="G45" s="16">
        <v>-192</v>
      </c>
    </row>
    <row r="46" spans="1:7" ht="12">
      <c r="A46" s="2"/>
      <c r="B46" s="2"/>
      <c r="C46" s="2"/>
      <c r="E46" s="17"/>
      <c r="F46" s="17"/>
      <c r="G46" s="16"/>
    </row>
    <row r="47" spans="1:7" ht="12">
      <c r="A47" s="2"/>
      <c r="B47" s="2" t="s">
        <v>27</v>
      </c>
      <c r="C47" s="2" t="s">
        <v>27</v>
      </c>
      <c r="D47" s="54" t="s">
        <v>25</v>
      </c>
      <c r="E47" s="17">
        <f>+E42+E45</f>
        <v>8995</v>
      </c>
      <c r="F47" s="17"/>
      <c r="G47" s="16">
        <f>+G42+G45</f>
        <v>27311</v>
      </c>
    </row>
    <row r="48" spans="1:7" ht="12">
      <c r="A48" s="2"/>
      <c r="B48" s="2"/>
      <c r="C48" s="2"/>
      <c r="D48" s="54"/>
      <c r="F48" s="17"/>
      <c r="G48" s="16"/>
    </row>
    <row r="49" spans="1:7" ht="12">
      <c r="A49" s="2"/>
      <c r="B49" s="2"/>
      <c r="C49" s="2"/>
      <c r="E49" s="17"/>
      <c r="F49" s="17"/>
      <c r="G49" s="16"/>
    </row>
    <row r="50" spans="1:7" ht="12">
      <c r="A50" s="2"/>
      <c r="B50" s="2"/>
      <c r="C50" s="2" t="s">
        <v>26</v>
      </c>
      <c r="D50" s="1" t="s">
        <v>28</v>
      </c>
      <c r="E50" s="17">
        <v>0</v>
      </c>
      <c r="F50" s="17"/>
      <c r="G50" s="16">
        <v>0</v>
      </c>
    </row>
    <row r="51" spans="1:7" ht="12">
      <c r="A51" s="2"/>
      <c r="B51" s="2"/>
      <c r="C51" s="2"/>
      <c r="E51" s="17"/>
      <c r="F51" s="17"/>
      <c r="G51" s="16"/>
    </row>
    <row r="52" spans="1:7" ht="12">
      <c r="A52" s="2"/>
      <c r="B52" s="2" t="s">
        <v>29</v>
      </c>
      <c r="C52" s="54" t="s">
        <v>30</v>
      </c>
      <c r="D52" s="55"/>
      <c r="E52" s="17">
        <f>+E47+E50</f>
        <v>8995</v>
      </c>
      <c r="F52" s="17"/>
      <c r="G52" s="16">
        <f>+G47+G50</f>
        <v>27311</v>
      </c>
    </row>
    <row r="53" spans="1:7" ht="12">
      <c r="A53" s="2"/>
      <c r="B53" s="2"/>
      <c r="C53" s="54"/>
      <c r="D53" s="55"/>
      <c r="E53" s="17"/>
      <c r="F53" s="17"/>
      <c r="G53" s="16"/>
    </row>
    <row r="54" spans="1:7" ht="12">
      <c r="A54" s="2"/>
      <c r="B54" s="2"/>
      <c r="C54" s="2"/>
      <c r="E54" s="17"/>
      <c r="F54" s="17"/>
      <c r="G54" s="16"/>
    </row>
    <row r="55" spans="1:7" ht="12">
      <c r="A55" s="2"/>
      <c r="B55" s="2" t="s">
        <v>31</v>
      </c>
      <c r="C55" s="2" t="s">
        <v>27</v>
      </c>
      <c r="D55" s="1" t="s">
        <v>32</v>
      </c>
      <c r="E55" s="17">
        <v>0</v>
      </c>
      <c r="F55" s="17"/>
      <c r="G55" s="16">
        <v>0</v>
      </c>
    </row>
    <row r="56" spans="1:7" ht="12">
      <c r="A56" s="2"/>
      <c r="B56" s="2"/>
      <c r="C56" s="2"/>
      <c r="E56" s="17"/>
      <c r="F56" s="17"/>
      <c r="G56" s="16"/>
    </row>
    <row r="57" spans="1:7" ht="12">
      <c r="A57" s="2"/>
      <c r="B57" s="2"/>
      <c r="C57" s="2" t="s">
        <v>26</v>
      </c>
      <c r="D57" s="1" t="s">
        <v>28</v>
      </c>
      <c r="E57" s="17">
        <v>0</v>
      </c>
      <c r="F57" s="17"/>
      <c r="G57" s="16">
        <v>0</v>
      </c>
    </row>
    <row r="58" spans="1:7" ht="12">
      <c r="A58" s="2"/>
      <c r="B58" s="2"/>
      <c r="C58" s="2"/>
      <c r="E58" s="17"/>
      <c r="F58" s="17"/>
      <c r="G58" s="16"/>
    </row>
    <row r="59" spans="1:7" ht="12">
      <c r="A59" s="2"/>
      <c r="B59" s="2"/>
      <c r="C59" s="2" t="s">
        <v>33</v>
      </c>
      <c r="D59" s="54" t="s">
        <v>34</v>
      </c>
      <c r="E59" s="17">
        <v>0</v>
      </c>
      <c r="F59" s="17"/>
      <c r="G59" s="16">
        <v>0</v>
      </c>
    </row>
    <row r="60" spans="1:7" ht="12">
      <c r="A60" s="2"/>
      <c r="B60" s="2"/>
      <c r="C60" s="2"/>
      <c r="D60" s="54"/>
      <c r="F60" s="17"/>
      <c r="G60" s="16"/>
    </row>
    <row r="61" spans="1:7" ht="12">
      <c r="A61" s="2"/>
      <c r="B61" s="2"/>
      <c r="C61" s="2"/>
      <c r="E61" s="17"/>
      <c r="F61" s="17"/>
      <c r="G61" s="16"/>
    </row>
    <row r="62" spans="1:7" ht="12">
      <c r="A62" s="2"/>
      <c r="B62" s="2" t="s">
        <v>35</v>
      </c>
      <c r="C62" s="54" t="s">
        <v>36</v>
      </c>
      <c r="D62" s="53"/>
      <c r="E62" s="17">
        <f>SUM(E52:E59)</f>
        <v>8995</v>
      </c>
      <c r="F62" s="17"/>
      <c r="G62" s="17">
        <f>SUM(G52:G59)</f>
        <v>27311</v>
      </c>
    </row>
    <row r="63" spans="1:7" ht="12">
      <c r="A63" s="2"/>
      <c r="B63" s="2"/>
      <c r="C63" s="53"/>
      <c r="D63" s="53"/>
      <c r="F63" s="17"/>
      <c r="G63" s="1"/>
    </row>
    <row r="64" spans="1:7" ht="12.75">
      <c r="A64" s="2"/>
      <c r="B64" s="2"/>
      <c r="C64" s="8"/>
      <c r="D64" s="8"/>
      <c r="E64" s="17"/>
      <c r="F64" s="17"/>
      <c r="G64" s="17"/>
    </row>
    <row r="65" spans="1:7" ht="12">
      <c r="A65" s="2">
        <v>3</v>
      </c>
      <c r="B65" s="2" t="s">
        <v>8</v>
      </c>
      <c r="C65" s="52" t="s">
        <v>37</v>
      </c>
      <c r="D65" s="52"/>
      <c r="E65" s="17"/>
      <c r="F65" s="17"/>
      <c r="G65" s="17"/>
    </row>
    <row r="66" spans="1:7" ht="12">
      <c r="A66" s="2"/>
      <c r="B66" s="2"/>
      <c r="C66" s="52"/>
      <c r="D66" s="52"/>
      <c r="E66" s="17"/>
      <c r="F66" s="17"/>
      <c r="G66" s="17"/>
    </row>
    <row r="67" spans="1:7" ht="12">
      <c r="A67" s="2"/>
      <c r="B67" s="2"/>
      <c r="C67" s="2"/>
      <c r="F67" s="17"/>
      <c r="G67" s="1"/>
    </row>
    <row r="68" spans="1:7" ht="12">
      <c r="A68" s="2"/>
      <c r="C68" s="2" t="s">
        <v>27</v>
      </c>
      <c r="D68" s="52" t="s">
        <v>82</v>
      </c>
      <c r="E68" s="19">
        <f>E52/111543*100</f>
        <v>8.0641546309495</v>
      </c>
      <c r="F68" s="17"/>
      <c r="G68" s="19">
        <f>G52/111543*100</f>
        <v>24.484727862797307</v>
      </c>
    </row>
    <row r="69" spans="1:7" ht="12">
      <c r="A69" s="2"/>
      <c r="C69" s="2"/>
      <c r="D69" s="52"/>
      <c r="F69" s="17"/>
      <c r="G69" s="1"/>
    </row>
    <row r="70" spans="1:7" ht="12">
      <c r="A70" s="2"/>
      <c r="C70" s="2"/>
      <c r="D70" s="10"/>
      <c r="E70" s="17"/>
      <c r="F70" s="17"/>
      <c r="G70" s="16"/>
    </row>
    <row r="71" spans="1:7" ht="12" hidden="1">
      <c r="A71" s="2"/>
      <c r="C71" s="2" t="s">
        <v>26</v>
      </c>
      <c r="D71" s="52" t="s">
        <v>38</v>
      </c>
      <c r="E71" s="17"/>
      <c r="F71" s="17"/>
      <c r="G71" s="16"/>
    </row>
    <row r="72" spans="1:7" ht="12" hidden="1">
      <c r="A72" s="2"/>
      <c r="B72" s="2"/>
      <c r="C72" s="10"/>
      <c r="D72" s="53"/>
      <c r="E72" s="17"/>
      <c r="F72" s="17"/>
      <c r="G72" s="16"/>
    </row>
    <row r="73" spans="1:7" ht="12" hidden="1">
      <c r="A73" s="2"/>
      <c r="B73" s="2"/>
      <c r="C73" s="10"/>
      <c r="E73" s="17"/>
      <c r="F73" s="17"/>
      <c r="G73" s="16"/>
    </row>
    <row r="74" spans="1:7" ht="12">
      <c r="A74" s="2"/>
      <c r="B74" s="2"/>
      <c r="C74" s="10"/>
      <c r="E74" s="17"/>
      <c r="F74" s="17"/>
      <c r="G74" s="16"/>
    </row>
    <row r="75" spans="1:7" ht="12">
      <c r="A75" s="2"/>
      <c r="B75" s="2"/>
      <c r="C75" s="10"/>
      <c r="E75" s="17"/>
      <c r="F75" s="17"/>
      <c r="G75" s="16"/>
    </row>
    <row r="76" spans="1:7" ht="12">
      <c r="A76" s="2"/>
      <c r="B76" s="2"/>
      <c r="C76" s="10"/>
      <c r="E76" s="17"/>
      <c r="F76" s="17"/>
      <c r="G76" s="16"/>
    </row>
    <row r="77" spans="1:7" ht="12">
      <c r="A77" s="2"/>
      <c r="B77" s="2"/>
      <c r="C77" s="10"/>
      <c r="E77" s="17"/>
      <c r="F77" s="17"/>
      <c r="G77" s="16"/>
    </row>
    <row r="78" spans="1:7" ht="12">
      <c r="A78" s="2"/>
      <c r="B78" s="2"/>
      <c r="C78" s="2"/>
      <c r="E78" s="17"/>
      <c r="F78" s="17"/>
      <c r="G78" s="16"/>
    </row>
    <row r="79" spans="1:7" ht="12">
      <c r="A79" s="2"/>
      <c r="B79" s="2"/>
      <c r="C79" s="2"/>
      <c r="E79" s="17"/>
      <c r="F79" s="17"/>
      <c r="G79" s="16"/>
    </row>
    <row r="80" spans="1:7" ht="12">
      <c r="A80" s="2"/>
      <c r="B80" s="2"/>
      <c r="C80" s="2"/>
      <c r="E80" s="17"/>
      <c r="F80" s="17"/>
      <c r="G80" s="16"/>
    </row>
    <row r="81" spans="1:7" ht="12">
      <c r="A81" s="2"/>
      <c r="B81" s="2"/>
      <c r="C81" s="2"/>
      <c r="E81" s="17"/>
      <c r="F81" s="17"/>
      <c r="G81" s="16"/>
    </row>
    <row r="82" spans="1:7" ht="12">
      <c r="A82" s="2"/>
      <c r="B82" s="2"/>
      <c r="C82" s="2"/>
      <c r="E82" s="17"/>
      <c r="F82" s="17"/>
      <c r="G82" s="16"/>
    </row>
    <row r="83" spans="1:7" ht="12">
      <c r="A83" s="2"/>
      <c r="B83" s="2"/>
      <c r="C83" s="2"/>
      <c r="E83" s="17"/>
      <c r="F83" s="17"/>
      <c r="G83" s="16"/>
    </row>
    <row r="84" spans="1:7" ht="12">
      <c r="A84" s="2"/>
      <c r="B84" s="2"/>
      <c r="C84" s="2"/>
      <c r="E84" s="17"/>
      <c r="F84" s="17"/>
      <c r="G84" s="16"/>
    </row>
    <row r="85" spans="1:7" ht="12">
      <c r="A85" s="2"/>
      <c r="B85" s="2"/>
      <c r="C85" s="2"/>
      <c r="E85" s="17"/>
      <c r="F85" s="17"/>
      <c r="G85" s="16"/>
    </row>
    <row r="86" spans="1:7" ht="12">
      <c r="A86" s="2"/>
      <c r="B86" s="2"/>
      <c r="C86" s="2"/>
      <c r="E86" s="17"/>
      <c r="F86" s="17"/>
      <c r="G86" s="16"/>
    </row>
    <row r="87" spans="1:7" ht="12">
      <c r="A87" s="2"/>
      <c r="B87" s="2"/>
      <c r="C87" s="2"/>
      <c r="E87" s="17"/>
      <c r="F87" s="17"/>
      <c r="G87" s="16"/>
    </row>
    <row r="88" spans="1:7" ht="12">
      <c r="A88" s="2"/>
      <c r="B88" s="2"/>
      <c r="C88" s="2"/>
      <c r="E88" s="17"/>
      <c r="F88" s="17"/>
      <c r="G88" s="16"/>
    </row>
    <row r="89" spans="1:7" ht="12">
      <c r="A89" s="2"/>
      <c r="B89" s="2"/>
      <c r="C89" s="2"/>
      <c r="E89" s="17"/>
      <c r="F89" s="17"/>
      <c r="G89" s="16"/>
    </row>
    <row r="90" spans="1:7" ht="12">
      <c r="A90" s="2"/>
      <c r="B90" s="2"/>
      <c r="C90" s="2"/>
      <c r="E90" s="17"/>
      <c r="F90" s="17"/>
      <c r="G90" s="16"/>
    </row>
    <row r="91" spans="1:7" ht="12">
      <c r="A91" s="2"/>
      <c r="B91" s="2"/>
      <c r="C91" s="2"/>
      <c r="E91" s="17"/>
      <c r="F91" s="17"/>
      <c r="G91" s="16"/>
    </row>
    <row r="92" spans="1:7" ht="12">
      <c r="A92" s="2"/>
      <c r="B92" s="2"/>
      <c r="C92" s="2"/>
      <c r="E92" s="17"/>
      <c r="F92" s="17"/>
      <c r="G92" s="16"/>
    </row>
    <row r="93" spans="1:7" ht="12">
      <c r="A93" s="2"/>
      <c r="E93" s="17"/>
      <c r="F93" s="17"/>
      <c r="G93" s="16"/>
    </row>
    <row r="94" spans="1:7" ht="12">
      <c r="A94" s="2"/>
      <c r="E94" s="17"/>
      <c r="F94" s="17"/>
      <c r="G94" s="16"/>
    </row>
    <row r="95" spans="1:7" ht="12">
      <c r="A95" s="2"/>
      <c r="E95" s="17"/>
      <c r="F95" s="17"/>
      <c r="G95" s="16"/>
    </row>
    <row r="96" spans="1:7" ht="12">
      <c r="A96" s="2"/>
      <c r="E96" s="17"/>
      <c r="F96" s="17"/>
      <c r="G96" s="16"/>
    </row>
    <row r="97" spans="1:7" ht="12">
      <c r="A97" s="2"/>
      <c r="E97" s="17"/>
      <c r="F97" s="17"/>
      <c r="G97" s="16"/>
    </row>
    <row r="98" spans="1:7" ht="12">
      <c r="A98" s="2"/>
      <c r="E98" s="17"/>
      <c r="F98" s="17"/>
      <c r="G98" s="16"/>
    </row>
    <row r="99" spans="1:7" ht="12">
      <c r="A99" s="2"/>
      <c r="E99" s="17"/>
      <c r="F99" s="17"/>
      <c r="G99" s="16"/>
    </row>
    <row r="100" spans="1:7" ht="12">
      <c r="A100" s="2"/>
      <c r="E100" s="17"/>
      <c r="F100" s="17"/>
      <c r="G100" s="16"/>
    </row>
    <row r="101" spans="1:7" ht="12">
      <c r="A101" s="2"/>
      <c r="E101" s="17"/>
      <c r="F101" s="17"/>
      <c r="G101" s="16"/>
    </row>
    <row r="102" spans="1:7" ht="12">
      <c r="A102" s="2"/>
      <c r="E102" s="17"/>
      <c r="F102" s="17"/>
      <c r="G102" s="16"/>
    </row>
    <row r="103" spans="1:7" ht="12">
      <c r="A103" s="2"/>
      <c r="E103" s="17"/>
      <c r="F103" s="17"/>
      <c r="G103" s="16"/>
    </row>
    <row r="104" spans="1:7" ht="12">
      <c r="A104" s="2"/>
      <c r="E104" s="17"/>
      <c r="F104" s="17"/>
      <c r="G104" s="16"/>
    </row>
    <row r="105" spans="1:7" ht="12">
      <c r="A105" s="2"/>
      <c r="E105" s="17"/>
      <c r="F105" s="17"/>
      <c r="G105" s="16"/>
    </row>
    <row r="106" spans="1:7" ht="12">
      <c r="A106" s="2"/>
      <c r="E106" s="17"/>
      <c r="F106" s="17"/>
      <c r="G106" s="16"/>
    </row>
    <row r="107" spans="1:7" ht="12">
      <c r="A107" s="2"/>
      <c r="E107" s="17"/>
      <c r="F107" s="17"/>
      <c r="G107" s="16"/>
    </row>
    <row r="108" spans="5:7" ht="12">
      <c r="E108" s="17"/>
      <c r="F108" s="17"/>
      <c r="G108" s="16"/>
    </row>
    <row r="109" spans="5:7" ht="12">
      <c r="E109" s="17"/>
      <c r="F109" s="17"/>
      <c r="G109" s="16"/>
    </row>
    <row r="110" spans="5:7" ht="12">
      <c r="E110" s="17"/>
      <c r="F110" s="17"/>
      <c r="G110" s="16"/>
    </row>
    <row r="111" spans="5:7" ht="12">
      <c r="E111" s="17"/>
      <c r="F111" s="17"/>
      <c r="G111" s="16"/>
    </row>
    <row r="112" spans="5:7" ht="12">
      <c r="E112" s="17"/>
      <c r="F112" s="17"/>
      <c r="G112" s="16"/>
    </row>
    <row r="113" spans="5:7" ht="12">
      <c r="E113" s="17"/>
      <c r="F113" s="17"/>
      <c r="G113" s="16"/>
    </row>
    <row r="114" spans="5:7" ht="12">
      <c r="E114" s="17"/>
      <c r="F114" s="17"/>
      <c r="G114" s="16"/>
    </row>
    <row r="115" spans="5:7" ht="12">
      <c r="E115" s="17"/>
      <c r="F115" s="17"/>
      <c r="G115" s="16"/>
    </row>
    <row r="116" spans="5:7" ht="12">
      <c r="E116" s="17"/>
      <c r="F116" s="17"/>
      <c r="G116" s="16"/>
    </row>
    <row r="117" spans="5:7" ht="12">
      <c r="E117" s="17"/>
      <c r="F117" s="17"/>
      <c r="G117" s="16"/>
    </row>
    <row r="118" spans="5:7" ht="12">
      <c r="E118" s="17"/>
      <c r="F118" s="17"/>
      <c r="G118" s="16"/>
    </row>
    <row r="119" spans="5:7" ht="12">
      <c r="E119" s="17"/>
      <c r="F119" s="17"/>
      <c r="G119" s="16"/>
    </row>
    <row r="120" spans="5:7" ht="12">
      <c r="E120" s="17"/>
      <c r="F120" s="17"/>
      <c r="G120" s="16"/>
    </row>
    <row r="121" spans="5:7" ht="12">
      <c r="E121" s="17"/>
      <c r="F121" s="17"/>
      <c r="G121" s="16"/>
    </row>
    <row r="122" spans="5:7" ht="12">
      <c r="E122" s="17"/>
      <c r="F122" s="17"/>
      <c r="G122" s="16"/>
    </row>
    <row r="123" spans="5:7" ht="12">
      <c r="E123" s="17"/>
      <c r="F123" s="17"/>
      <c r="G123" s="16"/>
    </row>
    <row r="124" spans="5:7" ht="12">
      <c r="E124" s="17"/>
      <c r="F124" s="17"/>
      <c r="G124" s="16"/>
    </row>
    <row r="125" spans="5:7" ht="12">
      <c r="E125" s="17"/>
      <c r="F125" s="17"/>
      <c r="G125" s="16"/>
    </row>
    <row r="126" spans="5:7" ht="12">
      <c r="E126" s="17"/>
      <c r="F126" s="17"/>
      <c r="G126" s="16"/>
    </row>
    <row r="127" spans="5:7" ht="12">
      <c r="E127" s="17"/>
      <c r="F127" s="17"/>
      <c r="G127" s="16"/>
    </row>
    <row r="128" spans="5:7" ht="12">
      <c r="E128" s="17"/>
      <c r="F128" s="17"/>
      <c r="G128" s="16"/>
    </row>
    <row r="129" spans="5:7" ht="12">
      <c r="E129" s="17"/>
      <c r="F129" s="17"/>
      <c r="G129" s="16"/>
    </row>
    <row r="130" spans="5:7" ht="12">
      <c r="E130" s="17"/>
      <c r="F130" s="17"/>
      <c r="G130" s="16"/>
    </row>
    <row r="131" spans="5:7" ht="12">
      <c r="E131" s="17"/>
      <c r="F131" s="17"/>
      <c r="G131" s="16"/>
    </row>
    <row r="132" spans="5:7" ht="12">
      <c r="E132" s="17"/>
      <c r="F132" s="17"/>
      <c r="G132" s="16"/>
    </row>
    <row r="133" spans="5:7" ht="12">
      <c r="E133" s="17"/>
      <c r="F133" s="17"/>
      <c r="G133" s="16"/>
    </row>
    <row r="134" spans="5:7" ht="12">
      <c r="E134" s="17"/>
      <c r="F134" s="17"/>
      <c r="G134" s="16"/>
    </row>
    <row r="135" spans="5:7" ht="12">
      <c r="E135" s="17"/>
      <c r="F135" s="17"/>
      <c r="G135" s="16"/>
    </row>
    <row r="136" spans="5:7" ht="12">
      <c r="E136" s="17"/>
      <c r="F136" s="17"/>
      <c r="G136" s="16"/>
    </row>
    <row r="137" spans="5:7" ht="12">
      <c r="E137" s="17"/>
      <c r="F137" s="17"/>
      <c r="G137" s="16"/>
    </row>
    <row r="138" spans="5:7" ht="12">
      <c r="E138" s="17"/>
      <c r="F138" s="17"/>
      <c r="G138" s="16"/>
    </row>
    <row r="139" spans="5:7" ht="12">
      <c r="E139" s="17"/>
      <c r="F139" s="17"/>
      <c r="G139" s="16"/>
    </row>
    <row r="140" spans="5:7" ht="12">
      <c r="E140" s="17"/>
      <c r="F140" s="17"/>
      <c r="G140" s="16"/>
    </row>
    <row r="141" spans="5:7" ht="12">
      <c r="E141" s="17"/>
      <c r="F141" s="17"/>
      <c r="G141" s="16"/>
    </row>
    <row r="142" spans="5:7" ht="12">
      <c r="E142" s="17"/>
      <c r="F142" s="17"/>
      <c r="G142" s="16"/>
    </row>
    <row r="143" spans="5:7" ht="12">
      <c r="E143" s="17"/>
      <c r="F143" s="17"/>
      <c r="G143" s="16"/>
    </row>
    <row r="144" spans="5:7" ht="12">
      <c r="E144" s="17"/>
      <c r="F144" s="17"/>
      <c r="G144" s="16"/>
    </row>
    <row r="145" spans="5:7" ht="12">
      <c r="E145" s="17"/>
      <c r="F145" s="17"/>
      <c r="G145" s="16"/>
    </row>
    <row r="146" spans="5:7" ht="12">
      <c r="E146" s="17"/>
      <c r="F146" s="17"/>
      <c r="G146" s="16"/>
    </row>
    <row r="147" spans="5:7" ht="12">
      <c r="E147" s="17"/>
      <c r="F147" s="17"/>
      <c r="G147" s="16"/>
    </row>
    <row r="148" spans="5:7" ht="12">
      <c r="E148" s="17"/>
      <c r="F148" s="17"/>
      <c r="G148" s="16"/>
    </row>
    <row r="149" spans="5:7" ht="12">
      <c r="E149" s="17"/>
      <c r="F149" s="17"/>
      <c r="G149" s="16"/>
    </row>
    <row r="150" spans="5:7" ht="12">
      <c r="E150" s="17"/>
      <c r="F150" s="17"/>
      <c r="G150" s="16"/>
    </row>
    <row r="151" spans="5:7" ht="12">
      <c r="E151" s="17"/>
      <c r="F151" s="17"/>
      <c r="G151" s="16"/>
    </row>
    <row r="152" spans="5:7" ht="12">
      <c r="E152" s="17"/>
      <c r="F152" s="17"/>
      <c r="G152" s="16"/>
    </row>
    <row r="153" spans="5:7" ht="12">
      <c r="E153" s="17"/>
      <c r="F153" s="17"/>
      <c r="G153" s="16"/>
    </row>
    <row r="154" spans="5:7" ht="12">
      <c r="E154" s="17"/>
      <c r="F154" s="17"/>
      <c r="G154" s="16"/>
    </row>
    <row r="155" spans="5:7" ht="12">
      <c r="E155" s="17"/>
      <c r="F155" s="17"/>
      <c r="G155" s="16"/>
    </row>
    <row r="156" spans="5:7" ht="12">
      <c r="E156" s="17"/>
      <c r="F156" s="17"/>
      <c r="G156" s="16"/>
    </row>
    <row r="157" spans="5:7" ht="12">
      <c r="E157" s="17"/>
      <c r="F157" s="17"/>
      <c r="G157" s="16"/>
    </row>
    <row r="158" spans="5:7" ht="12">
      <c r="E158" s="17"/>
      <c r="F158" s="17"/>
      <c r="G158" s="16"/>
    </row>
  </sheetData>
  <mergeCells count="12">
    <mergeCell ref="A3:G4"/>
    <mergeCell ref="D35:D38"/>
    <mergeCell ref="D47:D48"/>
    <mergeCell ref="D71:D72"/>
    <mergeCell ref="C62:D63"/>
    <mergeCell ref="C65:D66"/>
    <mergeCell ref="D21:D22"/>
    <mergeCell ref="D59:D60"/>
    <mergeCell ref="C52:D53"/>
    <mergeCell ref="D42:D43"/>
    <mergeCell ref="D68:D69"/>
    <mergeCell ref="D24:D27"/>
  </mergeCells>
  <printOptions horizontalCentered="1"/>
  <pageMargins left="1" right="1" top="0.75" bottom="0.5" header="0.5" footer="0.5"/>
  <pageSetup fitToHeight="1" fitToWidth="1" horizontalDpi="360" verticalDpi="36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H114"/>
  <sheetViews>
    <sheetView zoomScale="75" zoomScaleNormal="75" workbookViewId="0" topLeftCell="A1">
      <selection activeCell="E15" sqref="E15"/>
    </sheetView>
  </sheetViews>
  <sheetFormatPr defaultColWidth="9.140625" defaultRowHeight="12.75"/>
  <cols>
    <col min="1" max="1" width="3.7109375" style="1" customWidth="1"/>
    <col min="2" max="2" width="45.140625" style="1" customWidth="1"/>
    <col min="3" max="3" width="9.140625" style="1" customWidth="1"/>
    <col min="4" max="5" width="16.28125" style="2" customWidth="1"/>
    <col min="6" max="6" width="10.00390625" style="1" bestFit="1" customWidth="1"/>
    <col min="7" max="16384" width="9.140625" style="1" customWidth="1"/>
  </cols>
  <sheetData>
    <row r="1" spans="1:5" s="37" customFormat="1" ht="15.75">
      <c r="A1" s="37" t="s">
        <v>0</v>
      </c>
      <c r="D1" s="38"/>
      <c r="E1" s="38"/>
    </row>
    <row r="2" spans="4:5" s="22" customFormat="1" ht="12.75">
      <c r="D2" s="23"/>
      <c r="E2" s="23"/>
    </row>
    <row r="3" spans="1:8" s="22" customFormat="1" ht="12.75">
      <c r="A3" s="56" t="s">
        <v>131</v>
      </c>
      <c r="B3" s="57"/>
      <c r="C3" s="57"/>
      <c r="D3" s="57"/>
      <c r="E3" s="57"/>
      <c r="F3" s="8"/>
      <c r="G3" s="8"/>
      <c r="H3" s="8"/>
    </row>
    <row r="4" spans="1:8" s="22" customFormat="1" ht="12.75">
      <c r="A4" s="57"/>
      <c r="B4" s="57"/>
      <c r="C4" s="57"/>
      <c r="D4" s="57"/>
      <c r="E4" s="57"/>
      <c r="F4" s="8"/>
      <c r="G4" s="8"/>
      <c r="H4" s="8"/>
    </row>
    <row r="5" spans="1:5" s="22" customFormat="1" ht="12.75">
      <c r="A5" s="15"/>
      <c r="B5" s="15"/>
      <c r="C5" s="15"/>
      <c r="D5" s="15"/>
      <c r="E5" s="15"/>
    </row>
    <row r="6" spans="1:5" s="22" customFormat="1" ht="12.75">
      <c r="A6" s="47"/>
      <c r="B6" s="47"/>
      <c r="C6" s="47"/>
      <c r="D6" s="47"/>
      <c r="E6" s="47"/>
    </row>
    <row r="7" spans="1:5" s="37" customFormat="1" ht="15.75">
      <c r="A7" s="39" t="s">
        <v>39</v>
      </c>
      <c r="D7" s="38"/>
      <c r="E7" s="38"/>
    </row>
    <row r="8" spans="4:5" s="22" customFormat="1" ht="12.75">
      <c r="D8" s="23"/>
      <c r="E8" s="36" t="s">
        <v>72</v>
      </c>
    </row>
    <row r="9" spans="4:5" s="4" customFormat="1" ht="12">
      <c r="D9" s="36" t="s">
        <v>40</v>
      </c>
      <c r="E9" s="36" t="s">
        <v>40</v>
      </c>
    </row>
    <row r="10" spans="4:5" s="5" customFormat="1" ht="12">
      <c r="D10" s="36" t="s">
        <v>41</v>
      </c>
      <c r="E10" s="36" t="s">
        <v>5</v>
      </c>
    </row>
    <row r="11" spans="4:5" s="5" customFormat="1" ht="12">
      <c r="D11" s="36" t="s">
        <v>2</v>
      </c>
      <c r="E11" s="36" t="s">
        <v>42</v>
      </c>
    </row>
    <row r="12" spans="4:5" s="5" customFormat="1" ht="12">
      <c r="D12" s="36" t="s">
        <v>4</v>
      </c>
      <c r="E12" s="36" t="s">
        <v>43</v>
      </c>
    </row>
    <row r="13" spans="4:5" s="5" customFormat="1" ht="12">
      <c r="D13" s="36" t="s">
        <v>74</v>
      </c>
      <c r="E13" s="36" t="s">
        <v>44</v>
      </c>
    </row>
    <row r="14" spans="4:5" s="5" customFormat="1" ht="12">
      <c r="D14" s="36" t="s">
        <v>7</v>
      </c>
      <c r="E14" s="36" t="s">
        <v>7</v>
      </c>
    </row>
    <row r="15" s="2" customFormat="1" ht="12"/>
    <row r="16" spans="1:5" ht="12">
      <c r="A16" s="4" t="s">
        <v>45</v>
      </c>
      <c r="D16" s="16">
        <v>27429</v>
      </c>
      <c r="E16" s="16">
        <f>8234+19208</f>
        <v>27442</v>
      </c>
    </row>
    <row r="17" spans="4:5" ht="12">
      <c r="D17" s="16"/>
      <c r="E17" s="16"/>
    </row>
    <row r="18" spans="1:5" ht="12">
      <c r="A18" s="4" t="s">
        <v>46</v>
      </c>
      <c r="D18" s="16">
        <v>280</v>
      </c>
      <c r="E18" s="16">
        <v>0</v>
      </c>
    </row>
    <row r="19" spans="4:5" ht="12">
      <c r="D19" s="16"/>
      <c r="E19" s="16"/>
    </row>
    <row r="20" spans="1:5" ht="12">
      <c r="A20" s="4" t="s">
        <v>48</v>
      </c>
      <c r="D20" s="16">
        <v>478769</v>
      </c>
      <c r="E20" s="16">
        <f>105840+288056</f>
        <v>393896</v>
      </c>
    </row>
    <row r="21" spans="4:5" ht="12">
      <c r="D21" s="16"/>
      <c r="E21" s="16"/>
    </row>
    <row r="22" spans="1:5" ht="12">
      <c r="A22" s="4" t="s">
        <v>49</v>
      </c>
      <c r="D22" s="16">
        <v>252813</v>
      </c>
      <c r="E22" s="16">
        <f>74898+157231</f>
        <v>232129</v>
      </c>
    </row>
    <row r="23" spans="4:5" ht="12">
      <c r="D23" s="16"/>
      <c r="E23" s="16"/>
    </row>
    <row r="24" spans="1:5" ht="12">
      <c r="A24" s="4" t="s">
        <v>50</v>
      </c>
      <c r="D24" s="16">
        <v>665407</v>
      </c>
      <c r="E24" s="16">
        <v>473318</v>
      </c>
    </row>
    <row r="25" spans="4:5" ht="12">
      <c r="D25" s="26"/>
      <c r="E25" s="26"/>
    </row>
    <row r="26" spans="1:5" ht="12">
      <c r="A26" s="4" t="s">
        <v>51</v>
      </c>
      <c r="D26" s="16"/>
      <c r="E26" s="16"/>
    </row>
    <row r="27" spans="1:5" ht="12">
      <c r="A27" s="2"/>
      <c r="B27" s="1" t="s">
        <v>113</v>
      </c>
      <c r="D27" s="16">
        <v>76470</v>
      </c>
      <c r="E27" s="16">
        <v>53342</v>
      </c>
    </row>
    <row r="28" spans="1:5" ht="12">
      <c r="A28" s="2"/>
      <c r="B28" s="1" t="s">
        <v>111</v>
      </c>
      <c r="D28" s="16">
        <v>92441</v>
      </c>
      <c r="E28" s="16">
        <v>80193</v>
      </c>
    </row>
    <row r="29" spans="1:5" ht="12">
      <c r="A29" s="2"/>
      <c r="B29" s="1" t="s">
        <v>52</v>
      </c>
      <c r="D29" s="16">
        <v>0</v>
      </c>
      <c r="E29" s="16">
        <v>10948</v>
      </c>
    </row>
    <row r="30" spans="1:5" ht="12">
      <c r="A30" s="2"/>
      <c r="B30" s="1" t="s">
        <v>53</v>
      </c>
      <c r="D30" s="16">
        <v>3206</v>
      </c>
      <c r="E30" s="16">
        <v>3206</v>
      </c>
    </row>
    <row r="31" spans="1:6" ht="12">
      <c r="A31" s="2"/>
      <c r="B31" s="1" t="s">
        <v>54</v>
      </c>
      <c r="C31" s="18"/>
      <c r="D31" s="16">
        <v>28018</v>
      </c>
      <c r="E31" s="16">
        <v>28639</v>
      </c>
      <c r="F31" s="18"/>
    </row>
    <row r="32" spans="1:6" ht="12">
      <c r="A32" s="2"/>
      <c r="B32" s="1" t="s">
        <v>109</v>
      </c>
      <c r="C32" s="18"/>
      <c r="D32" s="16">
        <v>202666</v>
      </c>
      <c r="E32" s="16">
        <v>225069</v>
      </c>
      <c r="F32" s="18"/>
    </row>
    <row r="33" spans="1:5" ht="12">
      <c r="A33" s="2"/>
      <c r="D33" s="25">
        <f>SUM(D27:D32)</f>
        <v>402801</v>
      </c>
      <c r="E33" s="25">
        <f>SUM(E27:E32)</f>
        <v>401397</v>
      </c>
    </row>
    <row r="34" spans="1:5" ht="12">
      <c r="A34" s="2"/>
      <c r="D34" s="16"/>
      <c r="E34" s="16"/>
    </row>
    <row r="35" spans="1:7" ht="12.75" thickBot="1">
      <c r="A35" s="4" t="s">
        <v>55</v>
      </c>
      <c r="C35" s="4"/>
      <c r="D35" s="27">
        <f>SUM(D16:D22)+D33+D24</f>
        <v>1827499</v>
      </c>
      <c r="E35" s="27">
        <f>SUM(E16:E22)+E33+E24</f>
        <v>1528182</v>
      </c>
      <c r="G35" s="18"/>
    </row>
    <row r="36" spans="1:5" ht="12.75" thickTop="1">
      <c r="A36" s="2"/>
      <c r="D36" s="16"/>
      <c r="E36" s="16"/>
    </row>
    <row r="37" spans="1:5" ht="12">
      <c r="A37" s="4" t="s">
        <v>56</v>
      </c>
      <c r="D37" s="16"/>
      <c r="E37" s="16"/>
    </row>
    <row r="38" spans="2:5" ht="12">
      <c r="B38" s="1" t="s">
        <v>57</v>
      </c>
      <c r="D38" s="16">
        <v>257091</v>
      </c>
      <c r="E38" s="16">
        <f>190993+37536</f>
        <v>228529</v>
      </c>
    </row>
    <row r="39" spans="1:6" ht="12">
      <c r="A39" s="2"/>
      <c r="B39" s="1" t="s">
        <v>110</v>
      </c>
      <c r="C39" s="18"/>
      <c r="D39" s="16">
        <v>220815</v>
      </c>
      <c r="E39" s="16">
        <v>204571</v>
      </c>
      <c r="F39" s="18"/>
    </row>
    <row r="40" spans="1:6" ht="12">
      <c r="A40" s="2"/>
      <c r="B40" s="1" t="s">
        <v>58</v>
      </c>
      <c r="C40" s="18"/>
      <c r="D40" s="16">
        <v>56133</v>
      </c>
      <c r="E40" s="16">
        <v>54362</v>
      </c>
      <c r="F40" s="18"/>
    </row>
    <row r="41" spans="1:5" ht="12">
      <c r="A41" s="2"/>
      <c r="B41" s="1" t="s">
        <v>114</v>
      </c>
      <c r="D41" s="16">
        <v>25427</v>
      </c>
      <c r="E41" s="16">
        <f>24490+2991</f>
        <v>27481</v>
      </c>
    </row>
    <row r="42" spans="1:5" ht="12">
      <c r="A42" s="2"/>
      <c r="B42" s="1" t="s">
        <v>59</v>
      </c>
      <c r="D42" s="16">
        <v>0</v>
      </c>
      <c r="E42" s="16">
        <v>3982</v>
      </c>
    </row>
    <row r="43" spans="1:5" ht="12">
      <c r="A43" s="2"/>
      <c r="B43" s="1" t="s">
        <v>60</v>
      </c>
      <c r="D43" s="16">
        <v>23150</v>
      </c>
      <c r="E43" s="16">
        <v>3306</v>
      </c>
    </row>
    <row r="44" spans="1:7" ht="12">
      <c r="A44" s="2"/>
      <c r="D44" s="25">
        <f>SUM(D38:D43)</f>
        <v>582616</v>
      </c>
      <c r="E44" s="25">
        <f>SUM(E38:E43)</f>
        <v>522231</v>
      </c>
      <c r="G44" s="18"/>
    </row>
    <row r="45" spans="1:5" ht="12">
      <c r="A45" s="2"/>
      <c r="D45" s="16"/>
      <c r="E45" s="16"/>
    </row>
    <row r="46" spans="1:5" ht="12">
      <c r="A46" s="11" t="s">
        <v>61</v>
      </c>
      <c r="D46" s="16"/>
      <c r="E46" s="16"/>
    </row>
    <row r="47" spans="1:5" ht="12">
      <c r="A47" s="2"/>
      <c r="B47" s="1" t="s">
        <v>62</v>
      </c>
      <c r="D47" s="16">
        <v>109565</v>
      </c>
      <c r="E47" s="16">
        <v>114256</v>
      </c>
    </row>
    <row r="48" spans="1:5" ht="12">
      <c r="A48" s="2"/>
      <c r="B48" s="1" t="s">
        <v>112</v>
      </c>
      <c r="D48" s="16">
        <v>920036</v>
      </c>
      <c r="E48" s="16">
        <v>704772</v>
      </c>
    </row>
    <row r="49" spans="1:5" ht="12">
      <c r="A49" s="2"/>
      <c r="D49" s="25">
        <f>+D47+D48</f>
        <v>1029601</v>
      </c>
      <c r="E49" s="25">
        <f>+E47+E48</f>
        <v>819028</v>
      </c>
    </row>
    <row r="50" spans="1:5" ht="12">
      <c r="A50" s="2"/>
      <c r="D50" s="16"/>
      <c r="E50" s="16"/>
    </row>
    <row r="51" spans="1:5" ht="12">
      <c r="A51" s="11" t="s">
        <v>47</v>
      </c>
      <c r="D51" s="16"/>
      <c r="E51" s="16"/>
    </row>
    <row r="52" spans="1:5" ht="12">
      <c r="A52" s="10"/>
      <c r="D52" s="16"/>
      <c r="E52" s="16"/>
    </row>
    <row r="53" spans="1:5" ht="12">
      <c r="A53" s="10" t="s">
        <v>115</v>
      </c>
      <c r="D53" s="16">
        <f>111536+7</f>
        <v>111543</v>
      </c>
      <c r="E53" s="16">
        <v>110811</v>
      </c>
    </row>
    <row r="54" spans="1:5" ht="12">
      <c r="A54" s="10"/>
      <c r="D54" s="16"/>
      <c r="E54" s="16"/>
    </row>
    <row r="55" spans="1:5" ht="12">
      <c r="A55" s="1" t="s">
        <v>132</v>
      </c>
      <c r="D55" s="16">
        <v>37022</v>
      </c>
      <c r="E55" s="16">
        <v>36706</v>
      </c>
    </row>
    <row r="56" spans="4:5" ht="12">
      <c r="D56" s="16"/>
      <c r="E56" s="16"/>
    </row>
    <row r="57" spans="1:5" ht="12">
      <c r="A57" s="1" t="s">
        <v>116</v>
      </c>
      <c r="D57" s="16">
        <v>66717</v>
      </c>
      <c r="E57" s="16">
        <v>39406</v>
      </c>
    </row>
    <row r="58" spans="1:5" ht="12">
      <c r="A58" s="10"/>
      <c r="D58" s="16"/>
      <c r="E58" s="16"/>
    </row>
    <row r="59" spans="1:5" ht="12">
      <c r="A59" s="10"/>
      <c r="D59" s="25">
        <f>SUM(D53:D57)</f>
        <v>215282</v>
      </c>
      <c r="E59" s="25">
        <f>SUM(E53:E57)</f>
        <v>186923</v>
      </c>
    </row>
    <row r="60" spans="1:5" ht="12">
      <c r="A60" s="10"/>
      <c r="D60" s="26"/>
      <c r="E60" s="26"/>
    </row>
    <row r="61" spans="1:5" ht="12.75" thickBot="1">
      <c r="A61" s="4" t="s">
        <v>63</v>
      </c>
      <c r="D61" s="27">
        <f>+D44+D49+D59</f>
        <v>1827499</v>
      </c>
      <c r="E61" s="27">
        <f>+E44+E49+E59</f>
        <v>1528182</v>
      </c>
    </row>
    <row r="62" spans="1:5" ht="12.75" thickTop="1">
      <c r="A62" s="10"/>
      <c r="D62" s="16"/>
      <c r="E62" s="16"/>
    </row>
    <row r="63" spans="1:5" ht="12.75" thickBot="1">
      <c r="A63" s="10" t="s">
        <v>64</v>
      </c>
      <c r="D63" s="28">
        <f>D59/D53</f>
        <v>1.9300359502613342</v>
      </c>
      <c r="E63" s="28">
        <f>E59/E53</f>
        <v>1.6868632175506042</v>
      </c>
    </row>
    <row r="64" spans="1:5" ht="12.75" thickTop="1">
      <c r="A64" s="10"/>
      <c r="D64" s="16"/>
      <c r="E64" s="16"/>
    </row>
    <row r="65" spans="1:5" ht="12">
      <c r="A65" s="10"/>
      <c r="D65" s="14"/>
      <c r="E65" s="16"/>
    </row>
    <row r="66" spans="1:5" ht="12">
      <c r="A66" s="10"/>
      <c r="D66" s="14"/>
      <c r="E66" s="16"/>
    </row>
    <row r="67" spans="1:5" ht="12">
      <c r="A67" s="10"/>
      <c r="D67" s="14"/>
      <c r="E67" s="16"/>
    </row>
    <row r="68" spans="1:5" ht="12">
      <c r="A68" s="10"/>
      <c r="D68" s="14"/>
      <c r="E68" s="16"/>
    </row>
    <row r="69" spans="1:5" ht="12">
      <c r="A69" s="10"/>
      <c r="D69" s="14"/>
      <c r="E69" s="16"/>
    </row>
    <row r="70" spans="1:5" ht="12">
      <c r="A70" s="10"/>
      <c r="D70" s="14"/>
      <c r="E70" s="16"/>
    </row>
    <row r="71" spans="1:5" ht="12">
      <c r="A71" s="10"/>
      <c r="D71" s="14"/>
      <c r="E71" s="16"/>
    </row>
    <row r="72" spans="1:5" ht="12">
      <c r="A72" s="10"/>
      <c r="D72" s="14"/>
      <c r="E72" s="16"/>
    </row>
    <row r="73" spans="1:5" ht="12">
      <c r="A73" s="10"/>
      <c r="D73" s="14"/>
      <c r="E73" s="14"/>
    </row>
    <row r="74" spans="1:5" ht="12">
      <c r="A74" s="2"/>
      <c r="D74" s="14"/>
      <c r="E74" s="14"/>
    </row>
    <row r="75" spans="1:5" ht="12">
      <c r="A75" s="2"/>
      <c r="D75" s="14"/>
      <c r="E75" s="14"/>
    </row>
    <row r="76" spans="1:5" ht="12">
      <c r="A76" s="2"/>
      <c r="D76" s="14"/>
      <c r="E76" s="14"/>
    </row>
    <row r="77" spans="1:5" ht="12">
      <c r="A77" s="2"/>
      <c r="D77" s="14"/>
      <c r="E77" s="14"/>
    </row>
    <row r="78" spans="1:5" ht="12">
      <c r="A78" s="2"/>
      <c r="D78" s="14"/>
      <c r="E78" s="14"/>
    </row>
    <row r="79" spans="1:5" ht="12">
      <c r="A79" s="2"/>
      <c r="D79" s="14"/>
      <c r="E79" s="14"/>
    </row>
    <row r="80" spans="1:5" ht="12">
      <c r="A80" s="2"/>
      <c r="D80" s="14"/>
      <c r="E80" s="14"/>
    </row>
    <row r="81" spans="1:5" ht="12">
      <c r="A81" s="2"/>
      <c r="D81" s="14"/>
      <c r="E81" s="14"/>
    </row>
    <row r="82" spans="1:5" ht="12">
      <c r="A82" s="2"/>
      <c r="D82" s="14"/>
      <c r="E82" s="14"/>
    </row>
    <row r="83" spans="1:5" ht="12">
      <c r="A83" s="2"/>
      <c r="D83" s="14"/>
      <c r="E83" s="14"/>
    </row>
    <row r="84" spans="1:5" ht="12">
      <c r="A84" s="2"/>
      <c r="D84" s="14"/>
      <c r="E84" s="14"/>
    </row>
    <row r="85" spans="1:5" ht="12">
      <c r="A85" s="2"/>
      <c r="D85" s="14"/>
      <c r="E85" s="14"/>
    </row>
    <row r="86" spans="1:5" ht="12">
      <c r="A86" s="2"/>
      <c r="D86" s="14"/>
      <c r="E86" s="14"/>
    </row>
    <row r="87" spans="1:5" ht="12">
      <c r="A87" s="2"/>
      <c r="D87" s="14"/>
      <c r="E87" s="14"/>
    </row>
    <row r="88" spans="1:5" ht="12">
      <c r="A88" s="2"/>
      <c r="D88" s="14"/>
      <c r="E88" s="14"/>
    </row>
    <row r="89" spans="1:5" ht="12">
      <c r="A89" s="2"/>
      <c r="D89" s="14"/>
      <c r="E89" s="14"/>
    </row>
    <row r="90" spans="1:5" ht="12">
      <c r="A90" s="2"/>
      <c r="D90" s="14"/>
      <c r="E90" s="14"/>
    </row>
    <row r="91" spans="1:5" ht="12">
      <c r="A91" s="2"/>
      <c r="D91" s="14"/>
      <c r="E91" s="14"/>
    </row>
    <row r="92" spans="1:5" ht="12">
      <c r="A92" s="2"/>
      <c r="D92" s="14"/>
      <c r="E92" s="14"/>
    </row>
    <row r="93" spans="1:5" ht="12">
      <c r="A93" s="2"/>
      <c r="D93" s="14"/>
      <c r="E93" s="14"/>
    </row>
    <row r="94" spans="1:5" ht="12">
      <c r="A94" s="2"/>
      <c r="D94" s="14"/>
      <c r="E94" s="14"/>
    </row>
    <row r="95" spans="1:5" ht="12">
      <c r="A95" s="2"/>
      <c r="D95" s="14"/>
      <c r="E95" s="14"/>
    </row>
    <row r="96" spans="1:5" ht="12">
      <c r="A96" s="2"/>
      <c r="D96" s="14"/>
      <c r="E96" s="14"/>
    </row>
    <row r="97" spans="1:5" ht="12">
      <c r="A97" s="2"/>
      <c r="D97" s="14"/>
      <c r="E97" s="14"/>
    </row>
    <row r="98" spans="1:5" ht="12">
      <c r="A98" s="2"/>
      <c r="D98" s="14"/>
      <c r="E98" s="14"/>
    </row>
    <row r="99" spans="1:5" ht="12">
      <c r="A99" s="2"/>
      <c r="D99" s="14"/>
      <c r="E99" s="14"/>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sheetData>
  <mergeCells count="1">
    <mergeCell ref="A3:E4"/>
  </mergeCells>
  <printOptions/>
  <pageMargins left="1" right="0.75" top="0.75" bottom="0.5" header="0.5" footer="0.5"/>
  <pageSetup fitToHeight="1" fitToWidth="1" horizontalDpi="360" verticalDpi="360" orientation="portrait" paperSize="9" scale="93" r:id="rId1"/>
</worksheet>
</file>

<file path=xl/worksheets/sheet3.xml><?xml version="1.0" encoding="utf-8"?>
<worksheet xmlns="http://schemas.openxmlformats.org/spreadsheetml/2006/main" xmlns:r="http://schemas.openxmlformats.org/officeDocument/2006/relationships">
  <dimension ref="A1:H156"/>
  <sheetViews>
    <sheetView tabSelected="1" zoomScale="75" zoomScaleNormal="75" workbookViewId="0" topLeftCell="A110">
      <selection activeCell="B120" sqref="B120"/>
    </sheetView>
  </sheetViews>
  <sheetFormatPr defaultColWidth="9.140625" defaultRowHeight="12.75"/>
  <cols>
    <col min="1" max="1" width="4.57421875" style="1" customWidth="1"/>
    <col min="2" max="2" width="5.00390625" style="1" customWidth="1"/>
    <col min="3" max="3" width="4.421875" style="1" customWidth="1"/>
    <col min="4" max="4" width="66.8515625" style="10" customWidth="1"/>
    <col min="5" max="5" width="9.140625" style="1" customWidth="1"/>
    <col min="6" max="7" width="16.28125" style="2" customWidth="1"/>
    <col min="8" max="16384" width="9.140625" style="1" customWidth="1"/>
  </cols>
  <sheetData>
    <row r="1" spans="1:8" s="4" customFormat="1" ht="15.75" customHeight="1">
      <c r="A1" s="37" t="s">
        <v>0</v>
      </c>
      <c r="B1" s="3"/>
      <c r="C1" s="3"/>
      <c r="D1" s="3"/>
      <c r="E1" s="3"/>
      <c r="F1" s="3"/>
      <c r="G1" s="3"/>
      <c r="H1" s="3"/>
    </row>
    <row r="2" spans="1:8" s="4" customFormat="1" ht="12">
      <c r="A2" s="3"/>
      <c r="B2" s="3"/>
      <c r="C2" s="3"/>
      <c r="D2" s="3"/>
      <c r="E2" s="3"/>
      <c r="F2" s="3"/>
      <c r="G2" s="3"/>
      <c r="H2" s="3"/>
    </row>
    <row r="3" spans="1:8" s="4" customFormat="1" ht="15.75" customHeight="1">
      <c r="A3" s="60" t="s">
        <v>87</v>
      </c>
      <c r="B3" s="61"/>
      <c r="C3" s="61"/>
      <c r="D3" s="61"/>
      <c r="E3" s="3"/>
      <c r="F3" s="3"/>
      <c r="G3" s="3"/>
      <c r="H3" s="3"/>
    </row>
    <row r="4" spans="1:7" s="4" customFormat="1" ht="15.75" customHeight="1">
      <c r="A4" s="61"/>
      <c r="B4" s="61"/>
      <c r="C4" s="61"/>
      <c r="D4" s="61"/>
      <c r="F4" s="5"/>
      <c r="G4" s="5"/>
    </row>
    <row r="5" spans="2:7" s="4" customFormat="1" ht="12">
      <c r="B5" s="6"/>
      <c r="C5" s="6"/>
      <c r="D5" s="12"/>
      <c r="F5" s="5"/>
      <c r="G5" s="5"/>
    </row>
    <row r="6" spans="1:7" s="4" customFormat="1" ht="12">
      <c r="A6" s="6"/>
      <c r="B6" s="6"/>
      <c r="C6" s="6"/>
      <c r="D6" s="12"/>
      <c r="F6" s="5"/>
      <c r="G6" s="5"/>
    </row>
    <row r="7" spans="1:7" s="4" customFormat="1" ht="12">
      <c r="A7" s="5">
        <v>1</v>
      </c>
      <c r="B7" s="11" t="s">
        <v>88</v>
      </c>
      <c r="C7" s="11"/>
      <c r="F7" s="5"/>
      <c r="G7" s="5"/>
    </row>
    <row r="8" spans="2:4" ht="12">
      <c r="B8" s="58" t="s">
        <v>77</v>
      </c>
      <c r="C8" s="58"/>
      <c r="D8" s="58"/>
    </row>
    <row r="9" spans="2:4" s="2" customFormat="1" ht="12">
      <c r="B9" s="58"/>
      <c r="C9" s="58"/>
      <c r="D9" s="58"/>
    </row>
    <row r="10" spans="2:4" s="2" customFormat="1" ht="12">
      <c r="B10" s="3"/>
      <c r="C10" s="3"/>
      <c r="D10" s="3"/>
    </row>
    <row r="11" spans="1:4" s="5" customFormat="1" ht="12">
      <c r="A11" s="5">
        <v>2</v>
      </c>
      <c r="B11" s="48" t="s">
        <v>89</v>
      </c>
      <c r="C11" s="48"/>
      <c r="D11" s="48"/>
    </row>
    <row r="12" spans="2:4" ht="12">
      <c r="B12" s="10" t="s">
        <v>75</v>
      </c>
      <c r="C12" s="10"/>
      <c r="D12" s="2"/>
    </row>
    <row r="13" spans="1:4" ht="12">
      <c r="A13" s="2"/>
      <c r="B13" s="10"/>
      <c r="C13" s="10"/>
      <c r="D13" s="2"/>
    </row>
    <row r="14" spans="1:7" s="4" customFormat="1" ht="12">
      <c r="A14" s="5">
        <v>3</v>
      </c>
      <c r="B14" s="11" t="s">
        <v>90</v>
      </c>
      <c r="C14" s="11"/>
      <c r="D14" s="5"/>
      <c r="F14" s="5"/>
      <c r="G14" s="5"/>
    </row>
    <row r="15" spans="2:4" ht="12">
      <c r="B15" s="10" t="s">
        <v>76</v>
      </c>
      <c r="C15" s="10"/>
      <c r="D15" s="2"/>
    </row>
    <row r="16" spans="1:4" ht="12">
      <c r="A16" s="2"/>
      <c r="B16" s="10"/>
      <c r="C16" s="10"/>
      <c r="D16" s="2"/>
    </row>
    <row r="17" spans="1:7" s="4" customFormat="1" ht="12">
      <c r="A17" s="5">
        <v>4</v>
      </c>
      <c r="B17" s="4" t="s">
        <v>24</v>
      </c>
      <c r="D17" s="5"/>
      <c r="F17" s="5"/>
      <c r="G17" s="5"/>
    </row>
    <row r="18" spans="2:4" ht="12">
      <c r="B18" s="58" t="s">
        <v>73</v>
      </c>
      <c r="C18" s="58"/>
      <c r="D18" s="58"/>
    </row>
    <row r="19" spans="1:4" ht="12">
      <c r="A19" s="2"/>
      <c r="B19" s="58"/>
      <c r="C19" s="58"/>
      <c r="D19" s="58"/>
    </row>
    <row r="20" spans="1:4" ht="12">
      <c r="A20" s="2"/>
      <c r="B20" s="58"/>
      <c r="C20" s="58"/>
      <c r="D20" s="58"/>
    </row>
    <row r="21" spans="1:4" ht="12">
      <c r="A21" s="2"/>
      <c r="B21" s="58"/>
      <c r="C21" s="58"/>
      <c r="D21" s="58"/>
    </row>
    <row r="22" spans="1:4" ht="12">
      <c r="A22" s="2"/>
      <c r="B22" s="45"/>
      <c r="C22" s="45"/>
      <c r="D22" s="45"/>
    </row>
    <row r="23" spans="1:7" s="4" customFormat="1" ht="12">
      <c r="A23" s="5">
        <v>5</v>
      </c>
      <c r="B23" s="48" t="s">
        <v>91</v>
      </c>
      <c r="C23" s="48"/>
      <c r="D23" s="48"/>
      <c r="F23" s="5"/>
      <c r="G23" s="5"/>
    </row>
    <row r="24" spans="1:4" ht="12">
      <c r="A24" s="2"/>
      <c r="B24" s="10" t="s">
        <v>65</v>
      </c>
      <c r="C24" s="10"/>
      <c r="D24" s="1"/>
    </row>
    <row r="25" spans="1:4" ht="12">
      <c r="A25" s="2"/>
      <c r="B25" s="10"/>
      <c r="C25" s="10"/>
      <c r="D25" s="1"/>
    </row>
    <row r="26" spans="1:7" s="4" customFormat="1" ht="12">
      <c r="A26" s="5">
        <v>6</v>
      </c>
      <c r="B26" s="11" t="s">
        <v>92</v>
      </c>
      <c r="C26" s="11"/>
      <c r="F26" s="5"/>
      <c r="G26" s="5"/>
    </row>
    <row r="27" spans="2:4" ht="12.75">
      <c r="B27" s="10" t="s">
        <v>108</v>
      </c>
      <c r="C27" s="15"/>
      <c r="D27" s="15"/>
    </row>
    <row r="28" spans="1:4" ht="12.75">
      <c r="A28" s="2"/>
      <c r="B28" s="15"/>
      <c r="C28" s="15"/>
      <c r="D28" s="15"/>
    </row>
    <row r="29" spans="1:7" s="4" customFormat="1" ht="12">
      <c r="A29" s="5">
        <v>7</v>
      </c>
      <c r="B29" s="48" t="s">
        <v>93</v>
      </c>
      <c r="C29" s="46"/>
      <c r="D29" s="46"/>
      <c r="F29" s="5"/>
      <c r="G29" s="5"/>
    </row>
    <row r="30" spans="1:4" ht="12">
      <c r="A30" s="2"/>
      <c r="B30" s="58" t="s">
        <v>129</v>
      </c>
      <c r="C30" s="57"/>
      <c r="D30" s="57"/>
    </row>
    <row r="31" spans="1:4" ht="12">
      <c r="A31" s="2"/>
      <c r="B31" s="57"/>
      <c r="C31" s="57"/>
      <c r="D31" s="57"/>
    </row>
    <row r="32" spans="1:4" ht="12">
      <c r="A32" s="2"/>
      <c r="B32" s="57"/>
      <c r="C32" s="57"/>
      <c r="D32" s="57"/>
    </row>
    <row r="33" spans="1:4" ht="12">
      <c r="A33" s="2"/>
      <c r="B33" s="57"/>
      <c r="C33" s="57"/>
      <c r="D33" s="57"/>
    </row>
    <row r="34" spans="1:4" ht="12">
      <c r="A34" s="2"/>
      <c r="B34" s="53"/>
      <c r="C34" s="53"/>
      <c r="D34" s="53"/>
    </row>
    <row r="35" spans="1:4" ht="12.75">
      <c r="A35" s="2"/>
      <c r="B35" s="9"/>
      <c r="C35" s="9"/>
      <c r="D35" s="9"/>
    </row>
    <row r="36" spans="1:7" s="4" customFormat="1" ht="12">
      <c r="A36" s="5">
        <v>8</v>
      </c>
      <c r="B36" s="11" t="s">
        <v>94</v>
      </c>
      <c r="C36" s="11"/>
      <c r="F36" s="5"/>
      <c r="G36" s="5"/>
    </row>
    <row r="37" spans="1:7" s="30" customFormat="1" ht="12">
      <c r="A37" s="2"/>
      <c r="B37" s="58" t="s">
        <v>83</v>
      </c>
      <c r="C37" s="58"/>
      <c r="D37" s="58"/>
      <c r="E37" s="3"/>
      <c r="F37" s="29"/>
      <c r="G37" s="29"/>
    </row>
    <row r="38" spans="1:7" s="30" customFormat="1" ht="12">
      <c r="A38" s="29"/>
      <c r="B38" s="58"/>
      <c r="C38" s="58"/>
      <c r="D38" s="58"/>
      <c r="E38" s="3"/>
      <c r="F38" s="29"/>
      <c r="G38" s="29"/>
    </row>
    <row r="39" spans="1:7" s="30" customFormat="1" ht="12" customHeight="1">
      <c r="A39" s="29"/>
      <c r="B39" s="58"/>
      <c r="C39" s="58"/>
      <c r="D39" s="58"/>
      <c r="E39" s="3"/>
      <c r="F39" s="29"/>
      <c r="G39" s="29"/>
    </row>
    <row r="40" spans="1:7" s="30" customFormat="1" ht="12" customHeight="1">
      <c r="A40" s="29"/>
      <c r="B40" s="58"/>
      <c r="C40" s="58"/>
      <c r="D40" s="58"/>
      <c r="E40" s="3"/>
      <c r="F40" s="29"/>
      <c r="G40" s="29"/>
    </row>
    <row r="41" spans="1:7" s="30" customFormat="1" ht="12" customHeight="1">
      <c r="A41" s="29"/>
      <c r="B41" s="58"/>
      <c r="C41" s="58"/>
      <c r="D41" s="58"/>
      <c r="E41" s="3"/>
      <c r="F41" s="29"/>
      <c r="G41" s="29"/>
    </row>
    <row r="42" spans="1:7" s="30" customFormat="1" ht="12" customHeight="1">
      <c r="A42" s="29"/>
      <c r="B42" s="58"/>
      <c r="C42" s="58"/>
      <c r="D42" s="58"/>
      <c r="E42" s="3"/>
      <c r="F42" s="29"/>
      <c r="G42" s="29"/>
    </row>
    <row r="43" spans="1:7" s="30" customFormat="1" ht="12" customHeight="1">
      <c r="A43" s="29"/>
      <c r="B43" s="58"/>
      <c r="C43" s="58"/>
      <c r="D43" s="58"/>
      <c r="E43" s="3"/>
      <c r="F43" s="29"/>
      <c r="G43" s="29"/>
    </row>
    <row r="44" spans="1:3" ht="12">
      <c r="A44" s="2"/>
      <c r="B44" s="2"/>
      <c r="C44" s="2"/>
    </row>
    <row r="45" spans="1:4" ht="12">
      <c r="A45" s="29"/>
      <c r="B45" s="58" t="s">
        <v>84</v>
      </c>
      <c r="C45" s="57"/>
      <c r="D45" s="57"/>
    </row>
    <row r="46" spans="1:4" ht="12">
      <c r="A46" s="29"/>
      <c r="B46" s="57"/>
      <c r="C46" s="57"/>
      <c r="D46" s="57"/>
    </row>
    <row r="47" spans="1:4" ht="12">
      <c r="A47" s="29"/>
      <c r="B47" s="57"/>
      <c r="C47" s="57"/>
      <c r="D47" s="57"/>
    </row>
    <row r="48" spans="1:4" ht="12.75">
      <c r="A48" s="29"/>
      <c r="B48" s="47"/>
      <c r="C48" s="47"/>
      <c r="D48" s="47"/>
    </row>
    <row r="49" spans="1:7" s="4" customFormat="1" ht="12">
      <c r="A49" s="5">
        <v>9</v>
      </c>
      <c r="B49" s="11" t="s">
        <v>95</v>
      </c>
      <c r="C49" s="48"/>
      <c r="D49" s="48"/>
      <c r="F49" s="5"/>
      <c r="G49" s="5"/>
    </row>
    <row r="50" spans="1:4" ht="12">
      <c r="A50" s="2"/>
      <c r="B50" s="58" t="s">
        <v>121</v>
      </c>
      <c r="C50" s="57"/>
      <c r="D50" s="57"/>
    </row>
    <row r="51" spans="1:4" ht="12">
      <c r="A51" s="29"/>
      <c r="B51" s="57"/>
      <c r="C51" s="57"/>
      <c r="D51" s="57"/>
    </row>
    <row r="52" spans="1:4" ht="12.75">
      <c r="A52" s="29"/>
      <c r="B52" s="9"/>
      <c r="C52" s="9"/>
      <c r="D52" s="9"/>
    </row>
    <row r="53" spans="1:7" s="3" customFormat="1" ht="12">
      <c r="A53" s="29"/>
      <c r="B53" s="2" t="s">
        <v>8</v>
      </c>
      <c r="C53" s="59" t="s">
        <v>119</v>
      </c>
      <c r="D53" s="57"/>
      <c r="F53" s="2"/>
      <c r="G53" s="2"/>
    </row>
    <row r="54" spans="1:7" s="3" customFormat="1" ht="12">
      <c r="A54" s="29"/>
      <c r="B54" s="2"/>
      <c r="C54" s="57"/>
      <c r="D54" s="57"/>
      <c r="F54" s="2"/>
      <c r="G54" s="2"/>
    </row>
    <row r="55" spans="1:7" s="3" customFormat="1" ht="12">
      <c r="A55" s="29"/>
      <c r="B55" s="2"/>
      <c r="C55" s="57"/>
      <c r="D55" s="57"/>
      <c r="F55" s="2"/>
      <c r="G55" s="2"/>
    </row>
    <row r="56" spans="1:7" s="3" customFormat="1" ht="12">
      <c r="A56" s="29"/>
      <c r="B56" s="2"/>
      <c r="C56" s="57"/>
      <c r="D56" s="57"/>
      <c r="F56" s="2"/>
      <c r="G56" s="2"/>
    </row>
    <row r="57" spans="1:7" s="3" customFormat="1" ht="12">
      <c r="A57" s="29"/>
      <c r="B57" s="2"/>
      <c r="C57" s="57"/>
      <c r="D57" s="57"/>
      <c r="F57" s="2"/>
      <c r="G57" s="2"/>
    </row>
    <row r="58" spans="1:7" s="3" customFormat="1" ht="12">
      <c r="A58" s="29"/>
      <c r="B58" s="29"/>
      <c r="C58" s="57"/>
      <c r="D58" s="57"/>
      <c r="F58" s="2"/>
      <c r="G58" s="2"/>
    </row>
    <row r="59" spans="1:7" s="3" customFormat="1" ht="12.75">
      <c r="A59" s="29"/>
      <c r="B59" s="29"/>
      <c r="C59" s="9"/>
      <c r="D59" s="9"/>
      <c r="F59" s="2"/>
      <c r="G59" s="2"/>
    </row>
    <row r="60" spans="1:7" s="3" customFormat="1" ht="12">
      <c r="A60" s="29"/>
      <c r="B60" s="2" t="s">
        <v>10</v>
      </c>
      <c r="C60" s="59" t="s">
        <v>120</v>
      </c>
      <c r="D60" s="57"/>
      <c r="F60" s="2"/>
      <c r="G60" s="2"/>
    </row>
    <row r="61" spans="1:7" s="3" customFormat="1" ht="12">
      <c r="A61" s="29"/>
      <c r="B61" s="43"/>
      <c r="C61" s="57"/>
      <c r="D61" s="57"/>
      <c r="F61" s="2"/>
      <c r="G61" s="2"/>
    </row>
    <row r="62" spans="1:4" ht="12">
      <c r="A62" s="29"/>
      <c r="B62" s="2"/>
      <c r="C62" s="57"/>
      <c r="D62" s="57"/>
    </row>
    <row r="63" spans="1:4" ht="12.75">
      <c r="A63" s="29"/>
      <c r="B63" s="2"/>
      <c r="C63" s="13"/>
      <c r="D63" s="13"/>
    </row>
    <row r="64" spans="1:4" ht="15" customHeight="1">
      <c r="A64" s="29"/>
      <c r="B64" s="58" t="s">
        <v>130</v>
      </c>
      <c r="C64" s="57"/>
      <c r="D64" s="57"/>
    </row>
    <row r="65" spans="1:4" ht="12.75" customHeight="1">
      <c r="A65" s="29"/>
      <c r="B65" s="57"/>
      <c r="C65" s="57"/>
      <c r="D65" s="57"/>
    </row>
    <row r="66" spans="1:4" ht="12.75" customHeight="1">
      <c r="A66" s="29"/>
      <c r="B66" s="57"/>
      <c r="C66" s="57"/>
      <c r="D66" s="57"/>
    </row>
    <row r="67" spans="1:4" ht="12.75" customHeight="1">
      <c r="A67" s="29"/>
      <c r="B67" s="57"/>
      <c r="C67" s="57"/>
      <c r="D67" s="57"/>
    </row>
    <row r="68" spans="1:4" ht="12.75" customHeight="1">
      <c r="A68" s="29"/>
      <c r="B68" s="57"/>
      <c r="C68" s="57"/>
      <c r="D68" s="57"/>
    </row>
    <row r="69" spans="1:4" ht="12.75" customHeight="1">
      <c r="A69" s="29"/>
      <c r="B69" s="57"/>
      <c r="C69" s="57"/>
      <c r="D69" s="57"/>
    </row>
    <row r="70" spans="1:4" ht="12.75" customHeight="1">
      <c r="A70" s="29"/>
      <c r="B70" s="57"/>
      <c r="C70" s="57"/>
      <c r="D70" s="57"/>
    </row>
    <row r="71" spans="1:4" ht="12.75" customHeight="1">
      <c r="A71" s="29"/>
      <c r="B71" s="57"/>
      <c r="C71" s="57"/>
      <c r="D71" s="57"/>
    </row>
    <row r="72" spans="1:4" ht="12.75" customHeight="1">
      <c r="A72" s="29"/>
      <c r="B72" s="47"/>
      <c r="C72" s="47"/>
      <c r="D72" s="47"/>
    </row>
    <row r="73" spans="1:7" s="4" customFormat="1" ht="12.75">
      <c r="A73" s="5">
        <v>10</v>
      </c>
      <c r="B73" s="11" t="s">
        <v>96</v>
      </c>
      <c r="C73" s="49"/>
      <c r="D73" s="49"/>
      <c r="F73" s="5"/>
      <c r="G73" s="5"/>
    </row>
    <row r="74" spans="1:4" ht="12">
      <c r="A74" s="2"/>
      <c r="B74" s="10" t="s">
        <v>122</v>
      </c>
      <c r="C74" s="29"/>
      <c r="D74" s="31"/>
    </row>
    <row r="75" spans="1:4" ht="12">
      <c r="A75" s="2"/>
      <c r="B75" s="10"/>
      <c r="C75" s="29"/>
      <c r="D75" s="31"/>
    </row>
    <row r="76" spans="1:7" s="4" customFormat="1" ht="12">
      <c r="A76" s="5">
        <v>11</v>
      </c>
      <c r="B76" s="11" t="s">
        <v>97</v>
      </c>
      <c r="C76" s="46"/>
      <c r="D76" s="46"/>
      <c r="F76" s="5"/>
      <c r="G76" s="5"/>
    </row>
    <row r="77" spans="1:4" ht="12">
      <c r="A77" s="2"/>
      <c r="B77" s="58" t="s">
        <v>78</v>
      </c>
      <c r="C77" s="58"/>
      <c r="D77" s="58"/>
    </row>
    <row r="78" spans="1:4" ht="12">
      <c r="A78" s="2"/>
      <c r="B78" s="58"/>
      <c r="C78" s="58"/>
      <c r="D78" s="58"/>
    </row>
    <row r="79" spans="1:4" ht="12">
      <c r="A79" s="2"/>
      <c r="B79" s="45"/>
      <c r="C79" s="45"/>
      <c r="D79" s="45"/>
    </row>
    <row r="80" spans="1:7" s="4" customFormat="1" ht="12">
      <c r="A80" s="5">
        <v>12</v>
      </c>
      <c r="B80" s="48" t="s">
        <v>98</v>
      </c>
      <c r="C80" s="48"/>
      <c r="D80" s="48"/>
      <c r="F80" s="5"/>
      <c r="G80" s="5"/>
    </row>
    <row r="81" spans="1:4" ht="12">
      <c r="A81" s="2"/>
      <c r="B81" s="58" t="s">
        <v>123</v>
      </c>
      <c r="C81" s="58"/>
      <c r="D81" s="58"/>
    </row>
    <row r="82" spans="1:4" ht="12">
      <c r="A82" s="2"/>
      <c r="B82" s="58"/>
      <c r="C82" s="58"/>
      <c r="D82" s="58"/>
    </row>
    <row r="83" spans="1:7" s="3" customFormat="1" ht="12">
      <c r="A83" s="2"/>
      <c r="C83" s="44"/>
      <c r="D83" s="44"/>
      <c r="F83" s="2"/>
      <c r="G83" s="2"/>
    </row>
    <row r="84" spans="1:7" s="48" customFormat="1" ht="12">
      <c r="A84" s="5">
        <v>13</v>
      </c>
      <c r="B84" s="48" t="s">
        <v>99</v>
      </c>
      <c r="C84" s="50"/>
      <c r="D84" s="50"/>
      <c r="F84" s="5"/>
      <c r="G84" s="5"/>
    </row>
    <row r="85" spans="1:4" ht="12">
      <c r="A85" s="2"/>
      <c r="B85" s="58" t="s">
        <v>125</v>
      </c>
      <c r="C85" s="58"/>
      <c r="D85" s="58"/>
    </row>
    <row r="86" spans="1:4" ht="12">
      <c r="A86" s="2"/>
      <c r="B86" s="58"/>
      <c r="C86" s="58"/>
      <c r="D86" s="58"/>
    </row>
    <row r="87" spans="1:4" ht="12">
      <c r="A87" s="2"/>
      <c r="B87" s="45"/>
      <c r="C87" s="45"/>
      <c r="D87" s="45"/>
    </row>
    <row r="88" spans="1:7" s="4" customFormat="1" ht="12">
      <c r="A88" s="5">
        <v>14</v>
      </c>
      <c r="B88" s="48" t="s">
        <v>100</v>
      </c>
      <c r="C88" s="48"/>
      <c r="D88" s="48"/>
      <c r="F88" s="5"/>
      <c r="G88" s="5"/>
    </row>
    <row r="89" spans="1:4" ht="12">
      <c r="A89" s="2"/>
      <c r="B89" s="58" t="s">
        <v>124</v>
      </c>
      <c r="C89" s="58"/>
      <c r="D89" s="58"/>
    </row>
    <row r="90" spans="1:4" ht="12">
      <c r="A90" s="2"/>
      <c r="B90" s="58"/>
      <c r="C90" s="58"/>
      <c r="D90" s="58"/>
    </row>
    <row r="91" spans="1:4" ht="12">
      <c r="A91" s="2"/>
      <c r="B91" s="45"/>
      <c r="C91" s="45"/>
      <c r="D91" s="45"/>
    </row>
    <row r="92" spans="1:7" s="4" customFormat="1" ht="12" customHeight="1">
      <c r="A92" s="5">
        <v>15</v>
      </c>
      <c r="B92" s="48" t="s">
        <v>101</v>
      </c>
      <c r="C92" s="48"/>
      <c r="D92" s="48"/>
      <c r="F92" s="5"/>
      <c r="G92" s="5"/>
    </row>
    <row r="93" spans="1:4" ht="12" customHeight="1">
      <c r="A93" s="2"/>
      <c r="B93" s="58" t="s">
        <v>126</v>
      </c>
      <c r="C93" s="58"/>
      <c r="D93" s="58"/>
    </row>
    <row r="94" spans="1:4" ht="12" customHeight="1">
      <c r="A94" s="2"/>
      <c r="B94" s="58"/>
      <c r="C94" s="58"/>
      <c r="D94" s="58"/>
    </row>
    <row r="95" spans="1:4" ht="12" customHeight="1">
      <c r="A95" s="2"/>
      <c r="B95" s="45"/>
      <c r="C95" s="45"/>
      <c r="D95" s="45"/>
    </row>
    <row r="96" spans="1:7" s="4" customFormat="1" ht="12">
      <c r="A96" s="5">
        <v>16</v>
      </c>
      <c r="B96" s="48" t="s">
        <v>102</v>
      </c>
      <c r="C96" s="48"/>
      <c r="D96" s="48"/>
      <c r="F96" s="5"/>
      <c r="G96" s="5"/>
    </row>
    <row r="97" spans="1:4" ht="12" customHeight="1">
      <c r="A97" s="2"/>
      <c r="B97" s="58" t="s">
        <v>127</v>
      </c>
      <c r="C97" s="58"/>
      <c r="D97" s="58"/>
    </row>
    <row r="98" spans="1:4" ht="12">
      <c r="A98" s="2"/>
      <c r="B98" s="58"/>
      <c r="C98" s="58"/>
      <c r="D98" s="58"/>
    </row>
    <row r="99" spans="1:4" ht="12">
      <c r="A99" s="2"/>
      <c r="B99" s="58"/>
      <c r="C99" s="58"/>
      <c r="D99" s="58"/>
    </row>
    <row r="100" spans="1:4" ht="12">
      <c r="A100" s="2"/>
      <c r="B100" s="45"/>
      <c r="C100" s="45"/>
      <c r="D100" s="45"/>
    </row>
    <row r="101" spans="1:7" s="4" customFormat="1" ht="12" customHeight="1">
      <c r="A101" s="5">
        <v>17</v>
      </c>
      <c r="B101" s="48" t="s">
        <v>103</v>
      </c>
      <c r="C101" s="46"/>
      <c r="D101" s="46"/>
      <c r="F101" s="5"/>
      <c r="G101" s="5"/>
    </row>
    <row r="102" spans="1:4" ht="12">
      <c r="A102" s="2"/>
      <c r="B102" s="3" t="s">
        <v>85</v>
      </c>
      <c r="C102" s="42"/>
      <c r="D102" s="42"/>
    </row>
    <row r="103" spans="1:4" ht="12">
      <c r="A103" s="2"/>
      <c r="B103" s="3"/>
      <c r="C103" s="42"/>
      <c r="D103" s="42"/>
    </row>
    <row r="104" spans="1:7" s="4" customFormat="1" ht="12">
      <c r="A104" s="5">
        <v>18</v>
      </c>
      <c r="B104" s="48" t="s">
        <v>104</v>
      </c>
      <c r="C104" s="46"/>
      <c r="D104" s="46"/>
      <c r="F104" s="5"/>
      <c r="G104" s="5"/>
    </row>
    <row r="105" spans="1:4" ht="12">
      <c r="A105" s="2"/>
      <c r="B105" s="58" t="s">
        <v>128</v>
      </c>
      <c r="C105" s="58"/>
      <c r="D105" s="58"/>
    </row>
    <row r="106" spans="1:4" ht="12">
      <c r="A106" s="2"/>
      <c r="B106" s="58"/>
      <c r="C106" s="58"/>
      <c r="D106" s="58"/>
    </row>
    <row r="107" spans="1:4" ht="12">
      <c r="A107" s="2"/>
      <c r="B107" s="58"/>
      <c r="C107" s="58"/>
      <c r="D107" s="58"/>
    </row>
    <row r="108" spans="1:4" ht="12">
      <c r="A108" s="2"/>
      <c r="B108" s="58"/>
      <c r="C108" s="58"/>
      <c r="D108" s="58"/>
    </row>
    <row r="109" spans="1:4" ht="12">
      <c r="A109" s="2"/>
      <c r="B109" s="58"/>
      <c r="C109" s="58"/>
      <c r="D109" s="58"/>
    </row>
    <row r="110" spans="1:4" ht="12">
      <c r="A110" s="2"/>
      <c r="B110" s="3"/>
      <c r="C110" s="3"/>
      <c r="D110" s="3"/>
    </row>
    <row r="111" spans="1:4" ht="12">
      <c r="A111" s="2"/>
      <c r="B111" s="58" t="s">
        <v>136</v>
      </c>
      <c r="C111" s="58"/>
      <c r="D111" s="58"/>
    </row>
    <row r="112" spans="1:4" ht="12">
      <c r="A112" s="2"/>
      <c r="B112" s="58"/>
      <c r="C112" s="58"/>
      <c r="D112" s="58"/>
    </row>
    <row r="113" spans="1:4" ht="12">
      <c r="A113" s="2"/>
      <c r="B113" s="58"/>
      <c r="C113" s="58"/>
      <c r="D113" s="58"/>
    </row>
    <row r="114" spans="1:4" ht="12">
      <c r="A114" s="2"/>
      <c r="B114" s="58"/>
      <c r="C114" s="58"/>
      <c r="D114" s="58"/>
    </row>
    <row r="115" spans="1:4" ht="12">
      <c r="A115" s="2"/>
      <c r="B115" s="58"/>
      <c r="C115" s="58"/>
      <c r="D115" s="58"/>
    </row>
    <row r="116" spans="1:4" ht="12">
      <c r="A116" s="2"/>
      <c r="B116" s="58"/>
      <c r="C116" s="58"/>
      <c r="D116" s="58"/>
    </row>
    <row r="117" spans="1:4" ht="12">
      <c r="A117" s="2"/>
      <c r="B117" s="58"/>
      <c r="C117" s="58"/>
      <c r="D117" s="58"/>
    </row>
    <row r="118" spans="1:4" ht="12">
      <c r="A118" s="2"/>
      <c r="B118" s="57"/>
      <c r="C118" s="57"/>
      <c r="D118" s="57"/>
    </row>
    <row r="119" spans="1:4" ht="12">
      <c r="A119" s="2"/>
      <c r="B119" s="57"/>
      <c r="C119" s="57"/>
      <c r="D119" s="57"/>
    </row>
    <row r="120" spans="1:4" ht="12.75">
      <c r="A120" s="2"/>
      <c r="B120" s="47"/>
      <c r="C120" s="47"/>
      <c r="D120" s="47"/>
    </row>
    <row r="121" spans="1:7" s="4" customFormat="1" ht="12">
      <c r="A121" s="5">
        <v>19</v>
      </c>
      <c r="B121" s="48" t="s">
        <v>105</v>
      </c>
      <c r="C121" s="46"/>
      <c r="D121" s="46"/>
      <c r="F121" s="5"/>
      <c r="G121" s="5"/>
    </row>
    <row r="122" spans="1:4" ht="12">
      <c r="A122" s="2"/>
      <c r="B122" s="58" t="s">
        <v>86</v>
      </c>
      <c r="C122" s="58"/>
      <c r="D122" s="58"/>
    </row>
    <row r="123" spans="1:4" ht="12">
      <c r="A123" s="2"/>
      <c r="B123" s="58"/>
      <c r="C123" s="58"/>
      <c r="D123" s="58"/>
    </row>
    <row r="124" spans="1:4" ht="12">
      <c r="A124" s="2"/>
      <c r="B124" s="58"/>
      <c r="C124" s="58"/>
      <c r="D124" s="58"/>
    </row>
    <row r="125" spans="1:4" ht="12">
      <c r="A125" s="2"/>
      <c r="B125" s="42"/>
      <c r="C125" s="42"/>
      <c r="D125" s="42"/>
    </row>
    <row r="126" spans="1:7" s="4" customFormat="1" ht="12">
      <c r="A126" s="5">
        <v>20</v>
      </c>
      <c r="B126" s="11" t="s">
        <v>106</v>
      </c>
      <c r="C126" s="46"/>
      <c r="D126" s="46"/>
      <c r="F126" s="5"/>
      <c r="G126" s="5"/>
    </row>
    <row r="127" spans="2:3" ht="12">
      <c r="B127" s="10" t="s">
        <v>107</v>
      </c>
      <c r="C127" s="2"/>
    </row>
    <row r="128" spans="2:3" ht="12">
      <c r="B128" s="10"/>
      <c r="C128" s="2"/>
    </row>
    <row r="129" spans="1:3" ht="12">
      <c r="A129" s="5">
        <v>21</v>
      </c>
      <c r="B129" s="4" t="s">
        <v>59</v>
      </c>
      <c r="C129" s="2"/>
    </row>
    <row r="130" spans="2:3" ht="12">
      <c r="B130" s="1" t="s">
        <v>79</v>
      </c>
      <c r="C130" s="2"/>
    </row>
    <row r="132" spans="1:7" s="4" customFormat="1" ht="12">
      <c r="A132" s="5">
        <v>22</v>
      </c>
      <c r="B132" s="6" t="s">
        <v>66</v>
      </c>
      <c r="D132" s="11"/>
      <c r="F132" s="5"/>
      <c r="G132" s="5"/>
    </row>
    <row r="133" spans="2:4" ht="12">
      <c r="B133" s="58" t="s">
        <v>80</v>
      </c>
      <c r="C133" s="58"/>
      <c r="D133" s="58"/>
    </row>
    <row r="134" spans="2:4" ht="12">
      <c r="B134" s="58"/>
      <c r="C134" s="58"/>
      <c r="D134" s="58"/>
    </row>
    <row r="135" spans="2:4" ht="12">
      <c r="B135" s="58"/>
      <c r="C135" s="58"/>
      <c r="D135" s="58"/>
    </row>
    <row r="136" spans="2:4" ht="12">
      <c r="B136" s="58"/>
      <c r="C136" s="58"/>
      <c r="D136" s="58"/>
    </row>
    <row r="137" spans="2:4" ht="12">
      <c r="B137" s="58"/>
      <c r="C137" s="58"/>
      <c r="D137" s="58"/>
    </row>
    <row r="138" spans="2:4" ht="12">
      <c r="B138" s="42"/>
      <c r="C138" s="42"/>
      <c r="D138" s="42"/>
    </row>
    <row r="139" spans="2:4" ht="12">
      <c r="B139" s="58" t="s">
        <v>133</v>
      </c>
      <c r="C139" s="58"/>
      <c r="D139" s="58"/>
    </row>
    <row r="140" spans="2:4" ht="12">
      <c r="B140" s="58"/>
      <c r="C140" s="58"/>
      <c r="D140" s="58"/>
    </row>
    <row r="141" spans="2:4" ht="12">
      <c r="B141" s="42"/>
      <c r="C141" s="42"/>
      <c r="D141" s="42"/>
    </row>
    <row r="143" ht="12">
      <c r="A143" s="1" t="s">
        <v>67</v>
      </c>
    </row>
    <row r="144" ht="12">
      <c r="A144" s="1" t="s">
        <v>68</v>
      </c>
    </row>
    <row r="145" ht="12">
      <c r="A145" s="1" t="s">
        <v>69</v>
      </c>
    </row>
    <row r="146" ht="12">
      <c r="A146" s="1" t="s">
        <v>70</v>
      </c>
    </row>
    <row r="149" ht="12">
      <c r="A149" s="1" t="s">
        <v>71</v>
      </c>
    </row>
    <row r="150" ht="12">
      <c r="A150" s="1" t="s">
        <v>135</v>
      </c>
    </row>
    <row r="156" spans="1:7" s="33" customFormat="1" ht="12">
      <c r="A156" s="40"/>
      <c r="D156" s="41"/>
      <c r="F156" s="32"/>
      <c r="G156" s="32"/>
    </row>
  </sheetData>
  <mergeCells count="21">
    <mergeCell ref="B139:D140"/>
    <mergeCell ref="B105:D109"/>
    <mergeCell ref="B133:D137"/>
    <mergeCell ref="B122:D124"/>
    <mergeCell ref="C60:D62"/>
    <mergeCell ref="B85:D86"/>
    <mergeCell ref="A3:D4"/>
    <mergeCell ref="B77:D78"/>
    <mergeCell ref="B50:D51"/>
    <mergeCell ref="C53:D58"/>
    <mergeCell ref="B81:D82"/>
    <mergeCell ref="B89:D90"/>
    <mergeCell ref="B97:D99"/>
    <mergeCell ref="B111:D119"/>
    <mergeCell ref="B8:D9"/>
    <mergeCell ref="B18:D21"/>
    <mergeCell ref="B37:D43"/>
    <mergeCell ref="B45:D47"/>
    <mergeCell ref="B30:D34"/>
    <mergeCell ref="B93:D94"/>
    <mergeCell ref="B64:D71"/>
  </mergeCells>
  <printOptions/>
  <pageMargins left="1" right="1.05" top="1.25" bottom="1" header="0.8" footer="0.5"/>
  <pageSetup horizontalDpi="360" verticalDpi="360" orientation="portrait" paperSize="9" r:id="rId1"/>
  <headerFooter alignWithMargins="0">
    <oddHeader>&amp;R&amp;9Page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Ye Seng Food Packaging Industry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user</cp:lastModifiedBy>
  <cp:lastPrinted>1999-11-25T01:59:43Z</cp:lastPrinted>
  <dcterms:created xsi:type="dcterms:W3CDTF">1999-08-05T16:14:55Z</dcterms:created>
  <dcterms:modified xsi:type="dcterms:W3CDTF">1999-08-06T06:28:09Z</dcterms:modified>
  <cp:category/>
  <cp:version/>
  <cp:contentType/>
  <cp:contentStatus/>
</cp:coreProperties>
</file>